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11700"/>
  </bookViews>
  <sheets>
    <sheet name="Western blots" sheetId="1" r:id="rId1"/>
    <sheet name="Imaging, Fig. 2B" sheetId="2" r:id="rId2"/>
    <sheet name="Imaging, Fig. 6B, C" sheetId="4" r:id="rId3"/>
    <sheet name="Imaging, Fig.7A, B" sheetId="5" r:id="rId4"/>
    <sheet name="Imaging, Fig. 8A, B" sheetId="6" r:id="rId5"/>
  </sheets>
  <calcPr calcId="145621"/>
</workbook>
</file>

<file path=xl/calcChain.xml><?xml version="1.0" encoding="utf-8"?>
<calcChain xmlns="http://schemas.openxmlformats.org/spreadsheetml/2006/main">
  <c r="H8" i="1" l="1"/>
  <c r="I8" i="1" s="1"/>
  <c r="G8" i="1"/>
  <c r="G7" i="1"/>
  <c r="H31" i="1" l="1"/>
  <c r="I31" i="1" s="1"/>
  <c r="G31" i="1"/>
  <c r="G19" i="1"/>
  <c r="H19" i="1" s="1"/>
  <c r="F19" i="1"/>
  <c r="F18" i="1"/>
  <c r="G15" i="1"/>
  <c r="H15" i="1" s="1"/>
  <c r="F15" i="1"/>
  <c r="F14" i="1"/>
</calcChain>
</file>

<file path=xl/sharedStrings.xml><?xml version="1.0" encoding="utf-8"?>
<sst xmlns="http://schemas.openxmlformats.org/spreadsheetml/2006/main" count="408" uniqueCount="61">
  <si>
    <t>Set 1</t>
  </si>
  <si>
    <t>Set 2</t>
  </si>
  <si>
    <t>Set 3</t>
  </si>
  <si>
    <t>Average</t>
  </si>
  <si>
    <t>STDEV</t>
  </si>
  <si>
    <t>SEM</t>
  </si>
  <si>
    <t>DMSO</t>
  </si>
  <si>
    <t>CC</t>
  </si>
  <si>
    <t>Set 4</t>
  </si>
  <si>
    <t>AIC</t>
  </si>
  <si>
    <t>p/t-ERK1/2</t>
  </si>
  <si>
    <t>Water</t>
  </si>
  <si>
    <t>Phen</t>
  </si>
  <si>
    <t>Res</t>
  </si>
  <si>
    <t>Vehicle, Compound C: 4 sets</t>
  </si>
  <si>
    <t>Vehicle, AICAR: 3 sets</t>
  </si>
  <si>
    <t>Vehicle, phenformin, resveratrol: 4 sets</t>
  </si>
  <si>
    <t>At least 36 cells/condition and data point.</t>
  </si>
  <si>
    <t>At least 38 cells/condition and data point.</t>
  </si>
  <si>
    <t>At least 35 cells/condition and data point.</t>
  </si>
  <si>
    <t>Ring 1</t>
  </si>
  <si>
    <t>Ring 2</t>
  </si>
  <si>
    <t>Ring 3</t>
  </si>
  <si>
    <t>Ring 4</t>
  </si>
  <si>
    <t>AICAR</t>
  </si>
  <si>
    <t>MCF 7</t>
  </si>
  <si>
    <t>One-Way ANOVA</t>
  </si>
  <si>
    <t>Western blot analyses</t>
  </si>
  <si>
    <r>
      <t xml:space="preserve">Image quantification; </t>
    </r>
    <r>
      <rPr>
        <sz val="12"/>
        <color theme="1"/>
        <rFont val="Calibri"/>
        <family val="2"/>
        <scheme val="minor"/>
      </rPr>
      <t>related to Fig. 1B</t>
    </r>
  </si>
  <si>
    <t>Vehicle</t>
  </si>
  <si>
    <t>Tom70/ actin</t>
  </si>
  <si>
    <t>Set 5</t>
  </si>
  <si>
    <t>One-way ANOVA</t>
  </si>
  <si>
    <t>Cells</t>
  </si>
  <si>
    <t>Tom70/area</t>
  </si>
  <si>
    <r>
      <t xml:space="preserve">MitoTracker/ </t>
    </r>
    <r>
      <rPr>
        <b/>
        <sz val="11"/>
        <color rgb="FF00B050"/>
        <rFont val="Calibri"/>
        <family val="2"/>
        <scheme val="minor"/>
      </rPr>
      <t>Tom70</t>
    </r>
  </si>
  <si>
    <t>Tom70/ area</t>
  </si>
  <si>
    <t>MitoTracker/ area</t>
  </si>
  <si>
    <t>Related to Fig. 3</t>
  </si>
  <si>
    <t>Related to Fig. 1</t>
  </si>
  <si>
    <t>Related to Fig. 5</t>
  </si>
  <si>
    <t>p/t Acc1</t>
  </si>
  <si>
    <t>p-value</t>
  </si>
  <si>
    <t>ns</t>
  </si>
  <si>
    <r>
      <t>MitoT/</t>
    </r>
    <r>
      <rPr>
        <b/>
        <sz val="11"/>
        <color theme="1"/>
        <rFont val="Calibri"/>
        <family val="2"/>
        <scheme val="minor"/>
      </rPr>
      <t xml:space="preserve"> area </t>
    </r>
  </si>
  <si>
    <t>`</t>
  </si>
  <si>
    <t>REFERENCE</t>
  </si>
  <si>
    <r>
      <rPr>
        <b/>
        <sz val="11"/>
        <color rgb="FF00B050"/>
        <rFont val="Calibri"/>
        <family val="2"/>
        <scheme val="minor"/>
      </rPr>
      <t>Tom70/</t>
    </r>
    <r>
      <rPr>
        <b/>
        <sz val="11"/>
        <color theme="1"/>
        <rFont val="Calibri"/>
        <family val="2"/>
        <scheme val="minor"/>
      </rPr>
      <t xml:space="preserve"> area</t>
    </r>
  </si>
  <si>
    <t>vehicle versus CC</t>
  </si>
  <si>
    <t>Ring 1 vs</t>
  </si>
  <si>
    <t>vehicle  vs CC</t>
  </si>
  <si>
    <t>ns = not significantly different</t>
  </si>
  <si>
    <t>Image quantification; related to Fig. 6B, C</t>
  </si>
  <si>
    <t>Image quantification, related to Fig. 8A, B</t>
  </si>
  <si>
    <t>Image quantification, related to Fig. 7A, B</t>
  </si>
  <si>
    <t>Normalized to Ring 1</t>
  </si>
  <si>
    <t>water vs AICAR</t>
  </si>
  <si>
    <t>Phen vs Res</t>
  </si>
  <si>
    <t>t-test:</t>
  </si>
  <si>
    <t>t-test</t>
  </si>
  <si>
    <t>ns = not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</si>
</sst>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164" fontId="3" fillId="0" borderId="11" xfId="0" applyNumberFormat="1" applyFont="1" applyBorder="1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5" fillId="0" borderId="2" xfId="0" applyFont="1" applyBorder="1"/>
    <xf numFmtId="0" fontId="6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3" borderId="11" xfId="0" applyFont="1" applyFill="1" applyBorder="1"/>
    <xf numFmtId="0" fontId="0" fillId="0" borderId="9" xfId="0" applyFont="1" applyFill="1" applyBorder="1"/>
    <xf numFmtId="0" fontId="1" fillId="0" borderId="12" xfId="0" applyFont="1" applyBorder="1"/>
    <xf numFmtId="0" fontId="7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6" fillId="0" borderId="9" xfId="0" applyFont="1" applyBorder="1"/>
    <xf numFmtId="165" fontId="3" fillId="0" borderId="11" xfId="0" applyNumberFormat="1" applyFont="1" applyBorder="1"/>
    <xf numFmtId="166" fontId="3" fillId="0" borderId="11" xfId="0" applyNumberFormat="1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0" fontId="2" fillId="0" borderId="2" xfId="0" applyFont="1" applyBorder="1"/>
    <xf numFmtId="0" fontId="2" fillId="0" borderId="3" xfId="0" applyFont="1" applyBorder="1"/>
    <xf numFmtId="166" fontId="2" fillId="0" borderId="0" xfId="0" applyNumberFormat="1" applyFont="1"/>
    <xf numFmtId="166" fontId="2" fillId="0" borderId="0" xfId="0" applyNumberFormat="1" applyFont="1" applyBorder="1"/>
    <xf numFmtId="166" fontId="8" fillId="0" borderId="2" xfId="0" applyNumberFormat="1" applyFont="1" applyBorder="1"/>
    <xf numFmtId="166" fontId="2" fillId="0" borderId="2" xfId="0" applyNumberFormat="1" applyFont="1" applyBorder="1"/>
    <xf numFmtId="166" fontId="2" fillId="0" borderId="3" xfId="0" applyNumberFormat="1" applyFont="1" applyBorder="1"/>
    <xf numFmtId="166" fontId="2" fillId="0" borderId="9" xfId="0" applyNumberFormat="1" applyFont="1" applyBorder="1"/>
    <xf numFmtId="166" fontId="2" fillId="0" borderId="15" xfId="0" applyNumberFormat="1" applyFont="1" applyBorder="1"/>
    <xf numFmtId="166" fontId="2" fillId="0" borderId="14" xfId="0" applyNumberFormat="1" applyFont="1" applyBorder="1"/>
    <xf numFmtId="166" fontId="2" fillId="0" borderId="4" xfId="0" applyNumberFormat="1" applyFont="1" applyBorder="1"/>
    <xf numFmtId="0" fontId="1" fillId="0" borderId="1" xfId="0" applyFont="1" applyBorder="1"/>
    <xf numFmtId="0" fontId="0" fillId="0" borderId="7" xfId="0" applyFont="1" applyFill="1" applyBorder="1"/>
    <xf numFmtId="0" fontId="9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5" xfId="0" applyFont="1" applyBorder="1"/>
    <xf numFmtId="0" fontId="0" fillId="0" borderId="14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0" xfId="0" applyFont="1" applyBorder="1"/>
    <xf numFmtId="0" fontId="11" fillId="0" borderId="0" xfId="0" applyFont="1"/>
    <xf numFmtId="0" fontId="1" fillId="0" borderId="12" xfId="0" applyFont="1" applyBorder="1" applyAlignment="1">
      <alignment wrapText="1"/>
    </xf>
    <xf numFmtId="0" fontId="8" fillId="0" borderId="7" xfId="0" applyFont="1" applyBorder="1"/>
    <xf numFmtId="0" fontId="8" fillId="0" borderId="11" xfId="0" applyFont="1" applyBorder="1"/>
    <xf numFmtId="0" fontId="8" fillId="0" borderId="8" xfId="0" applyFont="1" applyBorder="1"/>
    <xf numFmtId="0" fontId="8" fillId="0" borderId="4" xfId="0" applyFont="1" applyBorder="1"/>
    <xf numFmtId="0" fontId="8" fillId="0" borderId="15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7" xfId="0" applyFont="1" applyFill="1" applyBorder="1"/>
    <xf numFmtId="0" fontId="1" fillId="0" borderId="4" xfId="0" applyFont="1" applyBorder="1"/>
    <xf numFmtId="0" fontId="2" fillId="4" borderId="0" xfId="0" applyFont="1" applyFill="1" applyBorder="1"/>
    <xf numFmtId="0" fontId="3" fillId="4" borderId="0" xfId="0" applyFont="1" applyFill="1" applyBorder="1"/>
    <xf numFmtId="0" fontId="1" fillId="0" borderId="7" xfId="0" applyFont="1" applyBorder="1" applyAlignment="1">
      <alignment wrapText="1"/>
    </xf>
    <xf numFmtId="166" fontId="2" fillId="0" borderId="10" xfId="0" applyNumberFormat="1" applyFont="1" applyBorder="1"/>
    <xf numFmtId="166" fontId="3" fillId="0" borderId="6" xfId="0" applyNumberFormat="1" applyFont="1" applyBorder="1"/>
    <xf numFmtId="166" fontId="3" fillId="0" borderId="2" xfId="0" applyNumberFormat="1" applyFont="1" applyBorder="1"/>
    <xf numFmtId="166" fontId="3" fillId="0" borderId="3" xfId="0" applyNumberFormat="1" applyFont="1" applyBorder="1"/>
    <xf numFmtId="0" fontId="0" fillId="0" borderId="12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0" xfId="0" applyFont="1"/>
    <xf numFmtId="0" fontId="0" fillId="0" borderId="1" xfId="0" applyFont="1" applyBorder="1"/>
    <xf numFmtId="0" fontId="0" fillId="0" borderId="3" xfId="0" applyFont="1" applyBorder="1"/>
    <xf numFmtId="166" fontId="0" fillId="0" borderId="2" xfId="0" applyNumberFormat="1" applyFont="1" applyBorder="1"/>
    <xf numFmtId="166" fontId="0" fillId="0" borderId="3" xfId="0" applyNumberFormat="1" applyFont="1" applyBorder="1"/>
    <xf numFmtId="0" fontId="0" fillId="0" borderId="7" xfId="0" applyFont="1" applyBorder="1"/>
    <xf numFmtId="166" fontId="0" fillId="0" borderId="9" xfId="0" applyNumberFormat="1" applyFont="1" applyBorder="1"/>
    <xf numFmtId="166" fontId="0" fillId="0" borderId="10" xfId="0" applyNumberFormat="1" applyFont="1" applyBorder="1"/>
    <xf numFmtId="0" fontId="0" fillId="0" borderId="11" xfId="0" applyFont="1" applyBorder="1"/>
    <xf numFmtId="0" fontId="0" fillId="0" borderId="5" xfId="0" applyFont="1" applyBorder="1"/>
    <xf numFmtId="166" fontId="0" fillId="0" borderId="5" xfId="0" applyNumberFormat="1" applyFont="1" applyBorder="1"/>
    <xf numFmtId="166" fontId="0" fillId="0" borderId="6" xfId="0" applyNumberFormat="1" applyFont="1" applyBorder="1"/>
    <xf numFmtId="0" fontId="0" fillId="0" borderId="8" xfId="0" applyFont="1" applyBorder="1"/>
    <xf numFmtId="0" fontId="0" fillId="0" borderId="12" xfId="0" applyFont="1" applyBorder="1"/>
    <xf numFmtId="166" fontId="0" fillId="0" borderId="0" xfId="0" applyNumberFormat="1" applyFont="1" applyBorder="1"/>
    <xf numFmtId="166" fontId="0" fillId="0" borderId="14" xfId="0" applyNumberFormat="1" applyFont="1" applyBorder="1"/>
    <xf numFmtId="0" fontId="0" fillId="0" borderId="4" xfId="0" applyFont="1" applyBorder="1"/>
    <xf numFmtId="0" fontId="1" fillId="4" borderId="0" xfId="0" applyFont="1" applyFill="1"/>
    <xf numFmtId="0" fontId="0" fillId="4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8" xfId="0" applyFont="1" applyFill="1" applyBorder="1"/>
    <xf numFmtId="166" fontId="0" fillId="0" borderId="9" xfId="0" applyNumberFormat="1" applyFont="1" applyFill="1" applyBorder="1"/>
    <xf numFmtId="166" fontId="0" fillId="0" borderId="10" xfId="0" applyNumberFormat="1" applyFont="1" applyFill="1" applyBorder="1"/>
    <xf numFmtId="166" fontId="0" fillId="0" borderId="4" xfId="0" applyNumberFormat="1" applyFont="1" applyBorder="1"/>
    <xf numFmtId="166" fontId="0" fillId="0" borderId="11" xfId="0" applyNumberFormat="1" applyFont="1" applyBorder="1"/>
    <xf numFmtId="166" fontId="0" fillId="0" borderId="0" xfId="0" applyNumberFormat="1" applyFont="1"/>
    <xf numFmtId="166" fontId="0" fillId="0" borderId="1" xfId="0" applyNumberFormat="1" applyFont="1" applyBorder="1"/>
    <xf numFmtId="0" fontId="0" fillId="0" borderId="8" xfId="0" applyNumberFormat="1" applyFont="1" applyBorder="1"/>
    <xf numFmtId="0" fontId="0" fillId="3" borderId="4" xfId="0" applyFont="1" applyFill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0" fontId="0" fillId="0" borderId="13" xfId="0" applyFont="1" applyBorder="1"/>
    <xf numFmtId="0" fontId="0" fillId="3" borderId="13" xfId="0" applyFont="1" applyFill="1" applyBorder="1"/>
    <xf numFmtId="166" fontId="0" fillId="0" borderId="15" xfId="0" applyNumberFormat="1" applyFont="1" applyBorder="1"/>
    <xf numFmtId="0" fontId="0" fillId="0" borderId="12" xfId="0" applyFont="1" applyFill="1" applyBorder="1" applyAlignment="1">
      <alignment wrapText="1"/>
    </xf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0" fontId="3" fillId="0" borderId="1" xfId="0" applyFont="1" applyBorder="1" applyAlignment="1">
      <alignment wrapText="1"/>
    </xf>
    <xf numFmtId="166" fontId="2" fillId="0" borderId="0" xfId="0" applyNumberFormat="1" applyFont="1" applyFill="1" applyBorder="1"/>
    <xf numFmtId="166" fontId="0" fillId="0" borderId="0" xfId="0" applyNumberFormat="1" applyFont="1" applyFill="1" applyBorder="1"/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2" borderId="13" xfId="0" applyFont="1" applyFill="1" applyBorder="1"/>
    <xf numFmtId="0" fontId="0" fillId="2" borderId="15" xfId="0" applyFont="1" applyFill="1" applyBorder="1"/>
    <xf numFmtId="0" fontId="0" fillId="0" borderId="14" xfId="0" applyFont="1" applyFill="1" applyBorder="1"/>
    <xf numFmtId="0" fontId="2" fillId="0" borderId="0" xfId="0" applyNumberFormat="1" applyFont="1" applyBorder="1"/>
    <xf numFmtId="0" fontId="2" fillId="0" borderId="14" xfId="0" applyNumberFormat="1" applyFont="1" applyFill="1" applyBorder="1"/>
    <xf numFmtId="166" fontId="2" fillId="0" borderId="14" xfId="0" applyNumberFormat="1" applyFont="1" applyFill="1" applyBorder="1"/>
    <xf numFmtId="0" fontId="2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7" xfId="0" applyBorder="1"/>
    <xf numFmtId="0" fontId="1" fillId="0" borderId="2" xfId="0" applyFon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0" fontId="0" fillId="0" borderId="12" xfId="0" applyFill="1" applyBorder="1"/>
    <xf numFmtId="0" fontId="3" fillId="0" borderId="12" xfId="0" applyFont="1" applyBorder="1" applyAlignment="1">
      <alignment wrapText="1"/>
    </xf>
    <xf numFmtId="0" fontId="0" fillId="0" borderId="3" xfId="0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1" fillId="0" borderId="0" xfId="0" applyFont="1" applyBorder="1"/>
    <xf numFmtId="0" fontId="3" fillId="0" borderId="0" xfId="0" applyFont="1"/>
    <xf numFmtId="11" fontId="3" fillId="0" borderId="2" xfId="0" applyNumberFormat="1" applyFont="1" applyBorder="1"/>
    <xf numFmtId="11" fontId="3" fillId="0" borderId="3" xfId="0" applyNumberFormat="1" applyFont="1" applyBorder="1"/>
    <xf numFmtId="0" fontId="0" fillId="0" borderId="11" xfId="0" applyBorder="1"/>
    <xf numFmtId="165" fontId="3" fillId="0" borderId="2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5" xfId="0" applyFont="1" applyBorder="1"/>
    <xf numFmtId="0" fontId="0" fillId="0" borderId="4" xfId="0" applyFill="1" applyBorder="1"/>
    <xf numFmtId="0" fontId="3" fillId="0" borderId="5" xfId="0" applyFont="1" applyBorder="1"/>
    <xf numFmtId="0" fontId="3" fillId="0" borderId="6" xfId="0" applyFont="1" applyBorder="1"/>
    <xf numFmtId="0" fontId="8" fillId="0" borderId="1" xfId="0" applyFont="1" applyBorder="1"/>
    <xf numFmtId="0" fontId="2" fillId="0" borderId="8" xfId="0" applyFont="1" applyFill="1" applyBorder="1"/>
    <xf numFmtId="0" fontId="0" fillId="0" borderId="0" xfId="0" applyFill="1" applyBorder="1"/>
    <xf numFmtId="0" fontId="8" fillId="0" borderId="1" xfId="0" applyFont="1" applyFill="1" applyBorder="1"/>
    <xf numFmtId="0" fontId="2" fillId="0" borderId="0" xfId="0" applyFont="1" applyFill="1" applyBorder="1"/>
    <xf numFmtId="0" fontId="8" fillId="0" borderId="7" xfId="0" applyFont="1" applyFill="1" applyBorder="1"/>
    <xf numFmtId="0" fontId="8" fillId="0" borderId="11" xfId="0" applyFont="1" applyFill="1" applyBorder="1"/>
    <xf numFmtId="0" fontId="0" fillId="4" borderId="0" xfId="0" applyFill="1"/>
    <xf numFmtId="0" fontId="8" fillId="0" borderId="12" xfId="0" applyFont="1" applyBorder="1"/>
    <xf numFmtId="0" fontId="0" fillId="0" borderId="15" xfId="0" applyBorder="1"/>
    <xf numFmtId="0" fontId="9" fillId="0" borderId="0" xfId="0" applyFont="1" applyBorder="1" applyAlignment="1">
      <alignment wrapText="1"/>
    </xf>
    <xf numFmtId="0" fontId="3" fillId="0" borderId="15" xfId="0" applyFont="1" applyBorder="1"/>
    <xf numFmtId="0" fontId="3" fillId="0" borderId="1" xfId="0" applyFont="1" applyBorder="1"/>
    <xf numFmtId="0" fontId="3" fillId="0" borderId="8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12" fillId="0" borderId="0" xfId="0" applyFont="1"/>
    <xf numFmtId="0" fontId="2" fillId="0" borderId="3" xfId="0" applyFont="1" applyBorder="1" applyAlignment="1">
      <alignment horizontal="right"/>
    </xf>
    <xf numFmtId="0" fontId="8" fillId="0" borderId="0" xfId="0" applyFont="1" applyBorder="1"/>
    <xf numFmtId="0" fontId="1" fillId="5" borderId="12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41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00062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3"/>
  <sheetViews>
    <sheetView tabSelected="1" workbookViewId="0">
      <selection activeCell="O15" sqref="O15"/>
    </sheetView>
  </sheetViews>
  <sheetFormatPr defaultRowHeight="15" x14ac:dyDescent="0.25"/>
  <cols>
    <col min="1" max="9" width="9.140625" style="71"/>
    <col min="10" max="10" width="10.28515625" style="71" customWidth="1"/>
    <col min="11" max="16384" width="9.140625" style="71"/>
  </cols>
  <sheetData>
    <row r="2" spans="2:13" ht="15.75" x14ac:dyDescent="0.25">
      <c r="B2" s="42" t="s">
        <v>27</v>
      </c>
      <c r="K2" t="s">
        <v>60</v>
      </c>
    </row>
    <row r="3" spans="2:13" ht="15.75" x14ac:dyDescent="0.25">
      <c r="B3" s="42"/>
    </row>
    <row r="4" spans="2:13" x14ac:dyDescent="0.25">
      <c r="B4" s="71" t="s">
        <v>39</v>
      </c>
    </row>
    <row r="5" spans="2:13" ht="15.75" thickBot="1" x14ac:dyDescent="0.3"/>
    <row r="6" spans="2:13" ht="15.75" thickBot="1" x14ac:dyDescent="0.3">
      <c r="B6" s="128" t="s">
        <v>41</v>
      </c>
      <c r="C6" s="122" t="s">
        <v>0</v>
      </c>
      <c r="D6" s="123" t="s">
        <v>1</v>
      </c>
      <c r="E6" s="123" t="s">
        <v>2</v>
      </c>
      <c r="F6" s="124" t="s">
        <v>8</v>
      </c>
      <c r="G6" s="131" t="s">
        <v>3</v>
      </c>
      <c r="H6" s="123" t="s">
        <v>4</v>
      </c>
      <c r="I6" s="131" t="s">
        <v>5</v>
      </c>
      <c r="J6" s="129" t="s">
        <v>59</v>
      </c>
    </row>
    <row r="7" spans="2:13" x14ac:dyDescent="0.25">
      <c r="B7" s="33" t="s">
        <v>29</v>
      </c>
      <c r="C7" s="125">
        <v>1</v>
      </c>
      <c r="D7" s="126">
        <v>1</v>
      </c>
      <c r="E7" s="126">
        <v>1</v>
      </c>
      <c r="F7" s="127">
        <v>1</v>
      </c>
      <c r="G7" s="125">
        <f>AVERAGE(C7:F7)</f>
        <v>1</v>
      </c>
      <c r="H7" s="126"/>
      <c r="I7" s="126"/>
      <c r="J7" s="130"/>
    </row>
    <row r="8" spans="2:13" ht="15.75" thickBot="1" x14ac:dyDescent="0.3">
      <c r="B8" s="79" t="s">
        <v>7</v>
      </c>
      <c r="C8" s="132">
        <v>0.31750671542770431</v>
      </c>
      <c r="D8" s="133">
        <v>0.48622614193257085</v>
      </c>
      <c r="E8" s="133">
        <v>0.80059735705605917</v>
      </c>
      <c r="F8" s="134">
        <v>0.73290983296272105</v>
      </c>
      <c r="G8" s="132">
        <f>AVERAGE(C8:F8)</f>
        <v>0.58431001184476383</v>
      </c>
      <c r="H8" s="133">
        <f>STDEV(C8:F8)</f>
        <v>0.22335813323808051</v>
      </c>
      <c r="I8" s="133">
        <f>H8/2</f>
        <v>0.11167906661904026</v>
      </c>
      <c r="J8" s="17">
        <v>9.8269758895563521E-3</v>
      </c>
    </row>
    <row r="9" spans="2:13" ht="15.75" x14ac:dyDescent="0.25">
      <c r="B9" s="42"/>
    </row>
    <row r="10" spans="2:13" s="89" customFormat="1" x14ac:dyDescent="0.25"/>
    <row r="11" spans="2:13" x14ac:dyDescent="0.25">
      <c r="B11" s="71" t="s">
        <v>38</v>
      </c>
    </row>
    <row r="12" spans="2:13" ht="15.75" thickBot="1" x14ac:dyDescent="0.3"/>
    <row r="13" spans="2:13" ht="30.75" thickBot="1" x14ac:dyDescent="0.3">
      <c r="B13" s="43" t="s">
        <v>30</v>
      </c>
      <c r="C13" s="70" t="s">
        <v>0</v>
      </c>
      <c r="D13" s="21" t="s">
        <v>1</v>
      </c>
      <c r="E13" s="70" t="s">
        <v>2</v>
      </c>
      <c r="F13" s="3" t="s">
        <v>3</v>
      </c>
      <c r="G13" s="69" t="s">
        <v>4</v>
      </c>
      <c r="H13" s="4" t="s">
        <v>5</v>
      </c>
      <c r="I13" s="66" t="s">
        <v>59</v>
      </c>
    </row>
    <row r="14" spans="2:13" x14ac:dyDescent="0.25">
      <c r="B14" s="33" t="s">
        <v>29</v>
      </c>
      <c r="C14" s="83">
        <v>1</v>
      </c>
      <c r="D14" s="35">
        <v>1</v>
      </c>
      <c r="E14" s="36">
        <v>1</v>
      </c>
      <c r="F14" s="83">
        <f>AVERAGE(C14:E14)</f>
        <v>1</v>
      </c>
      <c r="G14" s="35"/>
      <c r="H14" s="35"/>
      <c r="I14" s="76"/>
    </row>
    <row r="15" spans="2:13" ht="15.75" thickBot="1" x14ac:dyDescent="0.3">
      <c r="B15" s="79" t="s">
        <v>7</v>
      </c>
      <c r="C15" s="95">
        <v>0.65102078126835072</v>
      </c>
      <c r="D15" s="81">
        <v>0.82347468705205906</v>
      </c>
      <c r="E15" s="82">
        <v>1.0708972360825408</v>
      </c>
      <c r="F15" s="95">
        <f>AVERAGE(C15:E15)</f>
        <v>0.84846423480098354</v>
      </c>
      <c r="G15" s="81">
        <f>STDEV(C15:E15)</f>
        <v>0.2110507461473542</v>
      </c>
      <c r="H15" s="81">
        <f>G15/1.73</f>
        <v>0.12199465095222786</v>
      </c>
      <c r="I15" s="96">
        <v>0.28154430153756421</v>
      </c>
    </row>
    <row r="16" spans="2:13" ht="15.75" thickBot="1" x14ac:dyDescent="0.3">
      <c r="M16" s="2"/>
    </row>
    <row r="17" spans="2:11" ht="30.75" thickBot="1" x14ac:dyDescent="0.3">
      <c r="B17" s="61" t="s">
        <v>30</v>
      </c>
      <c r="C17" s="35" t="s">
        <v>0</v>
      </c>
      <c r="D17" s="35" t="s">
        <v>1</v>
      </c>
      <c r="E17" s="36" t="s">
        <v>2</v>
      </c>
      <c r="F17" s="67" t="s">
        <v>3</v>
      </c>
      <c r="G17" s="11" t="s">
        <v>4</v>
      </c>
      <c r="H17" s="68" t="s">
        <v>5</v>
      </c>
      <c r="I17" s="33" t="s">
        <v>59</v>
      </c>
    </row>
    <row r="18" spans="2:11" x14ac:dyDescent="0.25">
      <c r="B18" s="92" t="s">
        <v>29</v>
      </c>
      <c r="C18" s="83">
        <v>1</v>
      </c>
      <c r="D18" s="35">
        <v>1</v>
      </c>
      <c r="E18" s="36">
        <v>1</v>
      </c>
      <c r="F18" s="83">
        <f>AVERAGE(C18:E18)</f>
        <v>1</v>
      </c>
      <c r="G18" s="35"/>
      <c r="H18" s="36"/>
      <c r="I18" s="76"/>
    </row>
    <row r="19" spans="2:11" ht="15.75" thickBot="1" x14ac:dyDescent="0.3">
      <c r="B19" s="87" t="s">
        <v>24</v>
      </c>
      <c r="C19" s="95">
        <v>0.66357419500517767</v>
      </c>
      <c r="D19" s="81">
        <v>0.69157946668166248</v>
      </c>
      <c r="E19" s="82">
        <v>0.79040589789762505</v>
      </c>
      <c r="F19" s="95">
        <f>AVERAGE(C19:E19)</f>
        <v>0.71518651986148829</v>
      </c>
      <c r="G19" s="81">
        <f>STDEV(C19:E19)</f>
        <v>6.6629872688801217E-2</v>
      </c>
      <c r="H19" s="82">
        <f>G19/1.73</f>
        <v>3.8514377276763712E-2</v>
      </c>
      <c r="I19" s="18">
        <v>1.7753619213396131E-3</v>
      </c>
    </row>
    <row r="20" spans="2:11" ht="15.75" thickBot="1" x14ac:dyDescent="0.3"/>
    <row r="21" spans="2:11" ht="30.75" thickBot="1" x14ac:dyDescent="0.3">
      <c r="B21" s="43" t="s">
        <v>30</v>
      </c>
      <c r="C21" s="72" t="s">
        <v>0</v>
      </c>
      <c r="D21" s="70" t="s">
        <v>1</v>
      </c>
      <c r="E21" s="70" t="s">
        <v>2</v>
      </c>
      <c r="F21" s="70" t="s">
        <v>8</v>
      </c>
      <c r="G21" s="70" t="s">
        <v>31</v>
      </c>
      <c r="H21" s="32" t="s">
        <v>3</v>
      </c>
      <c r="I21" s="70" t="s">
        <v>4</v>
      </c>
      <c r="J21" s="40" t="s">
        <v>5</v>
      </c>
      <c r="K21" s="106" t="s">
        <v>32</v>
      </c>
    </row>
    <row r="22" spans="2:11" x14ac:dyDescent="0.25">
      <c r="B22" s="33" t="s">
        <v>29</v>
      </c>
      <c r="C22" s="37">
        <v>1</v>
      </c>
      <c r="D22" s="8">
        <v>1</v>
      </c>
      <c r="E22" s="8">
        <v>1</v>
      </c>
      <c r="F22" s="8">
        <v>1</v>
      </c>
      <c r="G22" s="8">
        <v>1</v>
      </c>
      <c r="H22" s="83">
        <v>1</v>
      </c>
      <c r="I22" s="35"/>
      <c r="J22" s="36"/>
      <c r="K22" s="76"/>
    </row>
    <row r="23" spans="2:11" x14ac:dyDescent="0.25">
      <c r="B23" s="103" t="s">
        <v>12</v>
      </c>
      <c r="C23" s="105">
        <v>1.482876886713236</v>
      </c>
      <c r="D23" s="85">
        <v>1.9201049484499608</v>
      </c>
      <c r="E23" s="85">
        <v>1.1853802641607365</v>
      </c>
      <c r="F23" s="85">
        <v>2.6686654742970028</v>
      </c>
      <c r="G23" s="85">
        <v>1.3008600156543029</v>
      </c>
      <c r="H23" s="105">
        <v>1.7115775178550479</v>
      </c>
      <c r="I23" s="85">
        <v>0.60360944342572864</v>
      </c>
      <c r="J23" s="86">
        <v>0.26994234675588069</v>
      </c>
      <c r="K23" s="103" t="s">
        <v>43</v>
      </c>
    </row>
    <row r="24" spans="2:11" ht="15.75" thickBot="1" x14ac:dyDescent="0.3">
      <c r="B24" s="79" t="s">
        <v>13</v>
      </c>
      <c r="C24" s="95">
        <v>1.8031153147935783</v>
      </c>
      <c r="D24" s="19">
        <v>1.1412961511995126</v>
      </c>
      <c r="E24" s="81">
        <v>0.8718647986064435</v>
      </c>
      <c r="F24" s="81">
        <v>2.4675404318746361</v>
      </c>
      <c r="G24" s="81"/>
      <c r="H24" s="95">
        <v>1.5709541741185427</v>
      </c>
      <c r="I24" s="81">
        <v>0.7143989745348176</v>
      </c>
      <c r="J24" s="82">
        <v>0.3571994872674088</v>
      </c>
      <c r="K24" s="79" t="s">
        <v>43</v>
      </c>
    </row>
    <row r="26" spans="2:11" s="89" customFormat="1" x14ac:dyDescent="0.25"/>
    <row r="27" spans="2:11" x14ac:dyDescent="0.25">
      <c r="B27" s="71" t="s">
        <v>40</v>
      </c>
    </row>
    <row r="28" spans="2:11" ht="15.75" thickBot="1" x14ac:dyDescent="0.3"/>
    <row r="29" spans="2:11" ht="30.75" thickBot="1" x14ac:dyDescent="0.3">
      <c r="B29" s="43" t="s">
        <v>10</v>
      </c>
      <c r="C29" s="70" t="s">
        <v>0</v>
      </c>
      <c r="D29" s="70" t="s">
        <v>1</v>
      </c>
      <c r="E29" s="70" t="s">
        <v>2</v>
      </c>
      <c r="F29" s="70" t="s">
        <v>8</v>
      </c>
      <c r="G29" s="32" t="s">
        <v>3</v>
      </c>
      <c r="H29" s="70" t="s">
        <v>4</v>
      </c>
      <c r="I29" s="40" t="s">
        <v>5</v>
      </c>
      <c r="J29" s="66" t="s">
        <v>59</v>
      </c>
    </row>
    <row r="30" spans="2:11" x14ac:dyDescent="0.25">
      <c r="B30" s="103" t="s">
        <v>6</v>
      </c>
      <c r="C30" s="83">
        <v>1</v>
      </c>
      <c r="D30" s="35">
        <v>1</v>
      </c>
      <c r="E30" s="35">
        <v>1</v>
      </c>
      <c r="F30" s="36">
        <v>1</v>
      </c>
      <c r="G30" s="37">
        <v>1</v>
      </c>
      <c r="H30" s="8"/>
      <c r="I30" s="38"/>
      <c r="J30" s="103"/>
    </row>
    <row r="31" spans="2:11" ht="15.75" thickBot="1" x14ac:dyDescent="0.3">
      <c r="B31" s="79" t="s">
        <v>7</v>
      </c>
      <c r="C31" s="107">
        <v>11.446674229890206</v>
      </c>
      <c r="D31" s="108">
        <v>8.8229786483803299</v>
      </c>
      <c r="E31" s="108">
        <v>14.722509232260075</v>
      </c>
      <c r="F31" s="109">
        <v>18.401656549967836</v>
      </c>
      <c r="G31" s="107">
        <f>AVERAGE(C31:F31)</f>
        <v>13.34845466512461</v>
      </c>
      <c r="H31" s="108">
        <f>STDEV(C31:F31)</f>
        <v>4.1440550689880755</v>
      </c>
      <c r="I31" s="109">
        <f>H31/2</f>
        <v>2.0720275344940378</v>
      </c>
      <c r="J31" s="1">
        <v>9.993115220308321E-4</v>
      </c>
    </row>
    <row r="33" s="89" customFormat="1" x14ac:dyDescent="0.25"/>
  </sheetData>
  <pageMargins left="0.7" right="0.7" top="0.75" bottom="0.75" header="0.3" footer="0.3"/>
  <pageSetup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52"/>
  <sheetViews>
    <sheetView workbookViewId="0">
      <selection activeCell="K2" sqref="K2"/>
    </sheetView>
  </sheetViews>
  <sheetFormatPr defaultRowHeight="15" x14ac:dyDescent="0.25"/>
  <cols>
    <col min="1" max="1" width="9.140625" style="71"/>
    <col min="2" max="2" width="13.7109375" style="71" customWidth="1"/>
    <col min="3" max="3" width="8.28515625" style="71" customWidth="1"/>
    <col min="4" max="9" width="8.7109375" style="71" customWidth="1"/>
    <col min="10" max="10" width="10.42578125" style="71" customWidth="1"/>
    <col min="11" max="16384" width="9.140625" style="71"/>
  </cols>
  <sheetData>
    <row r="1" spans="1:16383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15.75" x14ac:dyDescent="0.25">
      <c r="B2" s="42" t="s">
        <v>28</v>
      </c>
      <c r="K2" t="s">
        <v>60</v>
      </c>
    </row>
    <row r="4" spans="1:16383" ht="15.75" thickBot="1" x14ac:dyDescent="0.3">
      <c r="B4" s="2" t="s">
        <v>14</v>
      </c>
    </row>
    <row r="5" spans="1:16383" ht="15.75" thickBot="1" x14ac:dyDescent="0.3">
      <c r="B5" s="83"/>
      <c r="C5" s="35" t="s">
        <v>0</v>
      </c>
      <c r="D5" s="35" t="s">
        <v>1</v>
      </c>
      <c r="E5" s="35" t="s">
        <v>2</v>
      </c>
      <c r="F5" s="36" t="s">
        <v>8</v>
      </c>
      <c r="G5" s="3" t="s">
        <v>3</v>
      </c>
      <c r="H5" s="69" t="s">
        <v>4</v>
      </c>
      <c r="I5" s="5" t="s">
        <v>5</v>
      </c>
      <c r="J5" s="84"/>
    </row>
    <row r="6" spans="1:16383" ht="15.75" thickBot="1" x14ac:dyDescent="0.3">
      <c r="B6" s="113" t="s">
        <v>35</v>
      </c>
      <c r="C6" s="70"/>
      <c r="D6" s="6"/>
      <c r="E6" s="70"/>
      <c r="F6" s="73"/>
      <c r="J6" s="84" t="s">
        <v>59</v>
      </c>
    </row>
    <row r="7" spans="1:16383" x14ac:dyDescent="0.25">
      <c r="B7" s="115" t="s">
        <v>6</v>
      </c>
      <c r="C7" s="8">
        <v>1</v>
      </c>
      <c r="D7" s="9">
        <v>1</v>
      </c>
      <c r="E7" s="8">
        <v>1</v>
      </c>
      <c r="F7" s="38">
        <v>1</v>
      </c>
      <c r="G7" s="83">
        <v>1</v>
      </c>
      <c r="H7" s="35"/>
      <c r="I7" s="36"/>
      <c r="J7" s="76"/>
      <c r="K7" s="7" t="s">
        <v>17</v>
      </c>
    </row>
    <row r="8" spans="1:16383" ht="15.75" thickBot="1" x14ac:dyDescent="0.3">
      <c r="B8" s="10" t="s">
        <v>7</v>
      </c>
      <c r="C8" s="19">
        <v>1.1507361441628725</v>
      </c>
      <c r="D8" s="19">
        <v>1.3734461528956416</v>
      </c>
      <c r="E8" s="19">
        <v>1.6109711469433885</v>
      </c>
      <c r="F8" s="20">
        <v>1.1448974662884193</v>
      </c>
      <c r="G8" s="95">
        <v>1.3200127275725806</v>
      </c>
      <c r="H8" s="81">
        <v>0.2212327953160021</v>
      </c>
      <c r="I8" s="82">
        <v>0.11061639765800105</v>
      </c>
      <c r="J8" s="17">
        <v>2.7585467473841385E-2</v>
      </c>
    </row>
    <row r="9" spans="1:16383" ht="15.75" thickBot="1" x14ac:dyDescent="0.3">
      <c r="D9" s="8"/>
    </row>
    <row r="10" spans="1:16383" ht="15.75" thickBot="1" x14ac:dyDescent="0.3">
      <c r="B10" s="114" t="s">
        <v>36</v>
      </c>
      <c r="C10" s="70"/>
      <c r="D10" s="70"/>
      <c r="E10" s="70"/>
      <c r="F10" s="73"/>
      <c r="G10" s="72"/>
      <c r="H10" s="70"/>
      <c r="I10" s="70"/>
      <c r="J10" s="84" t="s">
        <v>59</v>
      </c>
    </row>
    <row r="11" spans="1:16383" x14ac:dyDescent="0.25">
      <c r="B11" s="115" t="s">
        <v>6</v>
      </c>
      <c r="C11" s="9">
        <v>1</v>
      </c>
      <c r="D11" s="9">
        <v>1</v>
      </c>
      <c r="E11" s="8">
        <v>1</v>
      </c>
      <c r="F11" s="38">
        <v>1</v>
      </c>
      <c r="G11" s="83">
        <v>1</v>
      </c>
      <c r="H11" s="35"/>
      <c r="I11" s="36"/>
      <c r="J11" s="76"/>
    </row>
    <row r="12" spans="1:16383" ht="15.75" thickBot="1" x14ac:dyDescent="0.3">
      <c r="B12" s="10" t="s">
        <v>7</v>
      </c>
      <c r="C12" s="19">
        <v>1.022004445699773</v>
      </c>
      <c r="D12" s="19">
        <v>1.0360052185364268</v>
      </c>
      <c r="E12" s="19">
        <v>0.80310634890286303</v>
      </c>
      <c r="F12" s="20">
        <v>0.99400416511410628</v>
      </c>
      <c r="G12" s="95">
        <v>0.96378004456329225</v>
      </c>
      <c r="H12" s="81">
        <v>0.10852970497119233</v>
      </c>
      <c r="I12" s="82">
        <v>5.4264852485596163E-2</v>
      </c>
      <c r="J12" s="96">
        <v>0.5292950676929139</v>
      </c>
    </row>
    <row r="13" spans="1:16383" ht="15.75" thickBot="1" x14ac:dyDescent="0.3">
      <c r="D13" s="8"/>
    </row>
    <row r="14" spans="1:16383" ht="15.75" thickBot="1" x14ac:dyDescent="0.3">
      <c r="B14" s="113" t="s">
        <v>37</v>
      </c>
      <c r="C14" s="70"/>
      <c r="D14" s="70"/>
      <c r="E14" s="70"/>
      <c r="F14" s="73"/>
      <c r="G14" s="72"/>
      <c r="H14" s="70"/>
      <c r="I14" s="70"/>
      <c r="J14" s="84" t="s">
        <v>59</v>
      </c>
    </row>
    <row r="15" spans="1:16383" x14ac:dyDescent="0.25">
      <c r="B15" s="115" t="s">
        <v>6</v>
      </c>
      <c r="C15" s="9">
        <v>1</v>
      </c>
      <c r="D15" s="9">
        <v>1</v>
      </c>
      <c r="E15" s="8">
        <v>1</v>
      </c>
      <c r="F15" s="38">
        <v>1</v>
      </c>
      <c r="G15" s="83">
        <v>1</v>
      </c>
      <c r="H15" s="35"/>
      <c r="I15" s="36"/>
      <c r="J15" s="76"/>
    </row>
    <row r="16" spans="1:16383" ht="15.75" thickBot="1" x14ac:dyDescent="0.3">
      <c r="B16" s="10" t="s">
        <v>7</v>
      </c>
      <c r="C16" s="19">
        <v>1.1760574551618708</v>
      </c>
      <c r="D16" s="19">
        <v>1.4228973817786639</v>
      </c>
      <c r="E16" s="19">
        <v>1.2937811560095624</v>
      </c>
      <c r="F16" s="20">
        <v>1.1380328501192758</v>
      </c>
      <c r="G16" s="95">
        <v>1.2576922107673432</v>
      </c>
      <c r="H16" s="81">
        <v>0.12855317500428373</v>
      </c>
      <c r="I16" s="82">
        <v>6.4276587502141866E-2</v>
      </c>
      <c r="J16" s="18">
        <v>7.045492482844324E-3</v>
      </c>
    </row>
    <row r="17" spans="2:11" x14ac:dyDescent="0.25">
      <c r="C17" s="97"/>
      <c r="D17" s="85"/>
      <c r="E17" s="97"/>
      <c r="F17" s="97"/>
      <c r="G17" s="97"/>
      <c r="H17" s="97"/>
      <c r="I17" s="97"/>
    </row>
    <row r="19" spans="2:11" s="89" customFormat="1" x14ac:dyDescent="0.25"/>
    <row r="20" spans="2:11" ht="15.75" thickBot="1" x14ac:dyDescent="0.3">
      <c r="B20" s="2" t="s">
        <v>15</v>
      </c>
      <c r="C20" s="8"/>
      <c r="D20" s="8"/>
      <c r="E20" s="8"/>
      <c r="F20" s="8"/>
      <c r="J20" s="8"/>
    </row>
    <row r="21" spans="2:11" ht="15.75" thickBot="1" x14ac:dyDescent="0.3">
      <c r="B21" s="83"/>
      <c r="C21" s="35"/>
      <c r="D21" s="35" t="s">
        <v>0</v>
      </c>
      <c r="E21" s="35" t="s">
        <v>1</v>
      </c>
      <c r="F21" s="35" t="s">
        <v>2</v>
      </c>
      <c r="G21" s="4" t="s">
        <v>3</v>
      </c>
      <c r="H21" s="69" t="s">
        <v>4</v>
      </c>
      <c r="I21" s="4" t="s">
        <v>5</v>
      </c>
      <c r="J21" s="12"/>
      <c r="K21" s="8"/>
    </row>
    <row r="22" spans="2:11" ht="15.75" thickBot="1" x14ac:dyDescent="0.3">
      <c r="B22" s="113" t="s">
        <v>35</v>
      </c>
      <c r="C22" s="70"/>
      <c r="D22" s="6"/>
      <c r="E22" s="70"/>
      <c r="F22" s="73"/>
      <c r="G22" s="7"/>
      <c r="I22" s="73"/>
      <c r="J22" s="84" t="s">
        <v>59</v>
      </c>
    </row>
    <row r="23" spans="2:11" x14ac:dyDescent="0.25">
      <c r="B23" s="116" t="s">
        <v>11</v>
      </c>
      <c r="C23" s="37"/>
      <c r="D23" s="8">
        <v>1</v>
      </c>
      <c r="E23" s="8">
        <v>1</v>
      </c>
      <c r="F23" s="117">
        <v>1</v>
      </c>
      <c r="G23" s="83">
        <v>1</v>
      </c>
      <c r="H23" s="35"/>
      <c r="I23" s="36"/>
      <c r="J23" s="76"/>
      <c r="K23" s="7" t="s">
        <v>18</v>
      </c>
    </row>
    <row r="24" spans="2:11" ht="15.75" thickBot="1" x14ac:dyDescent="0.3">
      <c r="B24" s="100" t="s">
        <v>9</v>
      </c>
      <c r="C24" s="13"/>
      <c r="D24" s="19">
        <v>1.2025658497574108</v>
      </c>
      <c r="E24" s="19">
        <v>1.15154052142643</v>
      </c>
      <c r="F24" s="20">
        <v>0.67395584854588497</v>
      </c>
      <c r="G24" s="95">
        <v>1.009354073243242</v>
      </c>
      <c r="H24" s="81">
        <v>0.29158167445918992</v>
      </c>
      <c r="I24" s="82">
        <v>0.16854432049664159</v>
      </c>
      <c r="J24" s="96">
        <v>0.95835304824142176</v>
      </c>
    </row>
    <row r="25" spans="2:11" ht="15.75" thickBot="1" x14ac:dyDescent="0.3">
      <c r="D25" s="23"/>
      <c r="E25" s="23"/>
      <c r="F25" s="24"/>
      <c r="G25" s="97"/>
      <c r="H25" s="97"/>
      <c r="I25" s="97"/>
      <c r="J25" s="97"/>
    </row>
    <row r="26" spans="2:11" ht="15.75" thickBot="1" x14ac:dyDescent="0.3">
      <c r="B26" s="14" t="s">
        <v>34</v>
      </c>
      <c r="C26" s="70"/>
      <c r="D26" s="25"/>
      <c r="E26" s="26"/>
      <c r="F26" s="27"/>
      <c r="G26" s="98"/>
      <c r="H26" s="74"/>
      <c r="I26" s="75"/>
      <c r="J26" s="84" t="s">
        <v>59</v>
      </c>
    </row>
    <row r="27" spans="2:11" x14ac:dyDescent="0.25">
      <c r="B27" s="116" t="s">
        <v>11</v>
      </c>
      <c r="C27" s="37"/>
      <c r="D27" s="118">
        <v>1</v>
      </c>
      <c r="E27" s="118">
        <v>1</v>
      </c>
      <c r="F27" s="119">
        <v>1</v>
      </c>
      <c r="G27" s="99">
        <v>1</v>
      </c>
      <c r="H27" s="77"/>
      <c r="I27" s="78"/>
      <c r="J27" s="101"/>
    </row>
    <row r="28" spans="2:11" ht="15.75" thickBot="1" x14ac:dyDescent="0.3">
      <c r="B28" s="100" t="s">
        <v>9</v>
      </c>
      <c r="C28" s="13"/>
      <c r="D28" s="19">
        <v>0.79392356691069443</v>
      </c>
      <c r="E28" s="19">
        <v>0.86269785717293623</v>
      </c>
      <c r="F28" s="20">
        <v>1.0315696631026416</v>
      </c>
      <c r="G28" s="95">
        <v>0.89606369572875744</v>
      </c>
      <c r="H28" s="81">
        <v>0.12228604231766679</v>
      </c>
      <c r="I28" s="82">
        <v>7.0685573594027051E-2</v>
      </c>
      <c r="J28" s="96">
        <v>0.21496077290518917</v>
      </c>
    </row>
    <row r="29" spans="2:11" ht="15.75" thickBot="1" x14ac:dyDescent="0.3">
      <c r="D29" s="23"/>
      <c r="E29" s="23"/>
      <c r="F29" s="24"/>
      <c r="G29" s="97"/>
      <c r="H29" s="97"/>
      <c r="I29" s="97"/>
      <c r="J29" s="97"/>
    </row>
    <row r="30" spans="2:11" ht="15.75" thickBot="1" x14ac:dyDescent="0.3">
      <c r="B30" s="113" t="s">
        <v>37</v>
      </c>
      <c r="C30" s="70"/>
      <c r="D30" s="25"/>
      <c r="E30" s="26"/>
      <c r="F30" s="27"/>
      <c r="G30" s="98"/>
      <c r="H30" s="74"/>
      <c r="I30" s="75"/>
      <c r="J30" s="84" t="s">
        <v>59</v>
      </c>
    </row>
    <row r="31" spans="2:11" x14ac:dyDescent="0.25">
      <c r="B31" s="116" t="s">
        <v>11</v>
      </c>
      <c r="C31" s="37"/>
      <c r="D31" s="24">
        <v>1</v>
      </c>
      <c r="E31" s="24">
        <v>1</v>
      </c>
      <c r="F31" s="120">
        <v>1</v>
      </c>
      <c r="G31" s="102">
        <v>1</v>
      </c>
      <c r="H31" s="77"/>
      <c r="I31" s="78"/>
      <c r="J31" s="101"/>
    </row>
    <row r="32" spans="2:11" ht="15.75" thickBot="1" x14ac:dyDescent="0.3">
      <c r="B32" s="100" t="s">
        <v>9</v>
      </c>
      <c r="C32" s="13"/>
      <c r="D32" s="19">
        <v>0.95474536888439387</v>
      </c>
      <c r="E32" s="19">
        <v>0.993431540282387</v>
      </c>
      <c r="F32" s="20">
        <v>0.69523240763053351</v>
      </c>
      <c r="G32" s="95">
        <v>0.88113643893243809</v>
      </c>
      <c r="H32" s="81">
        <v>0.16215543964074577</v>
      </c>
      <c r="I32" s="82">
        <v>9.3731468000431084E-2</v>
      </c>
      <c r="J32" s="96">
        <v>0.2730539556892736</v>
      </c>
    </row>
    <row r="34" spans="2:11" s="89" customFormat="1" x14ac:dyDescent="0.25"/>
    <row r="35" spans="2:11" ht="15.75" thickBot="1" x14ac:dyDescent="0.3">
      <c r="B35" s="2" t="s">
        <v>16</v>
      </c>
    </row>
    <row r="36" spans="2:11" ht="30.75" thickBot="1" x14ac:dyDescent="0.3">
      <c r="B36" s="15"/>
      <c r="C36" s="35" t="s">
        <v>0</v>
      </c>
      <c r="D36" s="35" t="s">
        <v>1</v>
      </c>
      <c r="E36" s="35" t="s">
        <v>2</v>
      </c>
      <c r="F36" s="36" t="s">
        <v>8</v>
      </c>
      <c r="G36" s="3" t="s">
        <v>3</v>
      </c>
      <c r="H36" s="69" t="s">
        <v>4</v>
      </c>
      <c r="I36" s="5" t="s">
        <v>5</v>
      </c>
      <c r="J36" s="106" t="s">
        <v>32</v>
      </c>
    </row>
    <row r="37" spans="2:11" ht="15.75" thickBot="1" x14ac:dyDescent="0.3">
      <c r="B37" s="113" t="s">
        <v>35</v>
      </c>
      <c r="C37" s="70"/>
      <c r="D37" s="6"/>
      <c r="E37" s="70"/>
      <c r="F37" s="73"/>
      <c r="G37" s="16"/>
      <c r="H37" s="35"/>
      <c r="I37" s="36"/>
      <c r="J37" s="103"/>
    </row>
    <row r="38" spans="2:11" x14ac:dyDescent="0.25">
      <c r="B38" s="115" t="s">
        <v>6</v>
      </c>
      <c r="C38" s="8">
        <v>1</v>
      </c>
      <c r="D38" s="8">
        <v>1</v>
      </c>
      <c r="E38" s="8">
        <v>1</v>
      </c>
      <c r="F38" s="53">
        <v>1</v>
      </c>
      <c r="G38" s="83">
        <v>1</v>
      </c>
      <c r="H38" s="35"/>
      <c r="I38" s="36"/>
      <c r="J38" s="76"/>
    </row>
    <row r="39" spans="2:11" x14ac:dyDescent="0.25">
      <c r="B39" s="104" t="s">
        <v>12</v>
      </c>
      <c r="C39" s="24">
        <v>1.3289679532471748</v>
      </c>
      <c r="D39" s="24">
        <v>0.89562198807165749</v>
      </c>
      <c r="E39" s="24">
        <v>1.1055853657714476</v>
      </c>
      <c r="F39" s="24">
        <v>0.74820629235243796</v>
      </c>
      <c r="G39" s="29">
        <v>1.0195953998606795</v>
      </c>
      <c r="H39" s="24">
        <v>0.2530659370802697</v>
      </c>
      <c r="I39" s="30">
        <v>0.12653296854013485</v>
      </c>
      <c r="J39" s="103" t="s">
        <v>43</v>
      </c>
      <c r="K39" s="7" t="s">
        <v>19</v>
      </c>
    </row>
    <row r="40" spans="2:11" ht="15.75" thickBot="1" x14ac:dyDescent="0.3">
      <c r="B40" s="10" t="s">
        <v>13</v>
      </c>
      <c r="C40" s="19">
        <v>0.95797740580278623</v>
      </c>
      <c r="D40" s="19">
        <v>1.1581515949734738</v>
      </c>
      <c r="E40" s="19">
        <v>1.3526198122210034</v>
      </c>
      <c r="F40" s="19">
        <v>1.0049554215022165</v>
      </c>
      <c r="G40" s="31">
        <v>1.1184260586248698</v>
      </c>
      <c r="H40" s="19">
        <v>0.1779926853769325</v>
      </c>
      <c r="I40" s="20">
        <v>8.8996342688466248E-2</v>
      </c>
      <c r="J40" s="79" t="s">
        <v>43</v>
      </c>
    </row>
    <row r="41" spans="2:11" ht="15.75" thickBot="1" x14ac:dyDescent="0.3">
      <c r="B41" s="9"/>
      <c r="C41" s="111"/>
      <c r="D41" s="111"/>
      <c r="E41" s="111"/>
      <c r="F41" s="111"/>
      <c r="G41" s="111"/>
      <c r="H41" s="111"/>
      <c r="I41" s="111"/>
      <c r="J41" s="9"/>
    </row>
    <row r="42" spans="2:11" ht="15.75" thickBot="1" x14ac:dyDescent="0.3">
      <c r="B42" s="14" t="s">
        <v>34</v>
      </c>
      <c r="C42" s="70"/>
      <c r="D42" s="70"/>
      <c r="E42" s="70"/>
      <c r="F42" s="22"/>
      <c r="G42" s="35"/>
      <c r="H42" s="35"/>
      <c r="I42" s="36"/>
      <c r="J42" s="76"/>
    </row>
    <row r="43" spans="2:11" x14ac:dyDescent="0.25">
      <c r="B43" s="115" t="s">
        <v>6</v>
      </c>
      <c r="C43" s="8">
        <v>1</v>
      </c>
      <c r="D43" s="8">
        <v>1</v>
      </c>
      <c r="E43" s="8">
        <v>1</v>
      </c>
      <c r="F43" s="121">
        <v>1</v>
      </c>
      <c r="G43" s="83">
        <v>1</v>
      </c>
      <c r="H43" s="35"/>
      <c r="I43" s="36"/>
      <c r="J43" s="76"/>
    </row>
    <row r="44" spans="2:11" x14ac:dyDescent="0.25">
      <c r="B44" s="104" t="s">
        <v>12</v>
      </c>
      <c r="C44" s="85">
        <v>0.80041871896295769</v>
      </c>
      <c r="D44" s="85">
        <v>0.96126673666522899</v>
      </c>
      <c r="E44" s="85">
        <v>0.80355131297222959</v>
      </c>
      <c r="F44" s="30">
        <v>1.0225897267485138</v>
      </c>
      <c r="G44" s="105">
        <v>0.89695662383723251</v>
      </c>
      <c r="H44" s="85">
        <v>0.11249234986488131</v>
      </c>
      <c r="I44" s="86">
        <v>5.6246174932440655E-2</v>
      </c>
      <c r="J44" s="103" t="s">
        <v>43</v>
      </c>
    </row>
    <row r="45" spans="2:11" ht="15.75" thickBot="1" x14ac:dyDescent="0.3">
      <c r="B45" s="10" t="s">
        <v>13</v>
      </c>
      <c r="C45" s="81">
        <v>0.91742058799268389</v>
      </c>
      <c r="D45" s="81">
        <v>0.95630520411239928</v>
      </c>
      <c r="E45" s="81">
        <v>0.85816903989935056</v>
      </c>
      <c r="F45" s="20">
        <v>0.81817633162464931</v>
      </c>
      <c r="G45" s="95">
        <v>0.88751779090727079</v>
      </c>
      <c r="H45" s="81">
        <v>6.1360879638828532E-2</v>
      </c>
      <c r="I45" s="82">
        <v>3.0680439819414266E-2</v>
      </c>
      <c r="J45" s="79" t="s">
        <v>43</v>
      </c>
    </row>
    <row r="46" spans="2:11" s="9" customFormat="1" ht="15.75" thickBot="1" x14ac:dyDescent="0.3">
      <c r="C46" s="112"/>
      <c r="D46" s="112"/>
      <c r="E46" s="112"/>
      <c r="F46" s="111"/>
      <c r="G46" s="112"/>
      <c r="H46" s="112"/>
      <c r="I46" s="112"/>
    </row>
    <row r="47" spans="2:11" ht="15.75" thickBot="1" x14ac:dyDescent="0.3">
      <c r="B47" s="113" t="s">
        <v>37</v>
      </c>
      <c r="C47" s="70"/>
      <c r="D47" s="70"/>
      <c r="E47" s="70"/>
      <c r="F47" s="22"/>
      <c r="G47" s="35"/>
      <c r="H47" s="35"/>
      <c r="I47" s="36"/>
      <c r="J47" s="76"/>
    </row>
    <row r="48" spans="2:11" x14ac:dyDescent="0.25">
      <c r="B48" s="115" t="s">
        <v>6</v>
      </c>
      <c r="C48" s="8">
        <v>1</v>
      </c>
      <c r="D48" s="8">
        <v>1</v>
      </c>
      <c r="E48" s="8">
        <v>1</v>
      </c>
      <c r="F48" s="121">
        <v>1</v>
      </c>
      <c r="G48" s="83">
        <v>1</v>
      </c>
      <c r="H48" s="35"/>
      <c r="I48" s="36"/>
      <c r="J48" s="76"/>
    </row>
    <row r="49" spans="2:10" x14ac:dyDescent="0.25">
      <c r="B49" s="104" t="s">
        <v>12</v>
      </c>
      <c r="C49" s="85">
        <v>1.0637308266809273</v>
      </c>
      <c r="D49" s="85">
        <v>0.86093162575926696</v>
      </c>
      <c r="E49" s="85">
        <v>0.88839457226852969</v>
      </c>
      <c r="F49" s="30">
        <v>0.76510806804819831</v>
      </c>
      <c r="G49" s="105">
        <v>0.8945412731892306</v>
      </c>
      <c r="H49" s="85">
        <v>0.12455982489868785</v>
      </c>
      <c r="I49" s="86">
        <v>6.2279912449343923E-2</v>
      </c>
      <c r="J49" s="103" t="s">
        <v>43</v>
      </c>
    </row>
    <row r="50" spans="2:10" ht="15.75" thickBot="1" x14ac:dyDescent="0.3">
      <c r="B50" s="10" t="s">
        <v>13</v>
      </c>
      <c r="C50" s="81">
        <v>0.87886819491529811</v>
      </c>
      <c r="D50" s="81">
        <v>1.1075463974242084</v>
      </c>
      <c r="E50" s="81">
        <v>1.1607764456025385</v>
      </c>
      <c r="F50" s="20">
        <v>0.82223074021098663</v>
      </c>
      <c r="G50" s="95">
        <v>0.99235544453825786</v>
      </c>
      <c r="H50" s="81">
        <v>0.16678964803577467</v>
      </c>
      <c r="I50" s="82">
        <v>8.3394824017887337E-2</v>
      </c>
      <c r="J50" s="79" t="s">
        <v>43</v>
      </c>
    </row>
    <row r="52" spans="2:10" s="89" customFormat="1" x14ac:dyDescent="0.25"/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I60"/>
  <sheetViews>
    <sheetView topLeftCell="A40" workbookViewId="0">
      <selection activeCell="I2" sqref="I2"/>
    </sheetView>
  </sheetViews>
  <sheetFormatPr defaultRowHeight="15" x14ac:dyDescent="0.25"/>
  <cols>
    <col min="1" max="2" width="9.140625" style="71"/>
    <col min="3" max="3" width="11.5703125" style="71" customWidth="1"/>
    <col min="4" max="4" width="11.28515625" style="71" customWidth="1"/>
    <col min="5" max="16384" width="9.140625" style="71"/>
  </cols>
  <sheetData>
    <row r="2" spans="2:9" ht="15.75" x14ac:dyDescent="0.25">
      <c r="B2" s="42" t="s">
        <v>52</v>
      </c>
      <c r="I2" t="s">
        <v>51</v>
      </c>
    </row>
    <row r="3" spans="2:9" ht="15.75" thickBot="1" x14ac:dyDescent="0.3">
      <c r="B3" s="2"/>
    </row>
    <row r="4" spans="2:9" ht="45.75" thickBot="1" x14ac:dyDescent="0.3">
      <c r="B4" s="66" t="s">
        <v>33</v>
      </c>
      <c r="C4" s="110" t="s">
        <v>35</v>
      </c>
      <c r="D4" s="72" t="s">
        <v>20</v>
      </c>
      <c r="E4" s="70" t="s">
        <v>21</v>
      </c>
      <c r="F4" s="70" t="s">
        <v>22</v>
      </c>
      <c r="G4" s="73" t="s">
        <v>23</v>
      </c>
    </row>
    <row r="5" spans="2:9" ht="15.75" thickBot="1" x14ac:dyDescent="0.3">
      <c r="B5" s="72">
        <v>42</v>
      </c>
      <c r="C5" s="66" t="s">
        <v>29</v>
      </c>
      <c r="D5" s="84">
        <v>1</v>
      </c>
      <c r="E5" s="74">
        <v>1.0367659999453063</v>
      </c>
      <c r="F5" s="74">
        <v>1.0517571023634871</v>
      </c>
      <c r="G5" s="75">
        <v>1.068736746251318</v>
      </c>
    </row>
    <row r="6" spans="2:9" ht="15.75" thickBot="1" x14ac:dyDescent="0.3">
      <c r="B6" s="72">
        <v>35</v>
      </c>
      <c r="C6" s="66" t="s">
        <v>29</v>
      </c>
      <c r="D6" s="84">
        <v>1</v>
      </c>
      <c r="E6" s="74">
        <v>0.99855190277286299</v>
      </c>
      <c r="F6" s="74">
        <v>0.99107343484624999</v>
      </c>
      <c r="G6" s="75">
        <v>1.0011435709030019</v>
      </c>
    </row>
    <row r="7" spans="2:9" x14ac:dyDescent="0.25">
      <c r="B7" s="46" t="s">
        <v>3</v>
      </c>
      <c r="C7" s="76"/>
      <c r="D7" s="35">
        <v>1</v>
      </c>
      <c r="E7" s="77">
        <v>1.0176589513590846</v>
      </c>
      <c r="F7" s="77">
        <v>1.0214152686048685</v>
      </c>
      <c r="G7" s="78">
        <v>1.03494015857716</v>
      </c>
    </row>
    <row r="8" spans="2:9" ht="15.75" thickBot="1" x14ac:dyDescent="0.3">
      <c r="B8" s="47" t="s">
        <v>5</v>
      </c>
      <c r="C8" s="79"/>
      <c r="D8" s="80"/>
      <c r="E8" s="81">
        <v>1.9164146984082496E-2</v>
      </c>
      <c r="F8" s="81">
        <v>3.04325055380909E-2</v>
      </c>
      <c r="G8" s="82">
        <v>3.3897583440230993E-2</v>
      </c>
    </row>
    <row r="9" spans="2:9" ht="15.75" thickBot="1" x14ac:dyDescent="0.3">
      <c r="B9" s="164" t="s">
        <v>42</v>
      </c>
      <c r="C9" s="21"/>
      <c r="D9" s="123" t="s">
        <v>46</v>
      </c>
      <c r="E9" s="50" t="s">
        <v>43</v>
      </c>
      <c r="F9" s="50" t="s">
        <v>43</v>
      </c>
      <c r="G9" s="51" t="s">
        <v>43</v>
      </c>
    </row>
    <row r="10" spans="2:9" ht="15.75" thickBot="1" x14ac:dyDescent="0.3">
      <c r="B10" s="2"/>
    </row>
    <row r="11" spans="2:9" ht="15.75" thickBot="1" x14ac:dyDescent="0.3">
      <c r="B11" s="83">
        <v>35</v>
      </c>
      <c r="C11" s="76" t="s">
        <v>7</v>
      </c>
      <c r="D11" s="84">
        <v>1</v>
      </c>
      <c r="E11" s="74">
        <v>1.0331625446784107</v>
      </c>
      <c r="F11" s="74">
        <v>1.0428575217031695</v>
      </c>
      <c r="G11" s="75">
        <v>1.0515204870629813</v>
      </c>
    </row>
    <row r="12" spans="2:9" ht="15.75" thickBot="1" x14ac:dyDescent="0.3">
      <c r="B12" s="72">
        <v>28</v>
      </c>
      <c r="C12" s="84" t="s">
        <v>7</v>
      </c>
      <c r="D12" s="84">
        <v>1</v>
      </c>
      <c r="E12" s="74">
        <v>0.99800065439745045</v>
      </c>
      <c r="F12" s="74">
        <v>1.0146861321135368</v>
      </c>
      <c r="G12" s="75">
        <v>1.0251500418632651</v>
      </c>
    </row>
    <row r="13" spans="2:9" x14ac:dyDescent="0.25">
      <c r="B13" s="48" t="s">
        <v>3</v>
      </c>
      <c r="C13" s="83"/>
      <c r="D13" s="37">
        <v>1</v>
      </c>
      <c r="E13" s="85">
        <v>1.0155815995379305</v>
      </c>
      <c r="F13" s="85">
        <v>1.0287718269083532</v>
      </c>
      <c r="G13" s="86">
        <v>1.0383352644631232</v>
      </c>
    </row>
    <row r="14" spans="2:9" ht="15.75" thickBot="1" x14ac:dyDescent="0.3">
      <c r="B14" s="47" t="s">
        <v>5</v>
      </c>
      <c r="C14" s="87"/>
      <c r="D14" s="87"/>
      <c r="E14" s="81">
        <v>1.7633483019152039E-2</v>
      </c>
      <c r="F14" s="81">
        <v>1.4127787669700289E-2</v>
      </c>
      <c r="G14" s="82">
        <v>1.3224624555764236E-2</v>
      </c>
    </row>
    <row r="15" spans="2:9" ht="15.75" thickBot="1" x14ac:dyDescent="0.3">
      <c r="B15" s="164" t="s">
        <v>42</v>
      </c>
      <c r="C15" s="21"/>
      <c r="D15" s="123" t="s">
        <v>46</v>
      </c>
      <c r="E15" s="50" t="s">
        <v>43</v>
      </c>
      <c r="F15" s="50" t="s">
        <v>43</v>
      </c>
      <c r="G15" s="51" t="s">
        <v>43</v>
      </c>
    </row>
    <row r="16" spans="2:9" x14ac:dyDescent="0.25">
      <c r="B16" s="2"/>
    </row>
    <row r="17" spans="2:8" s="89" customFormat="1" x14ac:dyDescent="0.25">
      <c r="B17" s="88"/>
    </row>
    <row r="18" spans="2:8" ht="15.75" thickBot="1" x14ac:dyDescent="0.3">
      <c r="B18" s="90"/>
      <c r="C18" s="91"/>
      <c r="D18" s="91"/>
      <c r="E18" s="91"/>
      <c r="F18" s="91"/>
      <c r="G18" s="91"/>
      <c r="H18" s="91"/>
    </row>
    <row r="19" spans="2:8" ht="33" customHeight="1" thickBot="1" x14ac:dyDescent="0.3">
      <c r="B19" s="66" t="s">
        <v>33</v>
      </c>
      <c r="C19" s="110" t="s">
        <v>35</v>
      </c>
      <c r="D19" s="72" t="s">
        <v>20</v>
      </c>
      <c r="E19" s="70" t="s">
        <v>21</v>
      </c>
      <c r="F19" s="70" t="s">
        <v>22</v>
      </c>
      <c r="G19" s="73" t="s">
        <v>23</v>
      </c>
    </row>
    <row r="20" spans="2:8" ht="15.75" thickBot="1" x14ac:dyDescent="0.3">
      <c r="B20" s="83">
        <v>37</v>
      </c>
      <c r="C20" s="33" t="s">
        <v>29</v>
      </c>
      <c r="D20" s="76">
        <v>1</v>
      </c>
      <c r="E20" s="77">
        <v>0.98839296828444312</v>
      </c>
      <c r="F20" s="77">
        <v>1.0004522655441921</v>
      </c>
      <c r="G20" s="78">
        <v>1.0057903608033276</v>
      </c>
    </row>
    <row r="21" spans="2:8" ht="15.75" thickBot="1" x14ac:dyDescent="0.3">
      <c r="B21" s="83">
        <v>37</v>
      </c>
      <c r="C21" s="33" t="s">
        <v>29</v>
      </c>
      <c r="D21" s="84">
        <v>1</v>
      </c>
      <c r="E21" s="74">
        <v>1.0423623631952217</v>
      </c>
      <c r="F21" s="74">
        <v>1.0598005377005797</v>
      </c>
      <c r="G21" s="75">
        <v>1.083886894380403</v>
      </c>
    </row>
    <row r="22" spans="2:8" x14ac:dyDescent="0.25">
      <c r="B22" s="46" t="s">
        <v>3</v>
      </c>
      <c r="C22" s="83"/>
      <c r="D22" s="83">
        <v>1</v>
      </c>
      <c r="E22" s="77">
        <v>1.0153776657398323</v>
      </c>
      <c r="F22" s="77">
        <v>1.0301264016223859</v>
      </c>
      <c r="G22" s="78">
        <v>1.0448386275918653</v>
      </c>
    </row>
    <row r="23" spans="2:8" ht="15.75" thickBot="1" x14ac:dyDescent="0.3">
      <c r="B23" s="47" t="s">
        <v>5</v>
      </c>
      <c r="C23" s="87"/>
      <c r="D23" s="87"/>
      <c r="E23" s="81">
        <v>2.7065336963085468E-2</v>
      </c>
      <c r="F23" s="81">
        <v>2.9762812548572486E-2</v>
      </c>
      <c r="G23" s="82">
        <v>3.9164956368450222E-2</v>
      </c>
    </row>
    <row r="24" spans="2:8" ht="15.75" thickBot="1" x14ac:dyDescent="0.3">
      <c r="B24" s="164" t="s">
        <v>42</v>
      </c>
      <c r="C24" s="21"/>
      <c r="D24" s="123" t="s">
        <v>46</v>
      </c>
      <c r="E24" s="50" t="s">
        <v>43</v>
      </c>
      <c r="F24" s="50" t="s">
        <v>43</v>
      </c>
      <c r="G24" s="51" t="s">
        <v>43</v>
      </c>
    </row>
    <row r="25" spans="2:8" ht="15.75" thickBot="1" x14ac:dyDescent="0.3"/>
    <row r="26" spans="2:8" ht="15.75" thickBot="1" x14ac:dyDescent="0.3">
      <c r="B26" s="83">
        <v>50</v>
      </c>
      <c r="C26" s="76" t="s">
        <v>24</v>
      </c>
      <c r="D26" s="76">
        <v>1</v>
      </c>
      <c r="E26" s="77">
        <v>1.0098881892220422</v>
      </c>
      <c r="F26" s="77">
        <v>1.0192300902682163</v>
      </c>
      <c r="G26" s="78">
        <v>1.0371911327232384</v>
      </c>
    </row>
    <row r="27" spans="2:8" ht="15.75" thickBot="1" x14ac:dyDescent="0.3">
      <c r="B27" s="72">
        <v>50</v>
      </c>
      <c r="C27" s="84" t="s">
        <v>24</v>
      </c>
      <c r="D27" s="84">
        <v>1</v>
      </c>
      <c r="E27" s="77">
        <v>1.0035229589600536</v>
      </c>
      <c r="F27" s="77">
        <v>1.0134072645467325</v>
      </c>
      <c r="G27" s="78">
        <v>1.0299390726090298</v>
      </c>
    </row>
    <row r="28" spans="2:8" x14ac:dyDescent="0.25">
      <c r="B28" s="48" t="s">
        <v>3</v>
      </c>
      <c r="C28" s="83"/>
      <c r="D28" s="83">
        <v>1</v>
      </c>
      <c r="E28" s="77">
        <v>1.0067055740910478</v>
      </c>
      <c r="F28" s="77">
        <v>1.0163186774074744</v>
      </c>
      <c r="G28" s="78">
        <v>1.0335651026661341</v>
      </c>
    </row>
    <row r="29" spans="2:8" ht="15.75" thickBot="1" x14ac:dyDescent="0.3">
      <c r="B29" s="47" t="s">
        <v>5</v>
      </c>
      <c r="C29" s="87"/>
      <c r="D29" s="87"/>
      <c r="E29" s="81">
        <v>3.1921258738056187E-3</v>
      </c>
      <c r="F29" s="81">
        <v>2.9201131583891354E-3</v>
      </c>
      <c r="G29" s="82">
        <v>3.6368658754108826E-3</v>
      </c>
    </row>
    <row r="30" spans="2:8" ht="15.75" thickBot="1" x14ac:dyDescent="0.3">
      <c r="B30" s="164" t="s">
        <v>42</v>
      </c>
      <c r="C30" s="21"/>
      <c r="D30" s="123" t="s">
        <v>46</v>
      </c>
      <c r="E30" s="26">
        <v>0.16768559999999999</v>
      </c>
      <c r="F30" s="64">
        <v>2.9816200000000001E-2</v>
      </c>
      <c r="G30" s="65">
        <v>3.2621E-3</v>
      </c>
    </row>
    <row r="31" spans="2:8" x14ac:dyDescent="0.25">
      <c r="B31" s="53"/>
      <c r="C31" s="53"/>
      <c r="D31" s="53"/>
      <c r="E31" s="53"/>
      <c r="F31" s="41"/>
      <c r="G31" s="41"/>
    </row>
    <row r="32" spans="2:8" s="89" customFormat="1" x14ac:dyDescent="0.25">
      <c r="B32" s="59"/>
      <c r="C32" s="59"/>
      <c r="D32" s="59"/>
      <c r="E32" s="59"/>
      <c r="F32" s="60"/>
      <c r="G32" s="60"/>
    </row>
    <row r="33" spans="2:8" ht="15.75" thickBot="1" x14ac:dyDescent="0.3"/>
    <row r="34" spans="2:8" ht="30.75" thickBot="1" x14ac:dyDescent="0.3">
      <c r="B34" s="66" t="s">
        <v>33</v>
      </c>
      <c r="C34" s="110" t="s">
        <v>35</v>
      </c>
      <c r="D34" s="72" t="s">
        <v>20</v>
      </c>
      <c r="E34" s="70" t="s">
        <v>21</v>
      </c>
      <c r="F34" s="70" t="s">
        <v>22</v>
      </c>
      <c r="G34" s="73" t="s">
        <v>23</v>
      </c>
    </row>
    <row r="35" spans="2:8" ht="15.75" thickBot="1" x14ac:dyDescent="0.3">
      <c r="B35" s="33">
        <v>44</v>
      </c>
      <c r="C35" s="33" t="s">
        <v>29</v>
      </c>
      <c r="D35" s="33">
        <v>1</v>
      </c>
      <c r="E35" s="93">
        <v>1.0005413749021368</v>
      </c>
      <c r="F35" s="93">
        <v>1.0199092593616308</v>
      </c>
      <c r="G35" s="94">
        <v>1.0406889601336451</v>
      </c>
    </row>
    <row r="36" spans="2:8" ht="15.75" thickBot="1" x14ac:dyDescent="0.3">
      <c r="B36" s="84">
        <v>34</v>
      </c>
      <c r="C36" s="33" t="s">
        <v>29</v>
      </c>
      <c r="D36" s="84">
        <v>1</v>
      </c>
      <c r="E36" s="74">
        <v>1.0014842874498104</v>
      </c>
      <c r="F36" s="74">
        <v>1.0019407200494086</v>
      </c>
      <c r="G36" s="75">
        <v>1.0141905726125988</v>
      </c>
    </row>
    <row r="37" spans="2:8" x14ac:dyDescent="0.25">
      <c r="B37" s="44" t="s">
        <v>3</v>
      </c>
      <c r="C37" s="35"/>
      <c r="D37" s="83">
        <v>1</v>
      </c>
      <c r="E37" s="77">
        <v>1.0010128311759736</v>
      </c>
      <c r="F37" s="77">
        <v>1.0109249897055197</v>
      </c>
      <c r="G37" s="78">
        <v>1.0274397663731221</v>
      </c>
    </row>
    <row r="38" spans="2:8" ht="15.75" thickBot="1" x14ac:dyDescent="0.3">
      <c r="B38" s="45" t="s">
        <v>5</v>
      </c>
      <c r="C38" s="80"/>
      <c r="D38" s="87"/>
      <c r="E38" s="81">
        <v>4.7286514647228319E-4</v>
      </c>
      <c r="F38" s="81">
        <v>9.0111177274392763E-3</v>
      </c>
      <c r="G38" s="82">
        <v>1.3288786884142418E-2</v>
      </c>
    </row>
    <row r="39" spans="2:8" ht="15.75" thickBot="1" x14ac:dyDescent="0.3">
      <c r="B39" s="164" t="s">
        <v>42</v>
      </c>
      <c r="C39" s="50"/>
      <c r="D39" s="123" t="s">
        <v>46</v>
      </c>
      <c r="E39" s="50" t="s">
        <v>43</v>
      </c>
      <c r="F39" s="50" t="s">
        <v>43</v>
      </c>
      <c r="G39" s="51" t="s">
        <v>43</v>
      </c>
      <c r="H39" s="52"/>
    </row>
    <row r="40" spans="2:8" ht="15.75" thickBot="1" x14ac:dyDescent="0.3"/>
    <row r="41" spans="2:8" ht="15.75" thickBot="1" x14ac:dyDescent="0.3">
      <c r="B41" s="76">
        <v>51</v>
      </c>
      <c r="C41" s="33" t="s">
        <v>12</v>
      </c>
      <c r="D41" s="76">
        <v>1</v>
      </c>
      <c r="E41" s="77">
        <v>1.0310526039494385</v>
      </c>
      <c r="F41" s="77">
        <v>1.0934824518459609</v>
      </c>
      <c r="G41" s="78">
        <v>1.12758989883414</v>
      </c>
    </row>
    <row r="42" spans="2:8" ht="15.75" thickBot="1" x14ac:dyDescent="0.3">
      <c r="B42" s="84">
        <v>42</v>
      </c>
      <c r="C42" s="84" t="s">
        <v>12</v>
      </c>
      <c r="D42" s="84">
        <v>1</v>
      </c>
      <c r="E42" s="74">
        <v>1.0126086414728779</v>
      </c>
      <c r="F42" s="74">
        <v>1.0083982274300216</v>
      </c>
      <c r="G42" s="75">
        <v>1.0345744078808319</v>
      </c>
    </row>
    <row r="43" spans="2:8" x14ac:dyDescent="0.25">
      <c r="B43" s="46" t="s">
        <v>3</v>
      </c>
      <c r="C43" s="83"/>
      <c r="D43" s="83">
        <v>1</v>
      </c>
      <c r="E43" s="77">
        <v>1.0218306227111582</v>
      </c>
      <c r="F43" s="77">
        <v>1.0509403396379913</v>
      </c>
      <c r="G43" s="78">
        <v>1.0810821533574859</v>
      </c>
    </row>
    <row r="44" spans="2:8" ht="15.75" thickBot="1" x14ac:dyDescent="0.3">
      <c r="B44" s="47" t="s">
        <v>5</v>
      </c>
      <c r="C44" s="87"/>
      <c r="D44" s="87"/>
      <c r="E44" s="81">
        <v>9.2495396731392E-3</v>
      </c>
      <c r="F44" s="81">
        <v>4.2669242593268229E-2</v>
      </c>
      <c r="G44" s="82">
        <v>4.6646726530835694E-2</v>
      </c>
    </row>
    <row r="45" spans="2:8" ht="15.75" thickBot="1" x14ac:dyDescent="0.3">
      <c r="B45" s="164" t="s">
        <v>42</v>
      </c>
      <c r="C45" s="50"/>
      <c r="D45" s="123" t="s">
        <v>46</v>
      </c>
      <c r="E45" s="50" t="s">
        <v>43</v>
      </c>
      <c r="F45" s="50" t="s">
        <v>43</v>
      </c>
      <c r="G45" s="51" t="s">
        <v>43</v>
      </c>
      <c r="H45" s="52"/>
    </row>
    <row r="46" spans="2:8" ht="15.75" thickBot="1" x14ac:dyDescent="0.3"/>
    <row r="47" spans="2:8" ht="15.75" thickBot="1" x14ac:dyDescent="0.3">
      <c r="B47" s="56">
        <v>47</v>
      </c>
      <c r="C47" s="57" t="s">
        <v>13</v>
      </c>
      <c r="D47" s="56">
        <v>1</v>
      </c>
      <c r="E47" s="28">
        <v>0.97588786820467766</v>
      </c>
      <c r="F47" s="28">
        <v>0.98061444517143803</v>
      </c>
      <c r="G47" s="62">
        <v>1.002895913458199</v>
      </c>
      <c r="H47" s="52"/>
    </row>
    <row r="48" spans="2:8" ht="15.75" thickBot="1" x14ac:dyDescent="0.3">
      <c r="B48" s="55">
        <v>34</v>
      </c>
      <c r="C48" s="55" t="s">
        <v>13</v>
      </c>
      <c r="D48" s="55">
        <v>1</v>
      </c>
      <c r="E48" s="26">
        <v>0.99676875313065572</v>
      </c>
      <c r="F48" s="26">
        <v>0.98687536080127014</v>
      </c>
      <c r="G48" s="27">
        <v>1.011348022412911</v>
      </c>
      <c r="H48" s="52"/>
    </row>
    <row r="49" spans="2:8" x14ac:dyDescent="0.25">
      <c r="B49" s="44" t="s">
        <v>3</v>
      </c>
      <c r="C49" s="54"/>
      <c r="D49" s="54">
        <v>1</v>
      </c>
      <c r="E49" s="28">
        <v>0.98632831066766669</v>
      </c>
      <c r="F49" s="28">
        <v>0.98374490298635409</v>
      </c>
      <c r="G49" s="62">
        <v>1.007121967935555</v>
      </c>
      <c r="H49" s="52"/>
    </row>
    <row r="50" spans="2:8" ht="15.75" thickBot="1" x14ac:dyDescent="0.3">
      <c r="B50" s="45" t="s">
        <v>5</v>
      </c>
      <c r="C50" s="49"/>
      <c r="D50" s="49"/>
      <c r="E50" s="19">
        <v>1.0471642076833366E-2</v>
      </c>
      <c r="F50" s="19">
        <v>3.1398126938234957E-3</v>
      </c>
      <c r="G50" s="20">
        <v>4.2386833739038506E-3</v>
      </c>
      <c r="H50" s="52"/>
    </row>
    <row r="51" spans="2:8" ht="15.75" thickBot="1" x14ac:dyDescent="0.3">
      <c r="B51" s="164" t="s">
        <v>42</v>
      </c>
      <c r="C51" s="50"/>
      <c r="D51" s="123" t="s">
        <v>46</v>
      </c>
      <c r="E51" s="50" t="s">
        <v>43</v>
      </c>
      <c r="F51" s="50" t="s">
        <v>43</v>
      </c>
      <c r="G51" s="51" t="s">
        <v>43</v>
      </c>
      <c r="H51" s="52"/>
    </row>
    <row r="53" spans="2:8" s="89" customFormat="1" x14ac:dyDescent="0.25"/>
    <row r="54" spans="2:8" ht="15.75" thickBot="1" x14ac:dyDescent="0.3"/>
    <row r="55" spans="2:8" ht="30.75" thickBot="1" x14ac:dyDescent="0.3">
      <c r="B55" s="184" t="s">
        <v>25</v>
      </c>
      <c r="C55" s="110" t="s">
        <v>35</v>
      </c>
      <c r="D55" s="72" t="s">
        <v>20</v>
      </c>
      <c r="E55" s="70" t="s">
        <v>21</v>
      </c>
      <c r="F55" s="70" t="s">
        <v>22</v>
      </c>
      <c r="G55" s="73" t="s">
        <v>23</v>
      </c>
    </row>
    <row r="56" spans="2:8" ht="15.75" thickBot="1" x14ac:dyDescent="0.3">
      <c r="B56" s="39" t="s">
        <v>3</v>
      </c>
      <c r="C56" s="34"/>
      <c r="D56" s="35">
        <v>1</v>
      </c>
      <c r="E56" s="77">
        <v>1.1904072859977488</v>
      </c>
      <c r="F56" s="77">
        <v>1.3067767252150722</v>
      </c>
      <c r="G56" s="78">
        <v>1.4129486789864087</v>
      </c>
    </row>
    <row r="57" spans="2:8" ht="15.75" thickBot="1" x14ac:dyDescent="0.3">
      <c r="B57" s="3" t="s">
        <v>5</v>
      </c>
      <c r="C57" s="72"/>
      <c r="D57" s="70"/>
      <c r="E57" s="74">
        <v>6.4180496265656625E-2</v>
      </c>
      <c r="F57" s="74">
        <v>0.11556934612308259</v>
      </c>
      <c r="G57" s="75">
        <v>0.17575407358900089</v>
      </c>
    </row>
    <row r="58" spans="2:8" ht="15.75" thickBot="1" x14ac:dyDescent="0.3">
      <c r="B58" s="164" t="s">
        <v>42</v>
      </c>
      <c r="C58" s="50"/>
      <c r="D58" s="123" t="s">
        <v>46</v>
      </c>
      <c r="E58" s="19">
        <v>0.22501579999999999</v>
      </c>
      <c r="F58" s="19">
        <v>0.1051825</v>
      </c>
      <c r="G58" s="63">
        <v>2.9567800000000002E-2</v>
      </c>
    </row>
    <row r="60" spans="2:8" s="89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R76"/>
  <sheetViews>
    <sheetView workbookViewId="0">
      <selection activeCell="L17" sqref="L17"/>
    </sheetView>
  </sheetViews>
  <sheetFormatPr defaultRowHeight="15" x14ac:dyDescent="0.25"/>
  <cols>
    <col min="4" max="4" width="13.140625" customWidth="1"/>
    <col min="13" max="13" width="12" customWidth="1"/>
  </cols>
  <sheetData>
    <row r="2" spans="2:15" x14ac:dyDescent="0.25">
      <c r="B2" s="2" t="s">
        <v>54</v>
      </c>
      <c r="I2" t="s">
        <v>60</v>
      </c>
    </row>
    <row r="3" spans="2:15" ht="15.75" thickBot="1" x14ac:dyDescent="0.3">
      <c r="C3" s="141"/>
      <c r="D3" s="141"/>
      <c r="E3" s="150"/>
      <c r="F3" s="141"/>
      <c r="G3" s="141"/>
      <c r="H3" s="141"/>
      <c r="I3" s="141"/>
      <c r="J3" s="141"/>
      <c r="K3" s="141"/>
      <c r="L3" s="141"/>
      <c r="M3" s="150"/>
      <c r="N3" s="141"/>
      <c r="O3" s="141"/>
    </row>
    <row r="4" spans="2:15" ht="30.75" thickBot="1" x14ac:dyDescent="0.3">
      <c r="B4" s="66" t="s">
        <v>33</v>
      </c>
      <c r="C4" s="136" t="s">
        <v>44</v>
      </c>
      <c r="D4" s="32" t="s">
        <v>20</v>
      </c>
      <c r="E4" s="131" t="s">
        <v>21</v>
      </c>
      <c r="F4" s="131" t="s">
        <v>22</v>
      </c>
      <c r="G4" s="40" t="s">
        <v>23</v>
      </c>
      <c r="H4" s="141"/>
      <c r="I4" s="141"/>
    </row>
    <row r="5" spans="2:15" ht="15.75" thickBot="1" x14ac:dyDescent="0.3">
      <c r="B5" s="72">
        <v>42</v>
      </c>
      <c r="C5" s="66" t="s">
        <v>29</v>
      </c>
      <c r="D5" s="125">
        <v>1</v>
      </c>
      <c r="E5" s="125">
        <v>0.89828721898597785</v>
      </c>
      <c r="F5" s="126">
        <v>0.7941054347130041</v>
      </c>
      <c r="G5" s="127">
        <v>0.71593917058448253</v>
      </c>
      <c r="H5" s="141"/>
      <c r="I5" s="141"/>
    </row>
    <row r="6" spans="2:15" ht="15.75" thickBot="1" x14ac:dyDescent="0.3">
      <c r="B6" s="72">
        <v>35</v>
      </c>
      <c r="C6" s="66" t="s">
        <v>29</v>
      </c>
      <c r="D6" s="129">
        <v>1</v>
      </c>
      <c r="E6" s="126">
        <v>0.85272769803427084</v>
      </c>
      <c r="F6" s="126">
        <v>0.77431640796390355</v>
      </c>
      <c r="G6" s="127">
        <v>0.70688091804472408</v>
      </c>
      <c r="H6" s="141"/>
      <c r="I6" s="141"/>
    </row>
    <row r="7" spans="2:15" x14ac:dyDescent="0.25">
      <c r="B7" s="46" t="s">
        <v>3</v>
      </c>
      <c r="C7" s="125"/>
      <c r="D7" s="126">
        <v>1</v>
      </c>
      <c r="E7" s="126">
        <v>0.87550745851012435</v>
      </c>
      <c r="F7" s="126">
        <v>0.78421092133845383</v>
      </c>
      <c r="G7" s="127">
        <v>0.71141004431460331</v>
      </c>
      <c r="H7" s="141"/>
    </row>
    <row r="8" spans="2:15" ht="15.75" thickBot="1" x14ac:dyDescent="0.3">
      <c r="B8" s="47" t="s">
        <v>5</v>
      </c>
      <c r="C8" s="143"/>
      <c r="D8" s="142"/>
      <c r="E8" s="142">
        <v>2.2847834193306819E-2</v>
      </c>
      <c r="F8" s="142">
        <v>9.92408156551133E-3</v>
      </c>
      <c r="G8" s="144">
        <v>4.5426608486265714E-3</v>
      </c>
      <c r="H8" s="141"/>
      <c r="I8" s="141"/>
    </row>
    <row r="9" spans="2:15" ht="15.75" thickBot="1" x14ac:dyDescent="0.3">
      <c r="B9" s="164" t="s">
        <v>42</v>
      </c>
      <c r="C9" s="167"/>
      <c r="D9" s="123" t="s">
        <v>46</v>
      </c>
      <c r="E9" s="147">
        <v>6.6690999999999999E-3</v>
      </c>
      <c r="F9" s="147">
        <v>8.0590000000000002E-4</v>
      </c>
      <c r="G9" s="148">
        <v>2.5690000000000001E-4</v>
      </c>
      <c r="H9" s="141"/>
      <c r="I9" s="141"/>
    </row>
    <row r="10" spans="2:15" ht="15.75" thickBot="1" x14ac:dyDescent="0.3">
      <c r="C10" s="168"/>
      <c r="D10" s="141"/>
      <c r="E10" s="141"/>
      <c r="F10" s="141"/>
      <c r="G10" s="141"/>
      <c r="H10" s="141"/>
    </row>
    <row r="11" spans="2:15" ht="15.75" thickBot="1" x14ac:dyDescent="0.3">
      <c r="B11" s="83">
        <v>35</v>
      </c>
      <c r="C11" s="165" t="s">
        <v>7</v>
      </c>
      <c r="D11" s="129">
        <v>1</v>
      </c>
      <c r="E11" s="125">
        <v>0.92105109965026921</v>
      </c>
      <c r="F11" s="126">
        <v>0.86753190645317935</v>
      </c>
      <c r="G11" s="127">
        <v>0.81705946972521137</v>
      </c>
      <c r="H11" s="141"/>
    </row>
    <row r="12" spans="2:15" ht="15.75" thickBot="1" x14ac:dyDescent="0.3">
      <c r="B12" s="72">
        <v>28</v>
      </c>
      <c r="C12" s="165" t="s">
        <v>7</v>
      </c>
      <c r="D12" s="154">
        <v>1</v>
      </c>
      <c r="E12" s="122">
        <v>0.93078148998548704</v>
      </c>
      <c r="F12" s="123">
        <v>0.88808104835408896</v>
      </c>
      <c r="G12" s="137">
        <v>0.85783117878709347</v>
      </c>
      <c r="H12" s="141"/>
    </row>
    <row r="13" spans="2:15" x14ac:dyDescent="0.25">
      <c r="B13" s="48" t="s">
        <v>3</v>
      </c>
      <c r="C13" s="169"/>
      <c r="D13" s="126">
        <v>1</v>
      </c>
      <c r="E13" s="126">
        <v>0.92591629481787807</v>
      </c>
      <c r="F13" s="126">
        <v>0.87780647740363416</v>
      </c>
      <c r="G13" s="127">
        <v>0.83744532425615237</v>
      </c>
      <c r="H13" s="141"/>
      <c r="I13" s="141"/>
    </row>
    <row r="14" spans="2:15" ht="15.75" thickBot="1" x14ac:dyDescent="0.3">
      <c r="B14" s="47" t="s">
        <v>5</v>
      </c>
      <c r="C14" s="170"/>
      <c r="D14" s="142"/>
      <c r="E14" s="142">
        <v>4.8797340351947318E-3</v>
      </c>
      <c r="F14" s="142">
        <v>1.0305274883473626E-2</v>
      </c>
      <c r="G14" s="144">
        <v>2.0446774438455207E-2</v>
      </c>
      <c r="H14" s="141"/>
      <c r="I14" s="141"/>
    </row>
    <row r="15" spans="2:15" ht="15.75" thickBot="1" x14ac:dyDescent="0.3">
      <c r="B15" s="164" t="s">
        <v>42</v>
      </c>
      <c r="C15" s="167"/>
      <c r="D15" s="123" t="s">
        <v>46</v>
      </c>
      <c r="E15" s="147">
        <v>3.2752499999999997E-2</v>
      </c>
      <c r="F15" s="147">
        <v>5.3267999999999996E-3</v>
      </c>
      <c r="G15" s="148">
        <v>1.7883E-3</v>
      </c>
      <c r="H15" s="141"/>
      <c r="I15" s="141"/>
    </row>
    <row r="16" spans="2:15" ht="15.75" thickBot="1" x14ac:dyDescent="0.3"/>
    <row r="17" spans="2:9" x14ac:dyDescent="0.25">
      <c r="C17" s="67" t="s">
        <v>58</v>
      </c>
      <c r="D17" s="126"/>
      <c r="E17" s="126"/>
      <c r="F17" s="126"/>
      <c r="G17" s="127"/>
      <c r="H17" s="141"/>
      <c r="I17" s="141"/>
    </row>
    <row r="18" spans="2:9" ht="15.75" thickBot="1" x14ac:dyDescent="0.3">
      <c r="C18" s="161" t="s">
        <v>50</v>
      </c>
      <c r="D18" s="142"/>
      <c r="E18" s="142">
        <v>0.1628963452094212</v>
      </c>
      <c r="F18" s="162">
        <v>2.2447513339142043E-2</v>
      </c>
      <c r="G18" s="162">
        <v>2.637232863417369E-2</v>
      </c>
      <c r="H18" s="141"/>
      <c r="I18" s="141"/>
    </row>
    <row r="19" spans="2:9" ht="15.75" thickBot="1" x14ac:dyDescent="0.3">
      <c r="C19" s="166"/>
      <c r="D19" s="129"/>
      <c r="E19" s="123" t="s">
        <v>21</v>
      </c>
      <c r="F19" s="123" t="s">
        <v>22</v>
      </c>
      <c r="G19" s="137" t="s">
        <v>23</v>
      </c>
      <c r="H19" s="141"/>
      <c r="I19" s="141"/>
    </row>
    <row r="20" spans="2:9" x14ac:dyDescent="0.25">
      <c r="C20" s="166"/>
      <c r="D20" s="141"/>
      <c r="E20" s="141"/>
      <c r="F20" s="41"/>
      <c r="G20" s="41"/>
      <c r="H20" s="141"/>
      <c r="I20" s="141"/>
    </row>
    <row r="21" spans="2:9" s="171" customFormat="1" x14ac:dyDescent="0.25"/>
    <row r="22" spans="2:9" ht="15.75" thickBot="1" x14ac:dyDescent="0.3"/>
    <row r="23" spans="2:9" ht="30.75" thickBot="1" x14ac:dyDescent="0.3">
      <c r="B23" s="135" t="s">
        <v>33</v>
      </c>
      <c r="C23" s="136" t="s">
        <v>44</v>
      </c>
      <c r="D23" s="122" t="s">
        <v>20</v>
      </c>
      <c r="E23" s="123" t="s">
        <v>21</v>
      </c>
      <c r="F23" s="123" t="s">
        <v>22</v>
      </c>
      <c r="G23" s="137" t="s">
        <v>23</v>
      </c>
    </row>
    <row r="24" spans="2:9" ht="15.75" thickBot="1" x14ac:dyDescent="0.3">
      <c r="B24" s="125">
        <v>37</v>
      </c>
      <c r="C24" s="66" t="s">
        <v>29</v>
      </c>
      <c r="D24" s="130">
        <v>1</v>
      </c>
      <c r="E24" s="126">
        <v>0.84016275232471738</v>
      </c>
      <c r="F24" s="126">
        <v>0.73955758347087786</v>
      </c>
      <c r="G24" s="127">
        <v>0.66793142578280285</v>
      </c>
    </row>
    <row r="25" spans="2:9" ht="15.75" thickBot="1" x14ac:dyDescent="0.3">
      <c r="B25" s="125">
        <v>37</v>
      </c>
      <c r="C25" s="66" t="s">
        <v>29</v>
      </c>
      <c r="D25" s="129">
        <v>1</v>
      </c>
      <c r="E25" s="123">
        <v>0.89393124965178339</v>
      </c>
      <c r="F25" s="123">
        <v>0.8280606235727811</v>
      </c>
      <c r="G25" s="137">
        <v>0.74966996863568147</v>
      </c>
    </row>
    <row r="26" spans="2:9" x14ac:dyDescent="0.25">
      <c r="B26" s="39" t="s">
        <v>3</v>
      </c>
      <c r="C26" s="125"/>
      <c r="D26" s="125">
        <v>1</v>
      </c>
      <c r="E26" s="126">
        <v>0.86704700098825038</v>
      </c>
      <c r="F26" s="126">
        <v>0.78380910352182953</v>
      </c>
      <c r="G26" s="127">
        <v>0.70880069720924221</v>
      </c>
    </row>
    <row r="27" spans="2:9" ht="15.75" thickBot="1" x14ac:dyDescent="0.3">
      <c r="B27" s="58" t="s">
        <v>5</v>
      </c>
      <c r="C27" s="143"/>
      <c r="D27" s="143"/>
      <c r="E27" s="142">
        <v>2.6964587995871727E-2</v>
      </c>
      <c r="F27" s="142">
        <v>4.4383758731688469E-2</v>
      </c>
      <c r="G27" s="144">
        <v>4.0991402791189846E-2</v>
      </c>
    </row>
    <row r="28" spans="2:9" ht="15.75" thickBot="1" x14ac:dyDescent="0.3">
      <c r="B28" s="32" t="s">
        <v>42</v>
      </c>
      <c r="C28" s="123"/>
      <c r="D28" s="123" t="s">
        <v>46</v>
      </c>
      <c r="E28" s="123">
        <v>0.13913120000000001</v>
      </c>
      <c r="F28" s="147">
        <v>2.9312700000000001E-2</v>
      </c>
      <c r="G28" s="148">
        <v>1.00652E-2</v>
      </c>
    </row>
    <row r="29" spans="2:9" ht="15.75" thickBot="1" x14ac:dyDescent="0.3"/>
    <row r="30" spans="2:9" ht="15.75" thickBot="1" x14ac:dyDescent="0.3">
      <c r="B30" s="125">
        <v>50</v>
      </c>
      <c r="C30" s="130" t="s">
        <v>24</v>
      </c>
      <c r="D30" s="130">
        <v>1</v>
      </c>
      <c r="E30" s="126">
        <v>0.86740438210231685</v>
      </c>
      <c r="F30" s="126">
        <v>0.76360591478919881</v>
      </c>
      <c r="G30" s="127">
        <v>0.70144795772920399</v>
      </c>
    </row>
    <row r="31" spans="2:9" ht="15.75" thickBot="1" x14ac:dyDescent="0.3">
      <c r="B31" s="122">
        <v>50</v>
      </c>
      <c r="C31" s="129" t="s">
        <v>24</v>
      </c>
      <c r="D31" s="129">
        <v>1</v>
      </c>
      <c r="E31" s="126">
        <v>0.87742151298874049</v>
      </c>
      <c r="F31" s="126">
        <v>0.78351142725167433</v>
      </c>
      <c r="G31" s="127">
        <v>0.6879049187189662</v>
      </c>
    </row>
    <row r="32" spans="2:9" x14ac:dyDescent="0.25">
      <c r="B32" s="160" t="s">
        <v>3</v>
      </c>
      <c r="C32" s="125"/>
      <c r="D32" s="125">
        <v>1</v>
      </c>
      <c r="E32" s="126">
        <v>0.87241294754552867</v>
      </c>
      <c r="F32" s="126">
        <v>0.77355867102043652</v>
      </c>
      <c r="G32" s="127">
        <v>0.69467643822408509</v>
      </c>
    </row>
    <row r="33" spans="2:18" ht="15.75" thickBot="1" x14ac:dyDescent="0.3">
      <c r="B33" s="160" t="s">
        <v>5</v>
      </c>
      <c r="C33" s="143"/>
      <c r="D33" s="143"/>
      <c r="E33" s="142">
        <v>5.0235327502293403E-3</v>
      </c>
      <c r="F33" s="142">
        <v>9.982498471779979E-3</v>
      </c>
      <c r="G33" s="144">
        <v>6.7917551219950998E-3</v>
      </c>
    </row>
    <row r="34" spans="2:18" ht="15.75" thickBot="1" x14ac:dyDescent="0.3">
      <c r="B34" s="32" t="s">
        <v>42</v>
      </c>
      <c r="C34" s="70"/>
      <c r="D34" s="123" t="s">
        <v>46</v>
      </c>
      <c r="E34" s="147">
        <v>4.7409999999999998E-4</v>
      </c>
      <c r="F34" s="147">
        <v>4.8919999999999999E-5</v>
      </c>
      <c r="G34" s="148">
        <v>1.4874E-5</v>
      </c>
    </row>
    <row r="36" spans="2:18" s="171" customFormat="1" x14ac:dyDescent="0.25"/>
    <row r="37" spans="2:18" ht="15.75" thickBot="1" x14ac:dyDescent="0.3"/>
    <row r="38" spans="2:18" ht="30.75" thickBot="1" x14ac:dyDescent="0.3">
      <c r="B38" s="135" t="s">
        <v>33</v>
      </c>
      <c r="C38" s="136" t="s">
        <v>44</v>
      </c>
      <c r="D38" s="122" t="s">
        <v>20</v>
      </c>
      <c r="E38" s="123" t="s">
        <v>21</v>
      </c>
      <c r="F38" s="123" t="s">
        <v>22</v>
      </c>
      <c r="G38" s="137" t="s">
        <v>23</v>
      </c>
    </row>
    <row r="39" spans="2:18" ht="15.75" thickBot="1" x14ac:dyDescent="0.3">
      <c r="B39" s="138">
        <v>44</v>
      </c>
      <c r="C39" s="66" t="s">
        <v>29</v>
      </c>
      <c r="D39" s="138">
        <v>1</v>
      </c>
      <c r="E39" s="139">
        <v>0.90882953228728125</v>
      </c>
      <c r="F39" s="139">
        <v>0.82376544370805616</v>
      </c>
      <c r="G39" s="140">
        <v>0.72455442831259231</v>
      </c>
    </row>
    <row r="40" spans="2:18" ht="15.75" thickBot="1" x14ac:dyDescent="0.3">
      <c r="B40" s="129">
        <v>34</v>
      </c>
      <c r="C40" s="66" t="s">
        <v>29</v>
      </c>
      <c r="D40" s="129">
        <v>1</v>
      </c>
      <c r="E40" s="123">
        <v>0.9305841184930308</v>
      </c>
      <c r="F40" s="123">
        <v>0.86240449058130253</v>
      </c>
      <c r="G40" s="137">
        <v>0.79747628735203124</v>
      </c>
    </row>
    <row r="41" spans="2:18" x14ac:dyDescent="0.25">
      <c r="B41" s="158" t="s">
        <v>3</v>
      </c>
      <c r="C41" s="126"/>
      <c r="D41" s="125">
        <v>1</v>
      </c>
      <c r="E41" s="126">
        <v>0.91970682539015602</v>
      </c>
      <c r="F41" s="126">
        <v>0.8430849671446794</v>
      </c>
      <c r="G41" s="127">
        <v>0.76101535783231178</v>
      </c>
    </row>
    <row r="42" spans="2:18" ht="15.75" thickBot="1" x14ac:dyDescent="0.3">
      <c r="B42" s="159" t="s">
        <v>5</v>
      </c>
      <c r="C42" s="142"/>
      <c r="D42" s="143"/>
      <c r="E42" s="142">
        <v>1.0909798175881441E-2</v>
      </c>
      <c r="F42" s="142">
        <v>1.9377256782026508E-2</v>
      </c>
      <c r="G42" s="144">
        <v>3.6569887250721141E-2</v>
      </c>
    </row>
    <row r="43" spans="2:18" ht="15.75" thickBot="1" x14ac:dyDescent="0.3">
      <c r="B43" s="32" t="s">
        <v>42</v>
      </c>
      <c r="C43" s="123"/>
      <c r="D43" s="123" t="s">
        <v>46</v>
      </c>
      <c r="E43" s="123">
        <v>0.16899620000000001</v>
      </c>
      <c r="F43" s="145">
        <v>1.9544200000000001E-2</v>
      </c>
      <c r="G43" s="146">
        <v>4.1260000000000003E-3</v>
      </c>
    </row>
    <row r="44" spans="2:18" ht="15.75" thickBot="1" x14ac:dyDescent="0.3">
      <c r="Q44" s="149"/>
      <c r="R44" s="149"/>
    </row>
    <row r="45" spans="2:18" ht="15.75" thickBot="1" x14ac:dyDescent="0.3">
      <c r="B45" s="130">
        <v>51</v>
      </c>
      <c r="C45" s="138" t="s">
        <v>12</v>
      </c>
      <c r="D45" s="130">
        <v>1</v>
      </c>
      <c r="E45" s="126">
        <v>0.90096759550738381</v>
      </c>
      <c r="F45" s="126">
        <v>0.80093091940544836</v>
      </c>
      <c r="G45" s="127">
        <v>0.73352310322705672</v>
      </c>
      <c r="Q45" s="151"/>
      <c r="R45" s="2"/>
    </row>
    <row r="46" spans="2:18" ht="15.75" thickBot="1" x14ac:dyDescent="0.3">
      <c r="B46" s="129">
        <v>42</v>
      </c>
      <c r="C46" s="129" t="s">
        <v>12</v>
      </c>
      <c r="D46" s="129">
        <v>1</v>
      </c>
      <c r="E46" s="123">
        <v>0.90629053789160685</v>
      </c>
      <c r="F46" s="123">
        <v>0.79656771036926222</v>
      </c>
      <c r="G46" s="137">
        <v>0.72602757261898299</v>
      </c>
    </row>
    <row r="47" spans="2:18" x14ac:dyDescent="0.25">
      <c r="B47" s="39" t="s">
        <v>3</v>
      </c>
      <c r="C47" s="125"/>
      <c r="D47" s="125">
        <v>1</v>
      </c>
      <c r="E47" s="126">
        <v>0.90362906669949528</v>
      </c>
      <c r="F47" s="126">
        <v>0.79874931488735523</v>
      </c>
      <c r="G47" s="127">
        <v>0.72977533792301985</v>
      </c>
    </row>
    <row r="48" spans="2:18" ht="15.75" thickBot="1" x14ac:dyDescent="0.3">
      <c r="B48" s="58" t="s">
        <v>5</v>
      </c>
      <c r="C48" s="143"/>
      <c r="D48" s="143"/>
      <c r="E48" s="142">
        <v>2.6694245785456741E-3</v>
      </c>
      <c r="F48" s="142">
        <v>2.1881238987387537E-3</v>
      </c>
      <c r="G48" s="144">
        <v>3.7589649089079867E-3</v>
      </c>
    </row>
    <row r="49" spans="2:18" ht="15.75" thickBot="1" x14ac:dyDescent="0.3">
      <c r="B49" s="32" t="s">
        <v>42</v>
      </c>
      <c r="C49" s="123"/>
      <c r="D49" s="123" t="s">
        <v>46</v>
      </c>
      <c r="E49" s="152">
        <v>3.4643E-5</v>
      </c>
      <c r="F49" s="152">
        <v>1.8347E-6</v>
      </c>
      <c r="G49" s="153">
        <v>5.6496000000000005E-7</v>
      </c>
    </row>
    <row r="50" spans="2:18" ht="15.75" thickBot="1" x14ac:dyDescent="0.3">
      <c r="Q50" s="2"/>
      <c r="R50" s="2"/>
    </row>
    <row r="51" spans="2:18" ht="15.75" thickBot="1" x14ac:dyDescent="0.3">
      <c r="B51" s="130">
        <v>47</v>
      </c>
      <c r="C51" s="138" t="s">
        <v>13</v>
      </c>
      <c r="D51" s="130">
        <v>1</v>
      </c>
      <c r="E51" s="126">
        <v>0.92641955351805616</v>
      </c>
      <c r="F51" s="126">
        <v>0.85989577011229401</v>
      </c>
      <c r="G51" s="127">
        <v>0.81013316869042618</v>
      </c>
      <c r="Q51" s="2"/>
      <c r="R51" s="2"/>
    </row>
    <row r="52" spans="2:18" ht="15.75" thickBot="1" x14ac:dyDescent="0.3">
      <c r="B52" s="129">
        <v>34</v>
      </c>
      <c r="C52" s="129" t="s">
        <v>13</v>
      </c>
      <c r="D52" s="129">
        <v>1</v>
      </c>
      <c r="E52" s="123">
        <v>0.97513264660360921</v>
      </c>
      <c r="F52" s="123">
        <v>0.91322804695319793</v>
      </c>
      <c r="G52" s="137">
        <v>0.81626472132072725</v>
      </c>
    </row>
    <row r="53" spans="2:18" x14ac:dyDescent="0.25">
      <c r="B53" s="158" t="s">
        <v>3</v>
      </c>
      <c r="C53" s="125"/>
      <c r="D53" s="125">
        <v>1</v>
      </c>
      <c r="E53" s="126">
        <v>0.95077610006083269</v>
      </c>
      <c r="F53" s="126">
        <v>0.88656190853274597</v>
      </c>
      <c r="G53" s="127">
        <v>0.81319894500557677</v>
      </c>
    </row>
    <row r="54" spans="2:18" ht="15.75" thickBot="1" x14ac:dyDescent="0.3">
      <c r="B54" s="159" t="s">
        <v>5</v>
      </c>
      <c r="C54" s="143"/>
      <c r="D54" s="143"/>
      <c r="E54" s="142">
        <v>2.4429332236429846E-2</v>
      </c>
      <c r="F54" s="142">
        <v>2.6745825964766962E-2</v>
      </c>
      <c r="G54" s="144">
        <v>3.0749379036085823E-3</v>
      </c>
    </row>
    <row r="55" spans="2:18" ht="15.75" thickBot="1" x14ac:dyDescent="0.3">
      <c r="B55" s="32" t="s">
        <v>42</v>
      </c>
      <c r="C55" s="123"/>
      <c r="D55" s="123" t="s">
        <v>46</v>
      </c>
      <c r="E55" s="123">
        <v>0.38154670000000002</v>
      </c>
      <c r="F55" s="147">
        <v>3.4369499999999997E-2</v>
      </c>
      <c r="G55" s="148">
        <v>5.6503999999999999E-3</v>
      </c>
      <c r="M55" s="141"/>
    </row>
    <row r="56" spans="2:18" ht="15.75" thickBot="1" x14ac:dyDescent="0.3">
      <c r="B56" s="41"/>
      <c r="C56" s="141"/>
      <c r="D56" s="141"/>
      <c r="E56" s="141"/>
      <c r="F56" s="41"/>
      <c r="G56" s="41"/>
    </row>
    <row r="57" spans="2:18" ht="15.75" thickBot="1" x14ac:dyDescent="0.3">
      <c r="B57" s="41"/>
      <c r="C57" s="141"/>
      <c r="D57" s="141"/>
      <c r="E57" s="122" t="s">
        <v>21</v>
      </c>
      <c r="F57" s="123" t="s">
        <v>22</v>
      </c>
      <c r="G57" s="137" t="s">
        <v>23</v>
      </c>
    </row>
    <row r="58" spans="2:18" ht="15.75" thickBot="1" x14ac:dyDescent="0.3">
      <c r="B58" s="41"/>
      <c r="C58" s="66" t="s">
        <v>29</v>
      </c>
      <c r="D58" s="126"/>
      <c r="E58" s="156">
        <v>0.90882953228728125</v>
      </c>
      <c r="F58" s="156">
        <v>0.82376544370805616</v>
      </c>
      <c r="G58" s="157">
        <v>0.72455442831259231</v>
      </c>
    </row>
    <row r="59" spans="2:18" ht="15.75" thickBot="1" x14ac:dyDescent="0.3">
      <c r="B59" s="41"/>
      <c r="C59" s="143"/>
      <c r="D59" s="142"/>
      <c r="E59" s="50">
        <v>0.9305841184930308</v>
      </c>
      <c r="F59" s="50">
        <v>0.86240449058130253</v>
      </c>
      <c r="G59" s="51">
        <v>0.79747628735203124</v>
      </c>
    </row>
    <row r="60" spans="2:18" ht="15.75" thickBot="1" x14ac:dyDescent="0.3">
      <c r="B60" s="41"/>
      <c r="C60" s="141"/>
      <c r="D60" s="141"/>
      <c r="E60" s="141"/>
      <c r="F60" s="41"/>
      <c r="G60" s="41"/>
    </row>
    <row r="61" spans="2:18" ht="15.75" thickBot="1" x14ac:dyDescent="0.3">
      <c r="B61" s="41"/>
      <c r="C61" s="129" t="s">
        <v>12</v>
      </c>
      <c r="D61" s="126"/>
      <c r="E61" s="156">
        <v>0.90096759550738381</v>
      </c>
      <c r="F61" s="156">
        <v>0.80093091940544836</v>
      </c>
      <c r="G61" s="157">
        <v>0.73352310322705672</v>
      </c>
    </row>
    <row r="62" spans="2:18" ht="15.75" thickBot="1" x14ac:dyDescent="0.3">
      <c r="B62" s="41"/>
      <c r="C62" s="143"/>
      <c r="D62" s="142"/>
      <c r="E62" s="50">
        <v>0.90629053789160685</v>
      </c>
      <c r="F62" s="50">
        <v>0.79656771036926222</v>
      </c>
      <c r="G62" s="51">
        <v>0.72602757261898299</v>
      </c>
    </row>
    <row r="63" spans="2:18" ht="15.75" thickBot="1" x14ac:dyDescent="0.3">
      <c r="B63" s="41"/>
      <c r="C63" s="141"/>
      <c r="D63" s="12" t="s">
        <v>42</v>
      </c>
      <c r="E63" s="21" t="s">
        <v>43</v>
      </c>
      <c r="F63" s="21" t="s">
        <v>43</v>
      </c>
      <c r="G63" s="22" t="s">
        <v>43</v>
      </c>
      <c r="I63" s="2"/>
      <c r="J63" s="71"/>
      <c r="K63" s="71"/>
      <c r="L63" s="71"/>
    </row>
    <row r="64" spans="2:18" ht="15.75" thickBot="1" x14ac:dyDescent="0.3">
      <c r="B64" s="41"/>
      <c r="C64" s="141"/>
      <c r="D64" s="141"/>
      <c r="E64" s="141"/>
      <c r="F64" s="41"/>
      <c r="G64" s="41"/>
      <c r="H64" s="2"/>
      <c r="I64" s="2"/>
      <c r="J64" s="71"/>
      <c r="K64" s="71"/>
      <c r="L64" s="71"/>
    </row>
    <row r="65" spans="2:11" ht="15.75" thickBot="1" x14ac:dyDescent="0.3">
      <c r="B65" s="41"/>
      <c r="C65" s="129" t="s">
        <v>13</v>
      </c>
      <c r="D65" s="126"/>
      <c r="E65" s="156">
        <v>0.92641955351805616</v>
      </c>
      <c r="F65" s="156">
        <v>0.85989577011229401</v>
      </c>
      <c r="G65" s="157">
        <v>0.81013316869042618</v>
      </c>
      <c r="H65" s="2" t="s">
        <v>26</v>
      </c>
    </row>
    <row r="66" spans="2:11" ht="15.75" thickBot="1" x14ac:dyDescent="0.3">
      <c r="B66" s="41"/>
      <c r="C66" s="143"/>
      <c r="D66" s="142"/>
      <c r="E66" s="50">
        <v>0.97513264660360921</v>
      </c>
      <c r="F66" s="50">
        <v>0.91322804695319793</v>
      </c>
      <c r="G66" s="51">
        <v>0.81626472132072725</v>
      </c>
    </row>
    <row r="67" spans="2:11" ht="15.75" thickBot="1" x14ac:dyDescent="0.3">
      <c r="B67" s="41"/>
      <c r="C67" s="141"/>
      <c r="D67" s="12" t="s">
        <v>42</v>
      </c>
      <c r="E67" s="21" t="s">
        <v>43</v>
      </c>
      <c r="F67" s="123" t="s">
        <v>43</v>
      </c>
      <c r="G67" s="22" t="s">
        <v>43</v>
      </c>
      <c r="H67" s="141"/>
      <c r="I67" s="53"/>
    </row>
    <row r="69" spans="2:11" s="171" customFormat="1" x14ac:dyDescent="0.25">
      <c r="H69" s="89"/>
    </row>
    <row r="70" spans="2:11" ht="15.75" thickBot="1" x14ac:dyDescent="0.3"/>
    <row r="71" spans="2:11" ht="30.75" thickBot="1" x14ac:dyDescent="0.3">
      <c r="B71" s="183" t="s">
        <v>25</v>
      </c>
      <c r="C71" s="136" t="s">
        <v>44</v>
      </c>
      <c r="D71" s="122" t="s">
        <v>20</v>
      </c>
      <c r="E71" s="123" t="s">
        <v>21</v>
      </c>
      <c r="F71" s="123" t="s">
        <v>22</v>
      </c>
      <c r="G71" s="137" t="s">
        <v>23</v>
      </c>
      <c r="K71" t="s">
        <v>45</v>
      </c>
    </row>
    <row r="72" spans="2:11" ht="15.75" thickBot="1" x14ac:dyDescent="0.3">
      <c r="B72" s="39" t="s">
        <v>3</v>
      </c>
      <c r="C72" s="39"/>
      <c r="D72" s="126">
        <v>1</v>
      </c>
      <c r="E72" s="126">
        <v>0.84816907883087367</v>
      </c>
      <c r="F72" s="126">
        <v>0.78326633543102642</v>
      </c>
      <c r="G72" s="127">
        <v>0.70436445436415884</v>
      </c>
    </row>
    <row r="73" spans="2:11" ht="15.75" thickBot="1" x14ac:dyDescent="0.3">
      <c r="B73" s="3" t="s">
        <v>5</v>
      </c>
      <c r="C73" s="122"/>
      <c r="D73" s="123"/>
      <c r="E73" s="123">
        <v>3.1752964651877512E-2</v>
      </c>
      <c r="F73" s="123">
        <v>5.1806442652119658E-2</v>
      </c>
      <c r="G73" s="137">
        <v>5.7883727810436547E-2</v>
      </c>
    </row>
    <row r="74" spans="2:11" ht="15.75" thickBot="1" x14ac:dyDescent="0.3">
      <c r="B74" s="172" t="s">
        <v>42</v>
      </c>
      <c r="C74" s="122"/>
      <c r="D74" s="123" t="s">
        <v>46</v>
      </c>
      <c r="E74" s="155">
        <v>3.8220200000000003E-2</v>
      </c>
      <c r="F74" s="155">
        <v>1.5185999999999999E-3</v>
      </c>
      <c r="G74" s="153">
        <v>1.3723000000000001E-5</v>
      </c>
      <c r="H74" s="2"/>
      <c r="I74" s="2"/>
    </row>
    <row r="75" spans="2:11" x14ac:dyDescent="0.25">
      <c r="C75" s="2"/>
      <c r="H75" s="2"/>
    </row>
    <row r="76" spans="2:11" s="171" customFormat="1" x14ac:dyDescent="0.25"/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J79"/>
  <sheetViews>
    <sheetView topLeftCell="A34" workbookViewId="0">
      <selection activeCell="L7" sqref="L7"/>
    </sheetView>
  </sheetViews>
  <sheetFormatPr defaultRowHeight="15" x14ac:dyDescent="0.25"/>
  <cols>
    <col min="4" max="4" width="11.5703125" customWidth="1"/>
    <col min="5" max="5" width="11.85546875" customWidth="1"/>
    <col min="6" max="6" width="11.28515625" customWidth="1"/>
  </cols>
  <sheetData>
    <row r="2" spans="2:9" x14ac:dyDescent="0.25">
      <c r="B2" s="2" t="s">
        <v>53</v>
      </c>
      <c r="I2" t="s">
        <v>60</v>
      </c>
    </row>
    <row r="3" spans="2:9" ht="15.75" thickBot="1" x14ac:dyDescent="0.3"/>
    <row r="4" spans="2:9" ht="30.75" thickBot="1" x14ac:dyDescent="0.3">
      <c r="B4" s="66" t="s">
        <v>33</v>
      </c>
      <c r="C4" s="43" t="s">
        <v>47</v>
      </c>
      <c r="D4" s="32" t="s">
        <v>20</v>
      </c>
      <c r="E4" s="131" t="s">
        <v>21</v>
      </c>
      <c r="F4" s="131" t="s">
        <v>22</v>
      </c>
      <c r="G4" s="40" t="s">
        <v>23</v>
      </c>
    </row>
    <row r="5" spans="2:9" ht="15.75" thickBot="1" x14ac:dyDescent="0.3">
      <c r="B5" s="72">
        <v>42</v>
      </c>
      <c r="C5" s="66" t="s">
        <v>29</v>
      </c>
      <c r="D5" s="125">
        <v>1</v>
      </c>
      <c r="E5" s="125">
        <v>0.87778288994761211</v>
      </c>
      <c r="F5" s="126">
        <v>0.77377733677617844</v>
      </c>
      <c r="G5" s="127">
        <v>0.68944559074693024</v>
      </c>
    </row>
    <row r="6" spans="2:9" ht="15.75" thickBot="1" x14ac:dyDescent="0.3">
      <c r="B6" s="72">
        <v>35</v>
      </c>
      <c r="C6" s="66" t="s">
        <v>29</v>
      </c>
      <c r="D6" s="122">
        <v>1</v>
      </c>
      <c r="E6" s="122">
        <v>0.85927529329461982</v>
      </c>
      <c r="F6" s="123">
        <v>0.7943675378477717</v>
      </c>
      <c r="G6" s="137">
        <v>0.72032309251587645</v>
      </c>
    </row>
    <row r="7" spans="2:9" x14ac:dyDescent="0.25">
      <c r="B7" s="46" t="s">
        <v>3</v>
      </c>
      <c r="C7" s="125"/>
      <c r="D7" s="126">
        <v>1</v>
      </c>
      <c r="E7" s="126">
        <v>0.86852909162111591</v>
      </c>
      <c r="F7" s="126">
        <v>0.78407243731197507</v>
      </c>
      <c r="G7" s="127">
        <v>0.70488434163140334</v>
      </c>
    </row>
    <row r="8" spans="2:9" ht="15.75" thickBot="1" x14ac:dyDescent="0.3">
      <c r="B8" s="47" t="s">
        <v>5</v>
      </c>
      <c r="C8" s="143"/>
      <c r="D8" s="142"/>
      <c r="E8" s="142">
        <v>9.2814518416995014E-3</v>
      </c>
      <c r="F8" s="142">
        <v>1.0325865818239797E-2</v>
      </c>
      <c r="G8" s="144">
        <v>1.5484887153845025E-2</v>
      </c>
    </row>
    <row r="9" spans="2:9" ht="15.75" thickBot="1" x14ac:dyDescent="0.3">
      <c r="B9" s="164" t="s">
        <v>42</v>
      </c>
      <c r="C9" s="164"/>
      <c r="D9" s="123" t="s">
        <v>46</v>
      </c>
      <c r="E9" s="147">
        <v>2.5680999999999998E-3</v>
      </c>
      <c r="F9" s="147">
        <v>3.7120000000000002E-4</v>
      </c>
      <c r="G9" s="148">
        <v>1.0789999999999999E-4</v>
      </c>
    </row>
    <row r="10" spans="2:9" ht="15.75" thickBot="1" x14ac:dyDescent="0.3">
      <c r="C10" s="53"/>
      <c r="D10" s="141"/>
      <c r="E10" s="141"/>
      <c r="F10" s="141"/>
      <c r="G10" s="141"/>
    </row>
    <row r="11" spans="2:9" ht="15.75" thickBot="1" x14ac:dyDescent="0.3">
      <c r="B11" s="83">
        <v>35</v>
      </c>
      <c r="C11" s="165" t="s">
        <v>7</v>
      </c>
      <c r="D11" s="129">
        <v>1</v>
      </c>
      <c r="E11" s="125">
        <v>0.90733034207265484</v>
      </c>
      <c r="F11" s="126">
        <v>0.86021597563067176</v>
      </c>
      <c r="G11" s="127">
        <v>0.8052040913883638</v>
      </c>
    </row>
    <row r="12" spans="2:9" ht="15.75" thickBot="1" x14ac:dyDescent="0.3">
      <c r="B12" s="72">
        <v>28</v>
      </c>
      <c r="C12" s="165" t="s">
        <v>7</v>
      </c>
      <c r="D12" s="154">
        <v>1</v>
      </c>
      <c r="E12" s="122">
        <v>0.94048367621481943</v>
      </c>
      <c r="F12" s="123">
        <v>0.88280960914857276</v>
      </c>
      <c r="G12" s="137">
        <v>0.84716787147489281</v>
      </c>
    </row>
    <row r="13" spans="2:9" x14ac:dyDescent="0.25">
      <c r="B13" s="48" t="s">
        <v>3</v>
      </c>
      <c r="C13" s="54"/>
      <c r="D13" s="126">
        <v>1</v>
      </c>
      <c r="E13" s="126">
        <v>0.92390700914373713</v>
      </c>
      <c r="F13" s="126">
        <v>0.8715127923896222</v>
      </c>
      <c r="G13" s="127">
        <v>0.82618598143162836</v>
      </c>
    </row>
    <row r="14" spans="2:9" ht="15.75" thickBot="1" x14ac:dyDescent="0.3">
      <c r="B14" s="47" t="s">
        <v>5</v>
      </c>
      <c r="C14" s="49"/>
      <c r="D14" s="142"/>
      <c r="E14" s="142">
        <v>1.662620382331069E-2</v>
      </c>
      <c r="F14" s="142">
        <v>1.1330575512164162E-2</v>
      </c>
      <c r="G14" s="144">
        <v>2.104459110879835E-2</v>
      </c>
    </row>
    <row r="15" spans="2:9" ht="15.75" thickBot="1" x14ac:dyDescent="0.3">
      <c r="B15" s="164" t="s">
        <v>42</v>
      </c>
      <c r="C15" s="164"/>
      <c r="D15" s="123" t="s">
        <v>46</v>
      </c>
      <c r="E15" s="123">
        <v>6.2117800000000001E-2</v>
      </c>
      <c r="F15" s="147">
        <v>9.9669000000000008E-3</v>
      </c>
      <c r="G15" s="148">
        <v>3.1976000000000001E-3</v>
      </c>
    </row>
    <row r="16" spans="2:9" ht="15.75" thickBot="1" x14ac:dyDescent="0.3"/>
    <row r="17" spans="2:9" x14ac:dyDescent="0.25">
      <c r="B17" s="141"/>
      <c r="C17" s="67" t="s">
        <v>58</v>
      </c>
      <c r="D17" s="126"/>
      <c r="E17" s="126"/>
      <c r="F17" s="126"/>
      <c r="G17" s="127"/>
    </row>
    <row r="18" spans="2:9" ht="15.75" thickBot="1" x14ac:dyDescent="0.3">
      <c r="B18" s="141"/>
      <c r="C18" s="161" t="s">
        <v>48</v>
      </c>
      <c r="D18" s="142"/>
      <c r="E18" s="142">
        <v>0.10017641983978953</v>
      </c>
      <c r="F18" s="162">
        <v>2.9221004730354636E-2</v>
      </c>
      <c r="G18" s="163">
        <v>4.3155258227523884E-2</v>
      </c>
    </row>
    <row r="19" spans="2:9" ht="15.75" thickBot="1" x14ac:dyDescent="0.3">
      <c r="D19" s="129" t="s">
        <v>49</v>
      </c>
      <c r="E19" s="123" t="s">
        <v>21</v>
      </c>
      <c r="F19" s="123" t="s">
        <v>22</v>
      </c>
      <c r="G19" s="137" t="s">
        <v>23</v>
      </c>
    </row>
    <row r="20" spans="2:9" x14ac:dyDescent="0.25">
      <c r="D20" s="141"/>
      <c r="E20" s="141"/>
      <c r="F20" s="141"/>
      <c r="G20" s="141"/>
    </row>
    <row r="21" spans="2:9" s="171" customFormat="1" x14ac:dyDescent="0.25"/>
    <row r="22" spans="2:9" ht="15.75" thickBot="1" x14ac:dyDescent="0.3"/>
    <row r="23" spans="2:9" ht="30.75" thickBot="1" x14ac:dyDescent="0.3">
      <c r="B23" s="135" t="s">
        <v>33</v>
      </c>
      <c r="C23" s="43" t="s">
        <v>47</v>
      </c>
      <c r="D23" s="122" t="s">
        <v>20</v>
      </c>
      <c r="E23" s="123" t="s">
        <v>21</v>
      </c>
      <c r="F23" s="123" t="s">
        <v>22</v>
      </c>
      <c r="G23" s="137" t="s">
        <v>23</v>
      </c>
    </row>
    <row r="24" spans="2:9" ht="15.75" thickBot="1" x14ac:dyDescent="0.3">
      <c r="B24" s="173"/>
      <c r="C24" s="174"/>
      <c r="D24" s="32" t="s">
        <v>55</v>
      </c>
      <c r="E24" s="123"/>
      <c r="F24" s="123"/>
      <c r="G24" s="137"/>
    </row>
    <row r="25" spans="2:9" ht="15.75" thickBot="1" x14ac:dyDescent="0.3">
      <c r="B25" s="125">
        <v>37</v>
      </c>
      <c r="C25" s="66" t="s">
        <v>29</v>
      </c>
      <c r="D25" s="130">
        <v>1</v>
      </c>
      <c r="E25" s="126">
        <v>0.85047804561563101</v>
      </c>
      <c r="F25" s="126">
        <v>0.73972088349504062</v>
      </c>
      <c r="G25" s="127">
        <v>0.66773620655591737</v>
      </c>
    </row>
    <row r="26" spans="2:9" ht="15.75" thickBot="1" x14ac:dyDescent="0.3">
      <c r="B26" s="125">
        <v>37</v>
      </c>
      <c r="C26" s="66" t="s">
        <v>29</v>
      </c>
      <c r="D26" s="129">
        <v>1</v>
      </c>
      <c r="E26" s="123">
        <v>0.86984672389768092</v>
      </c>
      <c r="F26" s="123">
        <v>0.80075855358343639</v>
      </c>
      <c r="G26" s="137">
        <v>0.70989653212375359</v>
      </c>
    </row>
    <row r="27" spans="2:9" x14ac:dyDescent="0.25">
      <c r="B27" s="46" t="s">
        <v>3</v>
      </c>
      <c r="C27" s="125"/>
      <c r="D27" s="125">
        <v>1</v>
      </c>
      <c r="E27" s="126">
        <v>0.86016238475665596</v>
      </c>
      <c r="F27" s="126">
        <v>0.77023971853923845</v>
      </c>
      <c r="G27" s="127">
        <v>0.68881636933983548</v>
      </c>
    </row>
    <row r="28" spans="2:9" ht="15.75" thickBot="1" x14ac:dyDescent="0.3">
      <c r="B28" s="47" t="s">
        <v>5</v>
      </c>
      <c r="C28" s="143"/>
      <c r="D28" s="143"/>
      <c r="E28" s="142">
        <v>9.7132792594738313E-3</v>
      </c>
      <c r="F28" s="142">
        <v>3.0610035764065215E-2</v>
      </c>
      <c r="G28" s="144">
        <v>2.1143157522020974E-2</v>
      </c>
    </row>
    <row r="29" spans="2:9" ht="15.75" thickBot="1" x14ac:dyDescent="0.3">
      <c r="B29" s="164" t="s">
        <v>42</v>
      </c>
      <c r="C29" s="123"/>
      <c r="D29" s="123" t="s">
        <v>46</v>
      </c>
      <c r="E29" s="147">
        <v>2.0111199999999999E-2</v>
      </c>
      <c r="F29" s="147">
        <v>3.1857999999999999E-3</v>
      </c>
      <c r="G29" s="148">
        <v>9.859999999999999E-4</v>
      </c>
    </row>
    <row r="30" spans="2:9" ht="15.75" thickBot="1" x14ac:dyDescent="0.3">
      <c r="H30" s="149"/>
      <c r="I30" s="149"/>
    </row>
    <row r="31" spans="2:9" ht="15.75" thickBot="1" x14ac:dyDescent="0.3">
      <c r="B31" s="125">
        <v>50</v>
      </c>
      <c r="C31" s="130" t="s">
        <v>24</v>
      </c>
      <c r="D31" s="130">
        <v>1</v>
      </c>
      <c r="E31" s="126">
        <v>0.86293196017022211</v>
      </c>
      <c r="F31" s="126">
        <v>0.7510870211215519</v>
      </c>
      <c r="G31" s="127">
        <v>0.68076710731461887</v>
      </c>
    </row>
    <row r="32" spans="2:9" ht="15.75" thickBot="1" x14ac:dyDescent="0.3">
      <c r="B32" s="122">
        <v>50</v>
      </c>
      <c r="C32" s="129" t="s">
        <v>24</v>
      </c>
      <c r="D32" s="129">
        <v>1</v>
      </c>
      <c r="E32" s="126">
        <v>0.88375010902813178</v>
      </c>
      <c r="F32" s="126">
        <v>0.80087212244031658</v>
      </c>
      <c r="G32" s="127">
        <v>0.69347415359186271</v>
      </c>
    </row>
    <row r="33" spans="2:9" x14ac:dyDescent="0.25">
      <c r="B33" s="175" t="s">
        <v>3</v>
      </c>
      <c r="C33" s="125"/>
      <c r="D33" s="125">
        <v>1</v>
      </c>
      <c r="E33" s="126">
        <v>0.873341034599177</v>
      </c>
      <c r="F33" s="126">
        <v>0.77597957178093424</v>
      </c>
      <c r="G33" s="127">
        <v>0.68712063045324079</v>
      </c>
    </row>
    <row r="34" spans="2:9" ht="15.75" thickBot="1" x14ac:dyDescent="0.3">
      <c r="B34" s="175" t="s">
        <v>5</v>
      </c>
      <c r="C34" s="143"/>
      <c r="D34" s="143"/>
      <c r="E34" s="142">
        <v>1.0440180304382204E-2</v>
      </c>
      <c r="F34" s="142">
        <v>2.4966938116707686E-2</v>
      </c>
      <c r="G34" s="144">
        <v>6.3725096393548886E-3</v>
      </c>
    </row>
    <row r="35" spans="2:9" ht="15.75" thickBot="1" x14ac:dyDescent="0.3">
      <c r="B35" s="176" t="s">
        <v>42</v>
      </c>
      <c r="C35" s="123"/>
      <c r="D35" s="123" t="s">
        <v>46</v>
      </c>
      <c r="E35" s="147">
        <v>8.8603999999999992E-3</v>
      </c>
      <c r="F35" s="147">
        <v>1.0031E-3</v>
      </c>
      <c r="G35" s="148">
        <v>2.7010000000000001E-4</v>
      </c>
      <c r="H35" s="149"/>
      <c r="I35" s="149"/>
    </row>
    <row r="36" spans="2:9" x14ac:dyDescent="0.25">
      <c r="B36" s="177" t="s">
        <v>58</v>
      </c>
      <c r="C36" s="126"/>
      <c r="D36" s="126"/>
      <c r="E36" s="126">
        <v>0.45181545014931701</v>
      </c>
      <c r="F36" s="126">
        <v>0.89748664515194831</v>
      </c>
      <c r="G36" s="127">
        <v>0.94561912349054866</v>
      </c>
      <c r="H36" s="151"/>
      <c r="I36" s="2"/>
    </row>
    <row r="37" spans="2:9" ht="15.75" thickBot="1" x14ac:dyDescent="0.3">
      <c r="B37" s="178" t="s">
        <v>56</v>
      </c>
      <c r="C37" s="142"/>
      <c r="D37" s="142"/>
      <c r="E37" s="142"/>
      <c r="F37" s="142"/>
      <c r="G37" s="144"/>
    </row>
    <row r="39" spans="2:9" s="171" customFormat="1" x14ac:dyDescent="0.25"/>
    <row r="40" spans="2:9" ht="15.75" thickBot="1" x14ac:dyDescent="0.3"/>
    <row r="41" spans="2:9" ht="30.75" thickBot="1" x14ac:dyDescent="0.3">
      <c r="B41" s="135" t="s">
        <v>33</v>
      </c>
      <c r="C41" s="43" t="s">
        <v>47</v>
      </c>
      <c r="D41" s="122" t="s">
        <v>20</v>
      </c>
      <c r="E41" s="123" t="s">
        <v>21</v>
      </c>
      <c r="F41" s="123" t="s">
        <v>22</v>
      </c>
      <c r="G41" s="137" t="s">
        <v>23</v>
      </c>
    </row>
    <row r="42" spans="2:9" ht="15.75" thickBot="1" x14ac:dyDescent="0.3">
      <c r="B42" s="138">
        <v>44</v>
      </c>
      <c r="C42" s="66" t="s">
        <v>29</v>
      </c>
      <c r="D42" s="138">
        <v>1</v>
      </c>
      <c r="E42" s="139">
        <v>0.91600173742795543</v>
      </c>
      <c r="F42" s="139">
        <v>0.82759282176383675</v>
      </c>
      <c r="G42" s="140">
        <v>0.71533500708116637</v>
      </c>
    </row>
    <row r="43" spans="2:9" ht="15.75" thickBot="1" x14ac:dyDescent="0.3">
      <c r="B43" s="129">
        <v>34</v>
      </c>
      <c r="C43" s="66" t="s">
        <v>29</v>
      </c>
      <c r="D43" s="129">
        <v>1</v>
      </c>
      <c r="E43" s="123">
        <v>0.93258898883228181</v>
      </c>
      <c r="F43" s="123">
        <v>0.86612944352893351</v>
      </c>
      <c r="G43" s="137">
        <v>0.79515128502735499</v>
      </c>
    </row>
    <row r="44" spans="2:9" x14ac:dyDescent="0.25">
      <c r="B44" s="44" t="s">
        <v>3</v>
      </c>
      <c r="C44" s="126"/>
      <c r="D44" s="125">
        <v>1</v>
      </c>
      <c r="E44" s="126">
        <v>0.92429536313011862</v>
      </c>
      <c r="F44" s="126">
        <v>0.84686113264638507</v>
      </c>
      <c r="G44" s="127">
        <v>0.75524314605426068</v>
      </c>
    </row>
    <row r="45" spans="2:9" ht="15.75" thickBot="1" x14ac:dyDescent="0.3">
      <c r="B45" s="45" t="s">
        <v>5</v>
      </c>
      <c r="C45" s="142"/>
      <c r="D45" s="143"/>
      <c r="E45" s="142">
        <v>8.318409893081748E-3</v>
      </c>
      <c r="F45" s="142">
        <v>1.9325891187319873E-2</v>
      </c>
      <c r="G45" s="144">
        <v>4.0027398145262592E-2</v>
      </c>
    </row>
    <row r="46" spans="2:9" ht="15.75" thickBot="1" x14ac:dyDescent="0.3">
      <c r="B46" s="164" t="s">
        <v>42</v>
      </c>
      <c r="C46" s="123"/>
      <c r="D46" s="123" t="s">
        <v>46</v>
      </c>
      <c r="E46" s="123">
        <v>0.2292988</v>
      </c>
      <c r="F46" s="147">
        <v>2.5877299999999999E-2</v>
      </c>
      <c r="G46" s="148">
        <v>4.6433999999999998E-3</v>
      </c>
    </row>
    <row r="47" spans="2:9" ht="15.75" thickBot="1" x14ac:dyDescent="0.3"/>
    <row r="48" spans="2:9" ht="15.75" thickBot="1" x14ac:dyDescent="0.3">
      <c r="B48" s="130">
        <v>51</v>
      </c>
      <c r="C48" s="138" t="s">
        <v>12</v>
      </c>
      <c r="D48" s="129">
        <v>1</v>
      </c>
      <c r="E48" s="123">
        <v>0.88109510008814929</v>
      </c>
      <c r="F48" s="123">
        <v>0.7452156637615861</v>
      </c>
      <c r="G48" s="137">
        <v>0.66964884967710991</v>
      </c>
    </row>
    <row r="49" spans="2:7" ht="15.75" thickBot="1" x14ac:dyDescent="0.3">
      <c r="B49" s="129">
        <v>42</v>
      </c>
      <c r="C49" s="129" t="s">
        <v>12</v>
      </c>
      <c r="D49" s="129">
        <v>1</v>
      </c>
      <c r="E49" s="123">
        <v>0.89725758369589936</v>
      </c>
      <c r="F49" s="123">
        <v>0.79486573095723168</v>
      </c>
      <c r="G49" s="137">
        <v>0.7064525442162467</v>
      </c>
    </row>
    <row r="50" spans="2:7" x14ac:dyDescent="0.25">
      <c r="B50" s="46" t="s">
        <v>3</v>
      </c>
      <c r="C50" s="125"/>
      <c r="D50" s="125">
        <v>1</v>
      </c>
      <c r="E50" s="126">
        <v>0.88917634189202432</v>
      </c>
      <c r="F50" s="126">
        <v>0.77004069735940894</v>
      </c>
      <c r="G50" s="127">
        <v>0.68805069694667831</v>
      </c>
    </row>
    <row r="51" spans="2:7" ht="15.75" thickBot="1" x14ac:dyDescent="0.3">
      <c r="B51" s="47" t="s">
        <v>5</v>
      </c>
      <c r="C51" s="143"/>
      <c r="D51" s="143"/>
      <c r="E51" s="142">
        <v>8.1053913190471602E-3</v>
      </c>
      <c r="F51" s="142">
        <v>2.4899219291070026E-2</v>
      </c>
      <c r="G51" s="144">
        <v>1.8456838284639669E-2</v>
      </c>
    </row>
    <row r="52" spans="2:7" ht="15.75" thickBot="1" x14ac:dyDescent="0.3">
      <c r="B52" s="164" t="s">
        <v>42</v>
      </c>
      <c r="C52" s="123"/>
      <c r="D52" s="123" t="s">
        <v>46</v>
      </c>
      <c r="E52" s="147">
        <v>2.4013799999999998E-2</v>
      </c>
      <c r="F52" s="147">
        <v>1.5724000000000001E-3</v>
      </c>
      <c r="G52" s="148">
        <v>4.7780000000000001E-4</v>
      </c>
    </row>
    <row r="53" spans="2:7" ht="15.75" thickBot="1" x14ac:dyDescent="0.3"/>
    <row r="54" spans="2:7" ht="15.75" thickBot="1" x14ac:dyDescent="0.3">
      <c r="B54" s="130">
        <v>47</v>
      </c>
      <c r="C54" s="138" t="s">
        <v>13</v>
      </c>
      <c r="D54" s="130">
        <v>1</v>
      </c>
      <c r="E54" s="126">
        <v>0.95887125501841131</v>
      </c>
      <c r="F54" s="126">
        <v>0.90087865233748621</v>
      </c>
      <c r="G54" s="127">
        <v>0.85350581342051401</v>
      </c>
    </row>
    <row r="55" spans="2:7" ht="15.75" thickBot="1" x14ac:dyDescent="0.3">
      <c r="B55" s="129">
        <v>34</v>
      </c>
      <c r="C55" s="129" t="s">
        <v>13</v>
      </c>
      <c r="D55" s="129">
        <v>1</v>
      </c>
      <c r="E55" s="179">
        <v>0.97828952589020213</v>
      </c>
      <c r="F55" s="179">
        <v>0.92566189663819531</v>
      </c>
      <c r="G55" s="124">
        <v>0.81445501260881881</v>
      </c>
    </row>
    <row r="56" spans="2:7" x14ac:dyDescent="0.25">
      <c r="B56" s="44" t="s">
        <v>3</v>
      </c>
      <c r="C56" s="125"/>
      <c r="D56" s="125">
        <v>1</v>
      </c>
      <c r="E56" s="126">
        <v>0.96858039045430666</v>
      </c>
      <c r="F56" s="126">
        <v>0.91327027448784071</v>
      </c>
      <c r="G56" s="127">
        <v>0.83398041301466641</v>
      </c>
    </row>
    <row r="57" spans="2:7" ht="15.75" thickBot="1" x14ac:dyDescent="0.3">
      <c r="B57" s="45" t="s">
        <v>5</v>
      </c>
      <c r="C57" s="143"/>
      <c r="D57" s="143"/>
      <c r="E57" s="142">
        <v>9.7381496541563851E-3</v>
      </c>
      <c r="F57" s="142">
        <v>1.2428652556620047E-2</v>
      </c>
      <c r="G57" s="144">
        <v>1.9583748982067245E-2</v>
      </c>
    </row>
    <row r="58" spans="2:7" ht="15.75" thickBot="1" x14ac:dyDescent="0.3">
      <c r="B58" s="164" t="s">
        <v>42</v>
      </c>
      <c r="C58" s="123"/>
      <c r="D58" s="123" t="s">
        <v>46</v>
      </c>
      <c r="E58" s="123">
        <v>0.45346370000000003</v>
      </c>
      <c r="F58" s="147">
        <v>2.4300700000000001E-2</v>
      </c>
      <c r="G58" s="148">
        <v>2.1757999999999999E-3</v>
      </c>
    </row>
    <row r="59" spans="2:7" ht="15.75" thickBot="1" x14ac:dyDescent="0.3">
      <c r="B59" s="41"/>
      <c r="C59" s="141"/>
      <c r="D59" s="141"/>
      <c r="E59" s="141"/>
      <c r="F59" s="41"/>
      <c r="G59" s="41"/>
    </row>
    <row r="60" spans="2:7" ht="15.75" thickBot="1" x14ac:dyDescent="0.3">
      <c r="B60" s="41"/>
      <c r="C60" s="141"/>
      <c r="D60" s="141"/>
      <c r="E60" s="122" t="s">
        <v>21</v>
      </c>
      <c r="F60" s="123" t="s">
        <v>22</v>
      </c>
      <c r="G60" s="137" t="s">
        <v>23</v>
      </c>
    </row>
    <row r="61" spans="2:7" x14ac:dyDescent="0.25">
      <c r="B61" s="41"/>
      <c r="C61" s="125" t="s">
        <v>6</v>
      </c>
      <c r="D61" s="126"/>
      <c r="E61" s="156">
        <v>0.91600173742795543</v>
      </c>
      <c r="F61" s="156">
        <v>0.82759282176383675</v>
      </c>
      <c r="G61" s="157">
        <v>0.71533500708116637</v>
      </c>
    </row>
    <row r="62" spans="2:7" ht="15.75" thickBot="1" x14ac:dyDescent="0.3">
      <c r="B62" s="41"/>
      <c r="C62" s="143"/>
      <c r="D62" s="142"/>
      <c r="E62" s="50">
        <v>0.93258898883228181</v>
      </c>
      <c r="F62" s="50">
        <v>0.86612944352893351</v>
      </c>
      <c r="G62" s="51">
        <v>0.79515128502735499</v>
      </c>
    </row>
    <row r="63" spans="2:7" ht="15.75" thickBot="1" x14ac:dyDescent="0.3">
      <c r="B63" s="41"/>
      <c r="C63" s="141"/>
      <c r="D63" s="141"/>
      <c r="E63" s="141"/>
      <c r="F63" s="41"/>
      <c r="G63" s="41"/>
    </row>
    <row r="64" spans="2:7" x14ac:dyDescent="0.25">
      <c r="B64" s="41"/>
      <c r="C64" s="125" t="s">
        <v>12</v>
      </c>
      <c r="D64" s="126"/>
      <c r="E64" s="156">
        <v>0.88109510008814929</v>
      </c>
      <c r="F64" s="156">
        <v>0.7452156637615861</v>
      </c>
      <c r="G64" s="157">
        <v>0.66964884967710991</v>
      </c>
    </row>
    <row r="65" spans="2:10" ht="15.75" thickBot="1" x14ac:dyDescent="0.3">
      <c r="B65" s="41"/>
      <c r="C65" s="143"/>
      <c r="D65" s="142"/>
      <c r="E65" s="50">
        <v>0.89725758369589936</v>
      </c>
      <c r="F65" s="50">
        <v>0.79486573095723168</v>
      </c>
      <c r="G65" s="51">
        <v>0.7064525442162467</v>
      </c>
    </row>
    <row r="66" spans="2:10" ht="15.75" thickBot="1" x14ac:dyDescent="0.3">
      <c r="B66" s="41"/>
      <c r="C66" s="141"/>
      <c r="D66" s="141"/>
      <c r="E66" s="141"/>
      <c r="F66" s="41"/>
      <c r="G66" s="41"/>
    </row>
    <row r="67" spans="2:10" x14ac:dyDescent="0.25">
      <c r="B67" s="41"/>
      <c r="C67" s="125" t="s">
        <v>13</v>
      </c>
      <c r="D67" s="126"/>
      <c r="E67" s="156">
        <v>0.95887125501841131</v>
      </c>
      <c r="F67" s="156">
        <v>0.90087865233748621</v>
      </c>
      <c r="G67" s="157">
        <v>0.85350581342051401</v>
      </c>
      <c r="H67" s="2" t="s">
        <v>26</v>
      </c>
      <c r="I67" s="2"/>
      <c r="J67" s="71"/>
    </row>
    <row r="68" spans="2:10" ht="15.75" thickBot="1" x14ac:dyDescent="0.3">
      <c r="B68" s="41"/>
      <c r="C68" s="143"/>
      <c r="D68" s="142"/>
      <c r="E68" s="50">
        <v>0.97828952589020213</v>
      </c>
      <c r="F68" s="50">
        <v>0.92566189663819531</v>
      </c>
      <c r="G68" s="51">
        <v>0.81445501260881881</v>
      </c>
      <c r="H68" s="2"/>
      <c r="I68" s="2"/>
      <c r="J68" s="71"/>
    </row>
    <row r="69" spans="2:10" ht="15.75" thickBot="1" x14ac:dyDescent="0.3">
      <c r="B69" s="41"/>
      <c r="C69" s="141"/>
      <c r="D69" s="172" t="s">
        <v>42</v>
      </c>
      <c r="E69" s="147">
        <v>2.2820900000000002E-2</v>
      </c>
      <c r="F69" s="147">
        <v>4.16107E-2</v>
      </c>
      <c r="G69" s="181" t="s">
        <v>43</v>
      </c>
      <c r="H69" s="141"/>
      <c r="I69" s="53"/>
    </row>
    <row r="70" spans="2:10" x14ac:dyDescent="0.25">
      <c r="B70" s="41"/>
      <c r="C70" s="141"/>
      <c r="D70" s="41"/>
      <c r="E70" s="182" t="s">
        <v>57</v>
      </c>
      <c r="F70" s="182" t="s">
        <v>57</v>
      </c>
      <c r="G70" s="53"/>
      <c r="H70" s="141"/>
      <c r="I70" s="53"/>
    </row>
    <row r="72" spans="2:10" s="171" customFormat="1" x14ac:dyDescent="0.25"/>
    <row r="73" spans="2:10" ht="15.75" thickBot="1" x14ac:dyDescent="0.3"/>
    <row r="74" spans="2:10" ht="30.75" thickBot="1" x14ac:dyDescent="0.3">
      <c r="B74" s="183" t="s">
        <v>25</v>
      </c>
      <c r="C74" s="43" t="s">
        <v>47</v>
      </c>
      <c r="D74" s="122" t="s">
        <v>20</v>
      </c>
      <c r="E74" s="123" t="s">
        <v>21</v>
      </c>
      <c r="F74" s="123" t="s">
        <v>22</v>
      </c>
      <c r="G74" s="137" t="s">
        <v>23</v>
      </c>
    </row>
    <row r="75" spans="2:10" ht="15.75" thickBot="1" x14ac:dyDescent="0.3">
      <c r="B75" s="39" t="s">
        <v>3</v>
      </c>
      <c r="C75" s="39"/>
      <c r="D75" s="126">
        <v>1</v>
      </c>
      <c r="E75" s="126">
        <v>0.74630215283520518</v>
      </c>
      <c r="F75" s="126">
        <v>0.67636953092310281</v>
      </c>
      <c r="G75" s="127">
        <v>0.61004708271432007</v>
      </c>
    </row>
    <row r="76" spans="2:10" ht="15.75" thickBot="1" x14ac:dyDescent="0.3">
      <c r="B76" s="3" t="s">
        <v>5</v>
      </c>
      <c r="C76" s="122"/>
      <c r="D76" s="123"/>
      <c r="E76" s="123">
        <v>4.8279235932268162E-2</v>
      </c>
      <c r="F76" s="123">
        <v>7.9072340013897124E-2</v>
      </c>
      <c r="G76" s="137">
        <v>9.6575657386362229E-2</v>
      </c>
    </row>
    <row r="77" spans="2:10" ht="15.75" thickBot="1" x14ac:dyDescent="0.3">
      <c r="B77" s="172" t="s">
        <v>42</v>
      </c>
      <c r="C77" s="122"/>
      <c r="D77" s="123" t="s">
        <v>46</v>
      </c>
      <c r="E77" s="147">
        <v>2.7615000000000001E-2</v>
      </c>
      <c r="F77" s="147">
        <v>3.1895000000000001E-3</v>
      </c>
      <c r="G77" s="148">
        <v>3.1419999999999999E-4</v>
      </c>
    </row>
    <row r="78" spans="2:10" x14ac:dyDescent="0.25">
      <c r="H78" s="149"/>
    </row>
    <row r="79" spans="2:10" x14ac:dyDescent="0.25">
      <c r="D79" s="180"/>
      <c r="E79" s="180"/>
      <c r="F79" s="180"/>
      <c r="G79" s="151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Western blots</vt:lpstr>
      <vt:lpstr>Imaging, Fig. 2B</vt:lpstr>
      <vt:lpstr>Imaging, Fig. 6B, C</vt:lpstr>
      <vt:lpstr>Imaging, Fig.7A, B</vt:lpstr>
      <vt:lpstr>Imaging, Fig. 8A, B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Stochaj</dc:creator>
  <cp:lastModifiedBy>Ursula Stochaj</cp:lastModifiedBy>
  <dcterms:created xsi:type="dcterms:W3CDTF">2018-03-01T19:31:29Z</dcterms:created>
  <dcterms:modified xsi:type="dcterms:W3CDTF">2018-05-29T16:40:36Z</dcterms:modified>
</cp:coreProperties>
</file>