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fish\Desktop\thesis\revision\PeerJ_2\prepare_4_submit\"/>
    </mc:Choice>
  </mc:AlternateContent>
  <bookViews>
    <workbookView xWindow="0" yWindow="0" windowWidth="28800" windowHeight="12255"/>
  </bookViews>
  <sheets>
    <sheet name="Table-S1" sheetId="3" r:id="rId1"/>
  </sheets>
  <definedNames>
    <definedName name="new__4" localSheetId="0">'Table-S1'!#REF!</definedName>
    <definedName name="new__4_1" localSheetId="0">'Table-S1'!#REF!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7" i="3" l="1"/>
  <c r="N147" i="3"/>
  <c r="O146" i="3"/>
  <c r="O148" i="3" s="1"/>
  <c r="N146" i="3"/>
  <c r="N148" i="3" s="1"/>
  <c r="O145" i="3"/>
  <c r="N145" i="3"/>
  <c r="M143" i="3"/>
  <c r="L143" i="3"/>
  <c r="K143" i="3"/>
  <c r="J143" i="3"/>
  <c r="I143" i="3"/>
  <c r="H143" i="3"/>
  <c r="G143" i="3"/>
  <c r="F143" i="3"/>
  <c r="E143" i="3"/>
  <c r="D143" i="3"/>
  <c r="C143" i="3"/>
  <c r="O142" i="3"/>
  <c r="O143" i="3" s="1"/>
  <c r="N142" i="3"/>
  <c r="N143" i="3" s="1"/>
  <c r="O141" i="3"/>
  <c r="N141" i="3"/>
  <c r="O137" i="3"/>
  <c r="N137" i="3"/>
  <c r="O136" i="3"/>
  <c r="O138" i="3" s="1"/>
  <c r="N136" i="3"/>
  <c r="N138" i="3" s="1"/>
  <c r="O135" i="3"/>
  <c r="N135" i="3"/>
  <c r="M133" i="3"/>
  <c r="K133" i="3"/>
  <c r="J133" i="3"/>
  <c r="I133" i="3"/>
  <c r="H133" i="3"/>
  <c r="G133" i="3"/>
  <c r="F133" i="3"/>
  <c r="E133" i="3"/>
  <c r="D133" i="3"/>
  <c r="C133" i="3"/>
  <c r="O132" i="3"/>
  <c r="O133" i="3" s="1"/>
  <c r="N132" i="3"/>
  <c r="N133" i="3" s="1"/>
  <c r="O131" i="3"/>
  <c r="N131" i="3"/>
  <c r="O127" i="3"/>
  <c r="N127" i="3"/>
  <c r="O126" i="3"/>
  <c r="O128" i="3" s="1"/>
  <c r="N126" i="3"/>
  <c r="N128" i="3" s="1"/>
  <c r="O125" i="3"/>
  <c r="N125" i="3"/>
  <c r="L123" i="3"/>
  <c r="K123" i="3"/>
  <c r="J123" i="3"/>
  <c r="I123" i="3"/>
  <c r="H123" i="3"/>
  <c r="G123" i="3"/>
  <c r="F123" i="3"/>
  <c r="E123" i="3"/>
  <c r="D123" i="3"/>
  <c r="C123" i="3"/>
  <c r="O122" i="3"/>
  <c r="O123" i="3" s="1"/>
  <c r="N122" i="3"/>
  <c r="N123" i="3" s="1"/>
  <c r="O121" i="3"/>
  <c r="N121" i="3"/>
  <c r="O116" i="3"/>
  <c r="N116" i="3"/>
  <c r="O115" i="3"/>
  <c r="O117" i="3" s="1"/>
  <c r="N115" i="3"/>
  <c r="N117" i="3" s="1"/>
  <c r="O114" i="3"/>
  <c r="N114" i="3"/>
  <c r="M112" i="3"/>
  <c r="L112" i="3"/>
  <c r="K112" i="3"/>
  <c r="J112" i="3"/>
  <c r="I112" i="3"/>
  <c r="H112" i="3"/>
  <c r="G112" i="3"/>
  <c r="F112" i="3"/>
  <c r="E112" i="3"/>
  <c r="D112" i="3"/>
  <c r="C112" i="3"/>
  <c r="O111" i="3"/>
  <c r="O112" i="3" s="1"/>
  <c r="N111" i="3"/>
  <c r="N112" i="3" s="1"/>
  <c r="O110" i="3"/>
  <c r="N110" i="3"/>
  <c r="O106" i="3"/>
  <c r="N106" i="3"/>
  <c r="O105" i="3"/>
  <c r="O107" i="3" s="1"/>
  <c r="N105" i="3"/>
  <c r="N107" i="3" s="1"/>
  <c r="O104" i="3"/>
  <c r="N104" i="3"/>
  <c r="M102" i="3"/>
  <c r="L102" i="3"/>
  <c r="K102" i="3"/>
  <c r="J102" i="3"/>
  <c r="I102" i="3"/>
  <c r="H102" i="3"/>
  <c r="G102" i="3"/>
  <c r="F102" i="3"/>
  <c r="E102" i="3"/>
  <c r="D102" i="3"/>
  <c r="C102" i="3"/>
  <c r="O101" i="3"/>
  <c r="O102" i="3" s="1"/>
  <c r="N101" i="3"/>
  <c r="N102" i="3" s="1"/>
  <c r="O100" i="3"/>
  <c r="N100" i="3"/>
  <c r="O96" i="3"/>
  <c r="N96" i="3"/>
  <c r="O95" i="3"/>
  <c r="O97" i="3" s="1"/>
  <c r="N95" i="3"/>
  <c r="N97" i="3" s="1"/>
  <c r="O94" i="3"/>
  <c r="N94" i="3"/>
  <c r="L92" i="3"/>
  <c r="K92" i="3"/>
  <c r="J92" i="3"/>
  <c r="I92" i="3"/>
  <c r="H92" i="3"/>
  <c r="G92" i="3"/>
  <c r="F92" i="3"/>
  <c r="E92" i="3"/>
  <c r="D92" i="3"/>
  <c r="C92" i="3"/>
  <c r="O91" i="3"/>
  <c r="O92" i="3" s="1"/>
  <c r="N91" i="3"/>
  <c r="N92" i="3" s="1"/>
  <c r="O90" i="3"/>
  <c r="N90" i="3"/>
  <c r="O85" i="3"/>
  <c r="N85" i="3"/>
  <c r="O84" i="3"/>
  <c r="O86" i="3" s="1"/>
  <c r="N84" i="3"/>
  <c r="N86" i="3" s="1"/>
  <c r="O83" i="3"/>
  <c r="N83" i="3"/>
  <c r="M81" i="3"/>
  <c r="L81" i="3"/>
  <c r="K81" i="3"/>
  <c r="J81" i="3"/>
  <c r="I81" i="3"/>
  <c r="H81" i="3"/>
  <c r="G81" i="3"/>
  <c r="F81" i="3"/>
  <c r="E81" i="3"/>
  <c r="D81" i="3"/>
  <c r="C81" i="3"/>
  <c r="O80" i="3"/>
  <c r="N80" i="3"/>
  <c r="N81" i="3" s="1"/>
  <c r="O79" i="3"/>
  <c r="N79" i="3"/>
  <c r="O75" i="3"/>
  <c r="N75" i="3"/>
  <c r="O74" i="3"/>
  <c r="O76" i="3" s="1"/>
  <c r="N74" i="3"/>
  <c r="O73" i="3"/>
  <c r="N73" i="3"/>
  <c r="M71" i="3"/>
  <c r="K71" i="3"/>
  <c r="J71" i="3"/>
  <c r="I71" i="3"/>
  <c r="H71" i="3"/>
  <c r="G71" i="3"/>
  <c r="F71" i="3"/>
  <c r="E71" i="3"/>
  <c r="D71" i="3"/>
  <c r="C71" i="3"/>
  <c r="O70" i="3"/>
  <c r="N70" i="3"/>
  <c r="N71" i="3" s="1"/>
  <c r="O69" i="3"/>
  <c r="N69" i="3"/>
  <c r="O65" i="3"/>
  <c r="N65" i="3"/>
  <c r="O64" i="3"/>
  <c r="O66" i="3" s="1"/>
  <c r="N64" i="3"/>
  <c r="O63" i="3"/>
  <c r="N63" i="3"/>
  <c r="L61" i="3"/>
  <c r="K61" i="3"/>
  <c r="J61" i="3"/>
  <c r="I61" i="3"/>
  <c r="H61" i="3"/>
  <c r="G61" i="3"/>
  <c r="F61" i="3"/>
  <c r="E61" i="3"/>
  <c r="D61" i="3"/>
  <c r="C61" i="3"/>
  <c r="O60" i="3"/>
  <c r="N60" i="3"/>
  <c r="N61" i="3" s="1"/>
  <c r="O59" i="3"/>
  <c r="N59" i="3"/>
  <c r="O61" i="3" l="1"/>
  <c r="O71" i="3"/>
  <c r="O81" i="3"/>
  <c r="N66" i="3"/>
  <c r="N76" i="3"/>
  <c r="O51" i="3" l="1"/>
  <c r="O50" i="3"/>
  <c r="O49" i="3"/>
  <c r="O48" i="3"/>
  <c r="O47" i="3"/>
  <c r="O46" i="3"/>
  <c r="O43" i="3"/>
  <c r="O42" i="3"/>
  <c r="O41" i="3"/>
  <c r="O40" i="3"/>
  <c r="O39" i="3"/>
  <c r="O34" i="3"/>
  <c r="O33" i="3"/>
  <c r="O32" i="3"/>
  <c r="O31" i="3"/>
  <c r="O30" i="3"/>
  <c r="O29" i="3"/>
  <c r="O26" i="3"/>
  <c r="O25" i="3"/>
  <c r="O24" i="3"/>
  <c r="O23" i="3"/>
  <c r="O22" i="3"/>
  <c r="O6" i="3"/>
  <c r="O7" i="3"/>
  <c r="O8" i="3"/>
  <c r="O9" i="3"/>
  <c r="O12" i="3"/>
  <c r="O13" i="3"/>
  <c r="O14" i="3"/>
  <c r="O15" i="3"/>
  <c r="O16" i="3"/>
  <c r="O17" i="3"/>
  <c r="O5" i="3"/>
  <c r="M44" i="3"/>
  <c r="L44" i="3"/>
  <c r="K44" i="3"/>
  <c r="J44" i="3"/>
  <c r="I44" i="3"/>
  <c r="H44" i="3"/>
  <c r="G44" i="3"/>
  <c r="F44" i="3"/>
  <c r="E44" i="3"/>
  <c r="D44" i="3"/>
  <c r="C44" i="3"/>
  <c r="M27" i="3"/>
  <c r="L27" i="3"/>
  <c r="K27" i="3"/>
  <c r="J27" i="3"/>
  <c r="I27" i="3"/>
  <c r="H27" i="3"/>
  <c r="G27" i="3"/>
  <c r="F27" i="3"/>
  <c r="E27" i="3"/>
  <c r="D27" i="3"/>
  <c r="C27" i="3"/>
  <c r="D10" i="3"/>
  <c r="E10" i="3"/>
  <c r="F10" i="3"/>
  <c r="G10" i="3"/>
  <c r="H10" i="3"/>
  <c r="I10" i="3"/>
  <c r="J10" i="3"/>
  <c r="K10" i="3"/>
  <c r="L10" i="3"/>
  <c r="M10" i="3"/>
  <c r="C10" i="3"/>
  <c r="N23" i="3"/>
  <c r="N24" i="3"/>
  <c r="N25" i="3"/>
  <c r="N26" i="3"/>
  <c r="N29" i="3"/>
  <c r="N30" i="3"/>
  <c r="N31" i="3"/>
  <c r="N32" i="3"/>
  <c r="N33" i="3"/>
  <c r="N34" i="3"/>
  <c r="N22" i="3"/>
  <c r="N6" i="3"/>
  <c r="N7" i="3"/>
  <c r="N8" i="3"/>
  <c r="N9" i="3"/>
  <c r="N12" i="3"/>
  <c r="N13" i="3"/>
  <c r="N14" i="3"/>
  <c r="N15" i="3"/>
  <c r="N16" i="3"/>
  <c r="N17" i="3"/>
  <c r="N5" i="3"/>
  <c r="N46" i="3"/>
  <c r="N47" i="3"/>
  <c r="N48" i="3"/>
  <c r="N49" i="3"/>
  <c r="N50" i="3"/>
  <c r="N51" i="3"/>
  <c r="N40" i="3"/>
  <c r="N41" i="3"/>
  <c r="N42" i="3"/>
  <c r="N43" i="3"/>
  <c r="N39" i="3"/>
  <c r="N10" i="3" l="1"/>
  <c r="O44" i="3"/>
  <c r="O18" i="3"/>
  <c r="O10" i="3"/>
  <c r="O35" i="3"/>
  <c r="O52" i="3"/>
  <c r="O27" i="3"/>
  <c r="N35" i="3"/>
  <c r="N18" i="3"/>
  <c r="N27" i="3"/>
  <c r="N44" i="3"/>
  <c r="N52" i="3"/>
</calcChain>
</file>

<file path=xl/sharedStrings.xml><?xml version="1.0" encoding="utf-8"?>
<sst xmlns="http://schemas.openxmlformats.org/spreadsheetml/2006/main" count="296" uniqueCount="49">
  <si>
    <t>-10</t>
  </si>
  <si>
    <t>20-30</t>
  </si>
  <si>
    <t>30-40</t>
  </si>
  <si>
    <t>40-50</t>
  </si>
  <si>
    <t>50-100</t>
  </si>
  <si>
    <t>100-200</t>
  </si>
  <si>
    <t>200-300</t>
  </si>
  <si>
    <t>300-400</t>
  </si>
  <si>
    <t>400-500</t>
  </si>
  <si>
    <t>&gt;500</t>
  </si>
  <si>
    <t>HapCut2</t>
  </si>
  <si>
    <t>10-20</t>
  </si>
  <si>
    <t>Perfect Case</t>
    <phoneticPr fontId="2" type="noConversion"/>
  </si>
  <si>
    <t>Total Case</t>
    <phoneticPr fontId="2" type="noConversion"/>
  </si>
  <si>
    <t>HAHap</t>
    <phoneticPr fontId="2" type="noConversion"/>
  </si>
  <si>
    <t>Whatshap</t>
  </si>
  <si>
    <t>Perfect ratio (%)</t>
    <phoneticPr fontId="2" type="noConversion"/>
  </si>
  <si>
    <t>bin &gt; 20</t>
    <phoneticPr fontId="2" type="noConversion"/>
  </si>
  <si>
    <t>All</t>
    <phoneticPr fontId="2" type="noConversion"/>
  </si>
  <si>
    <t>NA24385</t>
    <phoneticPr fontId="2" type="noConversion"/>
  </si>
  <si>
    <t>NA24149</t>
    <phoneticPr fontId="2" type="noConversion"/>
  </si>
  <si>
    <t>NA24143</t>
    <phoneticPr fontId="2" type="noConversion"/>
  </si>
  <si>
    <t>The “unknown joined” means that the times of each tool joined separate phasing blocks (according to the answer sets) into a single block. We cannot tell if it is correct or not.</t>
  </si>
  <si>
    <t>Number of phased</t>
    <phoneticPr fontId="2" type="noConversion"/>
  </si>
  <si>
    <t>Phased error</t>
    <phoneticPr fontId="2" type="noConversion"/>
  </si>
  <si>
    <t>Unknown joined</t>
    <phoneticPr fontId="2" type="noConversion"/>
  </si>
  <si>
    <t>Phased error rate (%)</t>
    <phoneticPr fontId="2" type="noConversion"/>
  </si>
  <si>
    <r>
      <t>N</t>
    </r>
    <r>
      <rPr>
        <sz val="12"/>
        <color theme="1"/>
        <rFont val="新細明體"/>
        <family val="2"/>
        <charset val="136"/>
        <scheme val="minor"/>
      </rPr>
      <t>one</t>
    </r>
    <phoneticPr fontId="2" type="noConversion"/>
  </si>
  <si>
    <t>WhatsHap (HG002)</t>
    <phoneticPr fontId="2" type="noConversion"/>
  </si>
  <si>
    <t>HapCut2 (HG002)</t>
    <phoneticPr fontId="2" type="noConversion"/>
  </si>
  <si>
    <t>HAHAP (HG003)</t>
    <phoneticPr fontId="2" type="noConversion"/>
  </si>
  <si>
    <t>WhatsHap (HG003)</t>
    <phoneticPr fontId="2" type="noConversion"/>
  </si>
  <si>
    <t>HapCut2 (HG003)</t>
    <phoneticPr fontId="2" type="noConversion"/>
  </si>
  <si>
    <r>
      <t>N</t>
    </r>
    <r>
      <rPr>
        <sz val="12"/>
        <color theme="1"/>
        <rFont val="新細明體"/>
        <family val="2"/>
        <charset val="136"/>
        <scheme val="minor"/>
      </rPr>
      <t>one</t>
    </r>
    <phoneticPr fontId="2" type="noConversion"/>
  </si>
  <si>
    <t>HAHAP (HG004)</t>
    <phoneticPr fontId="2" type="noConversion"/>
  </si>
  <si>
    <t>WhatsHap (HG004)</t>
    <phoneticPr fontId="2" type="noConversion"/>
  </si>
  <si>
    <t>HapCut2 (HG004)</t>
    <phoneticPr fontId="2" type="noConversion"/>
  </si>
  <si>
    <t>HAHAP (HG002)</t>
    <phoneticPr fontId="2" type="noConversion"/>
  </si>
  <si>
    <t>Evaluation on each individual</t>
    <phoneticPr fontId="2" type="noConversion"/>
  </si>
  <si>
    <t>Evaulation on all</t>
    <phoneticPr fontId="2" type="noConversion"/>
  </si>
  <si>
    <t>All Cases</t>
  </si>
  <si>
    <t xml:space="preserve">The QAN50 in simulation </t>
    <phoneticPr fontId="2" type="noConversion"/>
  </si>
  <si>
    <t>HG002</t>
    <phoneticPr fontId="2" type="noConversion"/>
  </si>
  <si>
    <t>HG003</t>
    <phoneticPr fontId="2" type="noConversion"/>
  </si>
  <si>
    <t>HG004</t>
    <phoneticPr fontId="2" type="noConversion"/>
  </si>
  <si>
    <t>The cases with size &gt; 20</t>
    <phoneticPr fontId="2" type="noConversion"/>
  </si>
  <si>
    <t>HAHAP</t>
    <phoneticPr fontId="2" type="noConversion"/>
  </si>
  <si>
    <t>WhatsHap</t>
    <phoneticPr fontId="2" type="noConversion"/>
  </si>
  <si>
    <t>HapCut2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</si>
</sst>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8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medium">
        <color theme="4" tint="0.39997558519241921"/>
      </top>
      <bottom/>
      <diagonal/>
    </border>
  </borders>
  <cellStyleXfs count="5">
    <xf numFmtId="0" fontId="0" fillId="0" borderId="0">
      <alignment vertical="center"/>
    </xf>
    <xf numFmtId="0" fontId="3" fillId="0" borderId="1" applyNumberFormat="0" applyFill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4" fillId="2" borderId="2" xfId="2">
      <alignment vertical="center"/>
    </xf>
    <xf numFmtId="0" fontId="3" fillId="0" borderId="1" xfId="1" applyAlignment="1">
      <alignment horizontal="center" vertical="center"/>
    </xf>
    <xf numFmtId="0" fontId="1" fillId="4" borderId="0" xfId="4">
      <alignment vertical="center"/>
    </xf>
    <xf numFmtId="0" fontId="5" fillId="3" borderId="0" xfId="3">
      <alignment vertical="center"/>
    </xf>
    <xf numFmtId="0" fontId="6" fillId="0" borderId="0" xfId="0" applyFont="1">
      <alignment vertical="center"/>
    </xf>
    <xf numFmtId="0" fontId="0" fillId="4" borderId="0" xfId="4" applyFont="1" applyAlignment="1">
      <alignment horizontal="right" vertical="center"/>
    </xf>
    <xf numFmtId="0" fontId="0" fillId="5" borderId="0" xfId="0" applyFill="1">
      <alignment vertical="center"/>
    </xf>
    <xf numFmtId="176" fontId="1" fillId="4" borderId="0" xfId="4" applyNumberFormat="1">
      <alignment vertical="center"/>
    </xf>
    <xf numFmtId="176" fontId="4" fillId="2" borderId="2" xfId="2" applyNumberFormat="1">
      <alignment vertical="center"/>
    </xf>
    <xf numFmtId="176" fontId="0" fillId="0" borderId="0" xfId="0" applyNumberFormat="1">
      <alignment vertical="center"/>
    </xf>
    <xf numFmtId="0" fontId="0" fillId="5" borderId="0" xfId="0" applyFill="1" applyAlignment="1">
      <alignment vertical="center"/>
    </xf>
    <xf numFmtId="0" fontId="3" fillId="0" borderId="1" xfId="1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1" applyAlignment="1">
      <alignment horizontal="center" vertical="center"/>
    </xf>
    <xf numFmtId="0" fontId="5" fillId="3" borderId="0" xfId="3" applyAlignment="1">
      <alignment horizontal="center" vertical="center"/>
    </xf>
    <xf numFmtId="176" fontId="1" fillId="4" borderId="0" xfId="4" applyNumberFormat="1">
      <alignment vertical="center"/>
    </xf>
    <xf numFmtId="0" fontId="0" fillId="0" borderId="1" xfId="0" applyBorder="1" applyAlignment="1">
      <alignment horizontal="center" vertical="center"/>
    </xf>
    <xf numFmtId="176" fontId="1" fillId="4" borderId="3" xfId="4" applyNumberFormat="1" applyBorder="1" applyAlignment="1">
      <alignment vertical="center"/>
    </xf>
    <xf numFmtId="0" fontId="0" fillId="0" borderId="3" xfId="0" applyBorder="1" applyAlignment="1">
      <alignment vertical="center"/>
    </xf>
    <xf numFmtId="176" fontId="1" fillId="4" borderId="0" xfId="4" applyNumberFormat="1" applyAlignment="1">
      <alignment vertical="center"/>
    </xf>
  </cellXfs>
  <cellStyles count="5">
    <cellStyle name="20% - 輔色3" xfId="4" builtinId="38"/>
    <cellStyle name="一般" xfId="0" builtinId="0"/>
    <cellStyle name="輔色3" xfId="3" builtinId="37"/>
    <cellStyle name="標題 3" xfId="1" builtinId="18"/>
    <cellStyle name="輸出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65"/>
  <sheetViews>
    <sheetView tabSelected="1" topLeftCell="A139" workbookViewId="0">
      <selection activeCell="I160" sqref="I160"/>
    </sheetView>
  </sheetViews>
  <sheetFormatPr defaultRowHeight="16.5" x14ac:dyDescent="0.25"/>
  <cols>
    <col min="2" max="2" width="18.875" bestFit="1" customWidth="1"/>
    <col min="3" max="3" width="14.5" bestFit="1" customWidth="1"/>
    <col min="4" max="4" width="10.125" customWidth="1"/>
    <col min="5" max="5" width="12" customWidth="1"/>
    <col min="6" max="13" width="10.125" customWidth="1"/>
    <col min="14" max="15" width="14.5" bestFit="1" customWidth="1"/>
  </cols>
  <sheetData>
    <row r="2" spans="2:15" x14ac:dyDescent="0.25">
      <c r="B2" s="7" t="s">
        <v>39</v>
      </c>
    </row>
    <row r="4" spans="2:15" ht="17.25" thickBot="1" x14ac:dyDescent="0.3">
      <c r="B4" t="s">
        <v>14</v>
      </c>
      <c r="C4" s="2" t="s">
        <v>0</v>
      </c>
      <c r="D4" s="2" t="s">
        <v>11</v>
      </c>
      <c r="E4" s="2" t="s">
        <v>1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18</v>
      </c>
      <c r="O4" s="2" t="s">
        <v>17</v>
      </c>
    </row>
    <row r="5" spans="2:15" x14ac:dyDescent="0.25">
      <c r="B5" s="4" t="s">
        <v>19</v>
      </c>
      <c r="C5" s="8">
        <v>415255</v>
      </c>
      <c r="D5" s="8">
        <v>10812</v>
      </c>
      <c r="E5" s="8">
        <v>2370</v>
      </c>
      <c r="F5" s="8">
        <v>917</v>
      </c>
      <c r="G5" s="8">
        <v>370</v>
      </c>
      <c r="H5" s="8">
        <v>469</v>
      </c>
      <c r="I5" s="8">
        <v>85</v>
      </c>
      <c r="J5" s="8">
        <v>11</v>
      </c>
      <c r="K5" s="8">
        <v>2</v>
      </c>
      <c r="L5" s="8">
        <v>4</v>
      </c>
      <c r="M5" s="8">
        <v>0</v>
      </c>
      <c r="N5" s="9">
        <f>SUM(C5:M5)</f>
        <v>430295</v>
      </c>
      <c r="O5" s="9">
        <f>SUM(E5:M5)</f>
        <v>4228</v>
      </c>
    </row>
    <row r="6" spans="2:15" x14ac:dyDescent="0.25">
      <c r="B6" s="4" t="s">
        <v>20</v>
      </c>
      <c r="C6" s="8">
        <v>408293</v>
      </c>
      <c r="D6" s="8">
        <v>10241</v>
      </c>
      <c r="E6" s="8">
        <v>2328</v>
      </c>
      <c r="F6" s="8">
        <v>853</v>
      </c>
      <c r="G6" s="8">
        <v>393</v>
      </c>
      <c r="H6" s="8">
        <v>462</v>
      </c>
      <c r="I6" s="8">
        <v>67</v>
      </c>
      <c r="J6" s="8">
        <v>5</v>
      </c>
      <c r="K6" s="8">
        <v>1</v>
      </c>
      <c r="L6" s="8">
        <v>0</v>
      </c>
      <c r="M6" s="8">
        <v>1</v>
      </c>
      <c r="N6" s="9">
        <f t="shared" ref="N6:N17" si="0">SUM(C6:M6)</f>
        <v>422644</v>
      </c>
      <c r="O6" s="9">
        <f t="shared" ref="O6:O17" si="1">SUM(E6:M6)</f>
        <v>4110</v>
      </c>
    </row>
    <row r="7" spans="2:15" x14ac:dyDescent="0.25">
      <c r="B7" s="4" t="s">
        <v>21</v>
      </c>
      <c r="C7" s="8">
        <v>416675</v>
      </c>
      <c r="D7" s="8">
        <v>11093</v>
      </c>
      <c r="E7" s="8">
        <v>2543</v>
      </c>
      <c r="F7" s="8">
        <v>923</v>
      </c>
      <c r="G7" s="8">
        <v>406</v>
      </c>
      <c r="H7" s="8">
        <v>472</v>
      </c>
      <c r="I7" s="8">
        <v>81</v>
      </c>
      <c r="J7" s="8">
        <v>11</v>
      </c>
      <c r="K7" s="8">
        <v>4</v>
      </c>
      <c r="L7" s="8">
        <v>4</v>
      </c>
      <c r="M7" s="8">
        <v>2</v>
      </c>
      <c r="N7" s="9">
        <f t="shared" si="0"/>
        <v>432214</v>
      </c>
      <c r="O7" s="9">
        <f t="shared" si="1"/>
        <v>4446</v>
      </c>
    </row>
    <row r="8" spans="2:15" x14ac:dyDescent="0.25">
      <c r="B8" s="4" t="s">
        <v>13</v>
      </c>
      <c r="C8" s="8">
        <v>1240223</v>
      </c>
      <c r="D8" s="8">
        <v>32146</v>
      </c>
      <c r="E8" s="8">
        <v>7241</v>
      </c>
      <c r="F8" s="8">
        <v>2693</v>
      </c>
      <c r="G8" s="8">
        <v>1169</v>
      </c>
      <c r="H8" s="8">
        <v>1403</v>
      </c>
      <c r="I8" s="8">
        <v>233</v>
      </c>
      <c r="J8" s="8">
        <v>27</v>
      </c>
      <c r="K8" s="8">
        <v>7</v>
      </c>
      <c r="L8" s="8">
        <v>8</v>
      </c>
      <c r="M8" s="8">
        <v>3</v>
      </c>
      <c r="N8" s="9">
        <f t="shared" si="0"/>
        <v>1285153</v>
      </c>
      <c r="O8" s="9">
        <f t="shared" si="1"/>
        <v>12784</v>
      </c>
    </row>
    <row r="9" spans="2:15" x14ac:dyDescent="0.25">
      <c r="B9" s="4" t="s">
        <v>12</v>
      </c>
      <c r="C9" s="8">
        <v>1233610</v>
      </c>
      <c r="D9" s="8">
        <v>31459</v>
      </c>
      <c r="E9" s="8">
        <v>7006</v>
      </c>
      <c r="F9" s="8">
        <v>2577</v>
      </c>
      <c r="G9" s="8">
        <v>1113</v>
      </c>
      <c r="H9" s="8">
        <v>1281</v>
      </c>
      <c r="I9" s="8">
        <v>182</v>
      </c>
      <c r="J9" s="8">
        <v>18</v>
      </c>
      <c r="K9" s="8">
        <v>5</v>
      </c>
      <c r="L9" s="8">
        <v>6</v>
      </c>
      <c r="M9" s="8">
        <v>3</v>
      </c>
      <c r="N9" s="9">
        <f t="shared" si="0"/>
        <v>1277260</v>
      </c>
      <c r="O9" s="9">
        <f t="shared" si="1"/>
        <v>12191</v>
      </c>
    </row>
    <row r="10" spans="2:15" x14ac:dyDescent="0.25">
      <c r="B10" s="4" t="s">
        <v>16</v>
      </c>
      <c r="C10" s="3">
        <f>C9/C8</f>
        <v>0.99466789440286141</v>
      </c>
      <c r="D10" s="3">
        <f t="shared" ref="D10:O10" si="2">D9/D8</f>
        <v>0.97862875629938406</v>
      </c>
      <c r="E10" s="3">
        <f t="shared" si="2"/>
        <v>0.96754591907195142</v>
      </c>
      <c r="F10" s="3">
        <f t="shared" si="2"/>
        <v>0.95692536204975864</v>
      </c>
      <c r="G10" s="3">
        <f t="shared" si="2"/>
        <v>0.95209580838323349</v>
      </c>
      <c r="H10" s="3">
        <f t="shared" si="2"/>
        <v>0.91304347826086951</v>
      </c>
      <c r="I10" s="3">
        <f t="shared" si="2"/>
        <v>0.7811158798283262</v>
      </c>
      <c r="J10" s="3">
        <f t="shared" si="2"/>
        <v>0.66666666666666663</v>
      </c>
      <c r="K10" s="3">
        <f t="shared" si="2"/>
        <v>0.7142857142857143</v>
      </c>
      <c r="L10" s="3">
        <f t="shared" si="2"/>
        <v>0.75</v>
      </c>
      <c r="M10" s="3">
        <f t="shared" si="2"/>
        <v>1</v>
      </c>
      <c r="N10" s="1">
        <f t="shared" si="2"/>
        <v>0.99385831881495823</v>
      </c>
      <c r="O10" s="1">
        <f t="shared" si="2"/>
        <v>0.95361389236545679</v>
      </c>
    </row>
    <row r="11" spans="2:15" x14ac:dyDescent="0.25">
      <c r="B11" s="4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1"/>
      <c r="O11" s="1"/>
    </row>
    <row r="12" spans="2:15" x14ac:dyDescent="0.25">
      <c r="B12" s="4" t="s">
        <v>19</v>
      </c>
      <c r="C12" s="8">
        <v>955512</v>
      </c>
      <c r="D12" s="8">
        <v>151913</v>
      </c>
      <c r="E12" s="8">
        <v>58373</v>
      </c>
      <c r="F12" s="8">
        <v>31988</v>
      </c>
      <c r="G12" s="8">
        <v>16614</v>
      </c>
      <c r="H12" s="8">
        <v>30839</v>
      </c>
      <c r="I12" s="8">
        <v>11376</v>
      </c>
      <c r="J12" s="8">
        <v>2480</v>
      </c>
      <c r="K12" s="8">
        <v>618</v>
      </c>
      <c r="L12" s="8">
        <v>1775</v>
      </c>
      <c r="M12" s="8">
        <v>0</v>
      </c>
      <c r="N12" s="9">
        <f t="shared" si="0"/>
        <v>1261488</v>
      </c>
      <c r="O12" s="9">
        <f t="shared" si="1"/>
        <v>154063</v>
      </c>
    </row>
    <row r="13" spans="2:15" x14ac:dyDescent="0.25">
      <c r="B13" s="4" t="s">
        <v>20</v>
      </c>
      <c r="C13" s="8">
        <v>934769</v>
      </c>
      <c r="D13" s="8">
        <v>143775</v>
      </c>
      <c r="E13" s="8">
        <v>57316</v>
      </c>
      <c r="F13" s="8">
        <v>29614</v>
      </c>
      <c r="G13" s="8">
        <v>17592</v>
      </c>
      <c r="H13" s="8">
        <v>30558</v>
      </c>
      <c r="I13" s="8">
        <v>8926</v>
      </c>
      <c r="J13" s="8">
        <v>1116</v>
      </c>
      <c r="K13" s="8">
        <v>343</v>
      </c>
      <c r="L13" s="8">
        <v>0</v>
      </c>
      <c r="M13" s="8">
        <v>1086</v>
      </c>
      <c r="N13" s="9">
        <f t="shared" si="0"/>
        <v>1225095</v>
      </c>
      <c r="O13" s="9">
        <f t="shared" si="1"/>
        <v>146551</v>
      </c>
    </row>
    <row r="14" spans="2:15" x14ac:dyDescent="0.25">
      <c r="B14" s="4" t="s">
        <v>21</v>
      </c>
      <c r="C14" s="8">
        <v>966787</v>
      </c>
      <c r="D14" s="8">
        <v>155861</v>
      </c>
      <c r="E14" s="8">
        <v>62279</v>
      </c>
      <c r="F14" s="8">
        <v>32230</v>
      </c>
      <c r="G14" s="8">
        <v>18228</v>
      </c>
      <c r="H14" s="8">
        <v>31039</v>
      </c>
      <c r="I14" s="8">
        <v>10749</v>
      </c>
      <c r="J14" s="8">
        <v>2725</v>
      </c>
      <c r="K14" s="8">
        <v>1332</v>
      </c>
      <c r="L14" s="8">
        <v>1844</v>
      </c>
      <c r="M14" s="8">
        <v>1502</v>
      </c>
      <c r="N14" s="9">
        <f t="shared" si="0"/>
        <v>1284576</v>
      </c>
      <c r="O14" s="9">
        <f t="shared" si="1"/>
        <v>161928</v>
      </c>
    </row>
    <row r="15" spans="2:15" x14ac:dyDescent="0.25">
      <c r="B15" s="4" t="s">
        <v>23</v>
      </c>
      <c r="C15" s="8">
        <v>2857068</v>
      </c>
      <c r="D15" s="8">
        <v>451549</v>
      </c>
      <c r="E15" s="8">
        <v>177968</v>
      </c>
      <c r="F15" s="8">
        <v>93832</v>
      </c>
      <c r="G15" s="8">
        <v>52434</v>
      </c>
      <c r="H15" s="8">
        <v>92436</v>
      </c>
      <c r="I15" s="8">
        <v>31051</v>
      </c>
      <c r="J15" s="8">
        <v>6321</v>
      </c>
      <c r="K15" s="8">
        <v>2293</v>
      </c>
      <c r="L15" s="8">
        <v>3619</v>
      </c>
      <c r="M15" s="8">
        <v>2588</v>
      </c>
      <c r="N15" s="9">
        <f t="shared" si="0"/>
        <v>3771159</v>
      </c>
      <c r="O15" s="9">
        <f t="shared" si="1"/>
        <v>462542</v>
      </c>
    </row>
    <row r="16" spans="2:15" x14ac:dyDescent="0.25">
      <c r="B16" s="4" t="s">
        <v>24</v>
      </c>
      <c r="C16" s="8">
        <v>6760</v>
      </c>
      <c r="D16" s="8">
        <v>830</v>
      </c>
      <c r="E16" s="8">
        <v>332</v>
      </c>
      <c r="F16" s="8">
        <v>192</v>
      </c>
      <c r="G16" s="8">
        <v>92</v>
      </c>
      <c r="H16" s="8">
        <v>227</v>
      </c>
      <c r="I16" s="8">
        <v>133</v>
      </c>
      <c r="J16" s="8">
        <v>35</v>
      </c>
      <c r="K16" s="8">
        <v>41</v>
      </c>
      <c r="L16" s="8">
        <v>4</v>
      </c>
      <c r="M16" s="8">
        <v>0</v>
      </c>
      <c r="N16" s="9">
        <f t="shared" si="0"/>
        <v>8646</v>
      </c>
      <c r="O16" s="9">
        <f t="shared" si="1"/>
        <v>1056</v>
      </c>
    </row>
    <row r="17" spans="2:15" x14ac:dyDescent="0.25">
      <c r="B17" s="4" t="s">
        <v>25</v>
      </c>
      <c r="C17" s="8">
        <v>174</v>
      </c>
      <c r="D17" s="8">
        <v>23</v>
      </c>
      <c r="E17" s="8">
        <v>13</v>
      </c>
      <c r="F17" s="8">
        <v>9</v>
      </c>
      <c r="G17" s="8">
        <v>5</v>
      </c>
      <c r="H17" s="8">
        <v>8</v>
      </c>
      <c r="I17" s="8">
        <v>7</v>
      </c>
      <c r="J17" s="8">
        <v>1</v>
      </c>
      <c r="K17" s="8">
        <v>0</v>
      </c>
      <c r="L17" s="8">
        <v>0</v>
      </c>
      <c r="M17" s="8">
        <v>0</v>
      </c>
      <c r="N17" s="9">
        <f t="shared" si="0"/>
        <v>240</v>
      </c>
      <c r="O17" s="9">
        <f t="shared" si="1"/>
        <v>43</v>
      </c>
    </row>
    <row r="18" spans="2:15" x14ac:dyDescent="0.25">
      <c r="B18" s="4" t="s">
        <v>26</v>
      </c>
      <c r="C18" s="1">
        <v>2.4133132288065946E-3</v>
      </c>
      <c r="D18" s="1">
        <v>1.8580486281665998E-3</v>
      </c>
      <c r="E18" s="1">
        <v>1.8542659354490695E-3</v>
      </c>
      <c r="F18" s="1">
        <v>1.9716088328075709E-3</v>
      </c>
      <c r="G18" s="1">
        <v>1.6592287447076324E-3</v>
      </c>
      <c r="H18" s="1">
        <v>2.4990263533688174E-3</v>
      </c>
      <c r="I18" s="1">
        <v>4.0578403272036323E-3</v>
      </c>
      <c r="J18" s="1">
        <v>5.3788957443442493E-3</v>
      </c>
      <c r="K18" s="1">
        <v>1.6572176188399478E-2</v>
      </c>
      <c r="L18" s="1">
        <v>1.1052777010223818E-3</v>
      </c>
      <c r="M18" s="1">
        <v>0</v>
      </c>
      <c r="N18" s="1">
        <f>N16/N15</f>
        <v>2.2926638733609481E-3</v>
      </c>
      <c r="O18" s="1">
        <f>O16/O15</f>
        <v>2.2830359189003379E-3</v>
      </c>
    </row>
    <row r="21" spans="2:15" ht="17.25" thickBot="1" x14ac:dyDescent="0.3">
      <c r="B21" t="s">
        <v>15</v>
      </c>
      <c r="C21" s="2" t="s">
        <v>0</v>
      </c>
      <c r="D21" s="2" t="s">
        <v>11</v>
      </c>
      <c r="E21" s="2" t="s">
        <v>1</v>
      </c>
      <c r="F21" s="2" t="s">
        <v>2</v>
      </c>
      <c r="G21" s="2" t="s">
        <v>3</v>
      </c>
      <c r="H21" s="2" t="s">
        <v>4</v>
      </c>
      <c r="I21" s="2" t="s">
        <v>5</v>
      </c>
      <c r="J21" s="2" t="s">
        <v>6</v>
      </c>
      <c r="K21" s="2" t="s">
        <v>7</v>
      </c>
      <c r="L21" s="2" t="s">
        <v>8</v>
      </c>
      <c r="M21" s="2" t="s">
        <v>9</v>
      </c>
      <c r="N21" s="2" t="s">
        <v>18</v>
      </c>
      <c r="O21" s="2" t="s">
        <v>17</v>
      </c>
    </row>
    <row r="22" spans="2:15" x14ac:dyDescent="0.25">
      <c r="B22" s="4" t="s">
        <v>19</v>
      </c>
      <c r="C22" s="8">
        <v>414650</v>
      </c>
      <c r="D22" s="8">
        <v>10790</v>
      </c>
      <c r="E22" s="8">
        <v>2369</v>
      </c>
      <c r="F22" s="8">
        <v>928</v>
      </c>
      <c r="G22" s="8">
        <v>374</v>
      </c>
      <c r="H22" s="8">
        <v>480</v>
      </c>
      <c r="I22" s="8">
        <v>81</v>
      </c>
      <c r="J22" s="8">
        <v>14</v>
      </c>
      <c r="K22" s="8">
        <v>5</v>
      </c>
      <c r="L22" s="8">
        <v>3</v>
      </c>
      <c r="M22" s="8">
        <v>1</v>
      </c>
      <c r="N22" s="9">
        <f>SUM(C22:M22)</f>
        <v>429695</v>
      </c>
      <c r="O22" s="9">
        <f>SUM(E22:M22)</f>
        <v>4255</v>
      </c>
    </row>
    <row r="23" spans="2:15" x14ac:dyDescent="0.25">
      <c r="B23" s="4" t="s">
        <v>20</v>
      </c>
      <c r="C23" s="8">
        <v>407693</v>
      </c>
      <c r="D23" s="8">
        <v>10235</v>
      </c>
      <c r="E23" s="8">
        <v>2320</v>
      </c>
      <c r="F23" s="8">
        <v>846</v>
      </c>
      <c r="G23" s="8">
        <v>418</v>
      </c>
      <c r="H23" s="8">
        <v>466</v>
      </c>
      <c r="I23" s="8">
        <v>74</v>
      </c>
      <c r="J23" s="8">
        <v>1</v>
      </c>
      <c r="K23" s="8">
        <v>2</v>
      </c>
      <c r="L23" s="8">
        <v>3</v>
      </c>
      <c r="M23" s="8">
        <v>1</v>
      </c>
      <c r="N23" s="9">
        <f t="shared" ref="N23:N34" si="3">SUM(C23:M23)</f>
        <v>422059</v>
      </c>
      <c r="O23" s="9">
        <f t="shared" ref="O23:O34" si="4">SUM(E23:M23)</f>
        <v>4131</v>
      </c>
    </row>
    <row r="24" spans="2:15" x14ac:dyDescent="0.25">
      <c r="B24" s="4" t="s">
        <v>21</v>
      </c>
      <c r="C24" s="8">
        <v>415994</v>
      </c>
      <c r="D24" s="8">
        <v>11089</v>
      </c>
      <c r="E24" s="8">
        <v>2525</v>
      </c>
      <c r="F24" s="8">
        <v>929</v>
      </c>
      <c r="G24" s="8">
        <v>415</v>
      </c>
      <c r="H24" s="8">
        <v>491</v>
      </c>
      <c r="I24" s="8">
        <v>82</v>
      </c>
      <c r="J24" s="8">
        <v>12</v>
      </c>
      <c r="K24" s="8">
        <v>3</v>
      </c>
      <c r="L24" s="8">
        <v>5</v>
      </c>
      <c r="M24" s="8">
        <v>3</v>
      </c>
      <c r="N24" s="9">
        <f t="shared" si="3"/>
        <v>431548</v>
      </c>
      <c r="O24" s="9">
        <f t="shared" si="4"/>
        <v>4465</v>
      </c>
    </row>
    <row r="25" spans="2:15" x14ac:dyDescent="0.25">
      <c r="B25" s="4" t="s">
        <v>13</v>
      </c>
      <c r="C25" s="8">
        <v>1238337</v>
      </c>
      <c r="D25" s="8">
        <v>32114</v>
      </c>
      <c r="E25" s="8">
        <v>7214</v>
      </c>
      <c r="F25" s="8">
        <v>2703</v>
      </c>
      <c r="G25" s="8">
        <v>1207</v>
      </c>
      <c r="H25" s="8">
        <v>1437</v>
      </c>
      <c r="I25" s="8">
        <v>237</v>
      </c>
      <c r="J25" s="8">
        <v>27</v>
      </c>
      <c r="K25" s="8">
        <v>10</v>
      </c>
      <c r="L25" s="8">
        <v>11</v>
      </c>
      <c r="M25" s="8">
        <v>5</v>
      </c>
      <c r="N25" s="9">
        <f t="shared" si="3"/>
        <v>1283302</v>
      </c>
      <c r="O25" s="9">
        <f t="shared" si="4"/>
        <v>12851</v>
      </c>
    </row>
    <row r="26" spans="2:15" x14ac:dyDescent="0.25">
      <c r="B26" s="4" t="s">
        <v>12</v>
      </c>
      <c r="C26" s="8">
        <v>1229642</v>
      </c>
      <c r="D26" s="8">
        <v>30993</v>
      </c>
      <c r="E26" s="8">
        <v>6791</v>
      </c>
      <c r="F26" s="8">
        <v>2466</v>
      </c>
      <c r="G26" s="8">
        <v>1066</v>
      </c>
      <c r="H26" s="8">
        <v>1208</v>
      </c>
      <c r="I26" s="8">
        <v>156</v>
      </c>
      <c r="J26" s="8">
        <v>13</v>
      </c>
      <c r="K26" s="8">
        <v>5</v>
      </c>
      <c r="L26" s="8">
        <v>5</v>
      </c>
      <c r="M26" s="8">
        <v>2</v>
      </c>
      <c r="N26" s="9">
        <f t="shared" si="3"/>
        <v>1272347</v>
      </c>
      <c r="O26" s="9">
        <f t="shared" si="4"/>
        <v>11712</v>
      </c>
    </row>
    <row r="27" spans="2:15" x14ac:dyDescent="0.25">
      <c r="B27" s="4" t="s">
        <v>16</v>
      </c>
      <c r="C27" s="3">
        <f>C26/C25</f>
        <v>0.99297848647016118</v>
      </c>
      <c r="D27" s="3">
        <f t="shared" ref="D27" si="5">D26/D25</f>
        <v>0.96509310581054997</v>
      </c>
      <c r="E27" s="3">
        <f t="shared" ref="E27" si="6">E26/E25</f>
        <v>0.94136401441641249</v>
      </c>
      <c r="F27" s="3">
        <f t="shared" ref="F27" si="7">F26/F25</f>
        <v>0.91231964483906769</v>
      </c>
      <c r="G27" s="3">
        <f t="shared" ref="G27" si="8">G26/G25</f>
        <v>0.88318144159072076</v>
      </c>
      <c r="H27" s="3">
        <f t="shared" ref="H27" si="9">H26/H25</f>
        <v>0.84064022268615168</v>
      </c>
      <c r="I27" s="3">
        <f t="shared" ref="I27" si="10">I26/I25</f>
        <v>0.65822784810126578</v>
      </c>
      <c r="J27" s="3">
        <f t="shared" ref="J27" si="11">J26/J25</f>
        <v>0.48148148148148145</v>
      </c>
      <c r="K27" s="3">
        <f t="shared" ref="K27" si="12">K26/K25</f>
        <v>0.5</v>
      </c>
      <c r="L27" s="3">
        <f t="shared" ref="L27" si="13">L26/L25</f>
        <v>0.45454545454545453</v>
      </c>
      <c r="M27" s="3">
        <f t="shared" ref="M27" si="14">M26/M25</f>
        <v>0.4</v>
      </c>
      <c r="N27" s="1">
        <f t="shared" ref="N27:O27" si="15">N26/N25</f>
        <v>0.9914634279382406</v>
      </c>
      <c r="O27" s="1">
        <f t="shared" si="15"/>
        <v>0.91136876507664777</v>
      </c>
    </row>
    <row r="28" spans="2:15" x14ac:dyDescent="0.25">
      <c r="B28" s="4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1"/>
      <c r="O28" s="1"/>
    </row>
    <row r="29" spans="2:15" x14ac:dyDescent="0.25">
      <c r="B29" s="4" t="s">
        <v>19</v>
      </c>
      <c r="C29" s="8">
        <v>953979</v>
      </c>
      <c r="D29" s="8">
        <v>151734</v>
      </c>
      <c r="E29" s="8">
        <v>58370</v>
      </c>
      <c r="F29" s="8">
        <v>32401</v>
      </c>
      <c r="G29" s="8">
        <v>16775</v>
      </c>
      <c r="H29" s="8">
        <v>31505</v>
      </c>
      <c r="I29" s="8">
        <v>10781</v>
      </c>
      <c r="J29" s="8">
        <v>3353</v>
      </c>
      <c r="K29" s="8">
        <v>1756</v>
      </c>
      <c r="L29" s="8">
        <v>1329</v>
      </c>
      <c r="M29" s="8">
        <v>678</v>
      </c>
      <c r="N29" s="9">
        <f t="shared" si="3"/>
        <v>1262661</v>
      </c>
      <c r="O29" s="9">
        <f t="shared" si="4"/>
        <v>156948</v>
      </c>
    </row>
    <row r="30" spans="2:15" x14ac:dyDescent="0.25">
      <c r="B30" s="4" t="s">
        <v>20</v>
      </c>
      <c r="C30" s="8">
        <v>933272</v>
      </c>
      <c r="D30" s="8">
        <v>143758</v>
      </c>
      <c r="E30" s="8">
        <v>57101</v>
      </c>
      <c r="F30" s="8">
        <v>29436</v>
      </c>
      <c r="G30" s="8">
        <v>18733</v>
      </c>
      <c r="H30" s="8">
        <v>30750</v>
      </c>
      <c r="I30" s="8">
        <v>9898</v>
      </c>
      <c r="J30" s="8">
        <v>234</v>
      </c>
      <c r="K30" s="8">
        <v>674</v>
      </c>
      <c r="L30" s="8">
        <v>1357</v>
      </c>
      <c r="M30" s="8">
        <v>1086</v>
      </c>
      <c r="N30" s="9">
        <f t="shared" si="3"/>
        <v>1226299</v>
      </c>
      <c r="O30" s="9">
        <f t="shared" si="4"/>
        <v>149269</v>
      </c>
    </row>
    <row r="31" spans="2:15" x14ac:dyDescent="0.25">
      <c r="B31" s="4" t="s">
        <v>21</v>
      </c>
      <c r="C31" s="8">
        <v>965079</v>
      </c>
      <c r="D31" s="8">
        <v>155963</v>
      </c>
      <c r="E31" s="8">
        <v>61852</v>
      </c>
      <c r="F31" s="8">
        <v>32461</v>
      </c>
      <c r="G31" s="8">
        <v>18669</v>
      </c>
      <c r="H31" s="8">
        <v>32436</v>
      </c>
      <c r="I31" s="8">
        <v>10780</v>
      </c>
      <c r="J31" s="8">
        <v>2811</v>
      </c>
      <c r="K31" s="8">
        <v>938</v>
      </c>
      <c r="L31" s="8">
        <v>2253</v>
      </c>
      <c r="M31" s="8">
        <v>2716</v>
      </c>
      <c r="N31" s="9">
        <f t="shared" si="3"/>
        <v>1285958</v>
      </c>
      <c r="O31" s="9">
        <f t="shared" si="4"/>
        <v>164916</v>
      </c>
    </row>
    <row r="32" spans="2:15" x14ac:dyDescent="0.25">
      <c r="B32" s="4" t="s">
        <v>23</v>
      </c>
      <c r="C32" s="8">
        <v>2852330</v>
      </c>
      <c r="D32" s="8">
        <v>451455</v>
      </c>
      <c r="E32" s="8">
        <v>177323</v>
      </c>
      <c r="F32" s="8">
        <v>94298</v>
      </c>
      <c r="G32" s="8">
        <v>54177</v>
      </c>
      <c r="H32" s="8">
        <v>94691</v>
      </c>
      <c r="I32" s="8">
        <v>31459</v>
      </c>
      <c r="J32" s="8">
        <v>6398</v>
      </c>
      <c r="K32" s="8">
        <v>3368</v>
      </c>
      <c r="L32" s="8">
        <v>4939</v>
      </c>
      <c r="M32" s="8">
        <v>4480</v>
      </c>
      <c r="N32" s="9">
        <f t="shared" si="3"/>
        <v>3774918</v>
      </c>
      <c r="O32" s="9">
        <f t="shared" si="4"/>
        <v>471133</v>
      </c>
    </row>
    <row r="33" spans="2:15" x14ac:dyDescent="0.25">
      <c r="B33" s="4" t="s">
        <v>24</v>
      </c>
      <c r="C33" s="8">
        <v>8279</v>
      </c>
      <c r="D33" s="8">
        <v>1278</v>
      </c>
      <c r="E33" s="8">
        <v>561</v>
      </c>
      <c r="F33" s="8">
        <v>399</v>
      </c>
      <c r="G33" s="8">
        <v>248</v>
      </c>
      <c r="H33" s="8">
        <v>592</v>
      </c>
      <c r="I33" s="8">
        <v>280</v>
      </c>
      <c r="J33" s="8">
        <v>162</v>
      </c>
      <c r="K33" s="8">
        <v>64</v>
      </c>
      <c r="L33" s="8">
        <v>79</v>
      </c>
      <c r="M33" s="8">
        <v>20</v>
      </c>
      <c r="N33" s="9">
        <f t="shared" si="3"/>
        <v>11962</v>
      </c>
      <c r="O33" s="9">
        <f t="shared" si="4"/>
        <v>2405</v>
      </c>
    </row>
    <row r="34" spans="2:15" x14ac:dyDescent="0.25">
      <c r="B34" s="4" t="s">
        <v>25</v>
      </c>
      <c r="C34" s="8">
        <v>1035</v>
      </c>
      <c r="D34" s="8">
        <v>245</v>
      </c>
      <c r="E34" s="8">
        <v>111</v>
      </c>
      <c r="F34" s="8">
        <v>67</v>
      </c>
      <c r="G34" s="8">
        <v>28</v>
      </c>
      <c r="H34" s="8">
        <v>74</v>
      </c>
      <c r="I34" s="8">
        <v>23</v>
      </c>
      <c r="J34" s="8">
        <v>10</v>
      </c>
      <c r="K34" s="8">
        <v>2</v>
      </c>
      <c r="L34" s="8">
        <v>2</v>
      </c>
      <c r="M34" s="8">
        <v>1</v>
      </c>
      <c r="N34" s="9">
        <f t="shared" si="3"/>
        <v>1598</v>
      </c>
      <c r="O34" s="9">
        <f t="shared" si="4"/>
        <v>318</v>
      </c>
    </row>
    <row r="35" spans="2:15" x14ac:dyDescent="0.25">
      <c r="B35" s="4" t="s">
        <v>26</v>
      </c>
      <c r="C35" s="1">
        <v>2.9025393274971691E-3</v>
      </c>
      <c r="D35" s="1">
        <v>2.8308469282652756E-3</v>
      </c>
      <c r="E35" s="1">
        <v>3.1637181865860607E-3</v>
      </c>
      <c r="F35" s="1">
        <v>4.2312668349275698E-3</v>
      </c>
      <c r="G35" s="1">
        <v>4.5775882754674497E-3</v>
      </c>
      <c r="H35" s="1">
        <v>6.2519141206661671E-3</v>
      </c>
      <c r="I35" s="1">
        <v>8.9004736323468649E-3</v>
      </c>
      <c r="J35" s="1">
        <v>2.5320412628946545E-2</v>
      </c>
      <c r="K35" s="1">
        <v>1.9002375296912115E-2</v>
      </c>
      <c r="L35" s="1">
        <v>1.599514071674428E-2</v>
      </c>
      <c r="M35" s="1">
        <v>4.464285714285714E-3</v>
      </c>
      <c r="N35" s="1">
        <f>N33/N32</f>
        <v>3.1688105542954838E-3</v>
      </c>
      <c r="O35" s="1">
        <f>O33/O32</f>
        <v>5.1047156535415691E-3</v>
      </c>
    </row>
    <row r="38" spans="2:15" ht="17.25" thickBot="1" x14ac:dyDescent="0.3">
      <c r="B38" t="s">
        <v>10</v>
      </c>
      <c r="C38" s="2" t="s">
        <v>0</v>
      </c>
      <c r="D38" s="2" t="s">
        <v>11</v>
      </c>
      <c r="E38" s="2" t="s">
        <v>1</v>
      </c>
      <c r="F38" s="2" t="s">
        <v>2</v>
      </c>
      <c r="G38" s="2" t="s">
        <v>3</v>
      </c>
      <c r="H38" s="2" t="s">
        <v>4</v>
      </c>
      <c r="I38" s="2" t="s">
        <v>5</v>
      </c>
      <c r="J38" s="2" t="s">
        <v>6</v>
      </c>
      <c r="K38" s="2" t="s">
        <v>7</v>
      </c>
      <c r="L38" s="2" t="s">
        <v>8</v>
      </c>
      <c r="M38" s="2" t="s">
        <v>9</v>
      </c>
      <c r="N38" s="2" t="s">
        <v>18</v>
      </c>
      <c r="O38" s="2" t="s">
        <v>17</v>
      </c>
    </row>
    <row r="39" spans="2:15" x14ac:dyDescent="0.25">
      <c r="B39" s="4" t="s">
        <v>19</v>
      </c>
      <c r="C39" s="8">
        <v>415256</v>
      </c>
      <c r="D39" s="8">
        <v>10814</v>
      </c>
      <c r="E39" s="8">
        <v>2372</v>
      </c>
      <c r="F39" s="8">
        <v>916</v>
      </c>
      <c r="G39" s="8">
        <v>375</v>
      </c>
      <c r="H39" s="8">
        <v>467</v>
      </c>
      <c r="I39" s="8">
        <v>85</v>
      </c>
      <c r="J39" s="8">
        <v>11</v>
      </c>
      <c r="K39" s="8">
        <v>2</v>
      </c>
      <c r="L39" s="8">
        <v>4</v>
      </c>
      <c r="M39" s="8">
        <v>0</v>
      </c>
      <c r="N39" s="9">
        <f>SUM(C39:M39)</f>
        <v>430302</v>
      </c>
      <c r="O39" s="9">
        <f>SUM(E39:M39)</f>
        <v>4232</v>
      </c>
    </row>
    <row r="40" spans="2:15" x14ac:dyDescent="0.25">
      <c r="B40" s="4" t="s">
        <v>20</v>
      </c>
      <c r="C40" s="8">
        <v>408241</v>
      </c>
      <c r="D40" s="8">
        <v>10256</v>
      </c>
      <c r="E40" s="8">
        <v>2329</v>
      </c>
      <c r="F40" s="8">
        <v>844</v>
      </c>
      <c r="G40" s="8">
        <v>393</v>
      </c>
      <c r="H40" s="8">
        <v>465</v>
      </c>
      <c r="I40" s="8">
        <v>67</v>
      </c>
      <c r="J40" s="8">
        <v>5</v>
      </c>
      <c r="K40" s="8">
        <v>1</v>
      </c>
      <c r="L40" s="8">
        <v>0</v>
      </c>
      <c r="M40" s="8">
        <v>1</v>
      </c>
      <c r="N40" s="9">
        <f t="shared" ref="N40:N51" si="16">SUM(C40:M40)</f>
        <v>422602</v>
      </c>
      <c r="O40" s="9">
        <f t="shared" ref="O40:O51" si="17">SUM(E40:M40)</f>
        <v>4105</v>
      </c>
    </row>
    <row r="41" spans="2:15" x14ac:dyDescent="0.25">
      <c r="B41" s="4" t="s">
        <v>21</v>
      </c>
      <c r="C41" s="8">
        <v>416640</v>
      </c>
      <c r="D41" s="8">
        <v>11105</v>
      </c>
      <c r="E41" s="8">
        <v>2541</v>
      </c>
      <c r="F41" s="8">
        <v>917</v>
      </c>
      <c r="G41" s="8">
        <v>409</v>
      </c>
      <c r="H41" s="8">
        <v>475</v>
      </c>
      <c r="I41" s="8">
        <v>80</v>
      </c>
      <c r="J41" s="8">
        <v>9</v>
      </c>
      <c r="K41" s="8">
        <v>6</v>
      </c>
      <c r="L41" s="8">
        <v>4</v>
      </c>
      <c r="M41" s="8">
        <v>2</v>
      </c>
      <c r="N41" s="9">
        <f t="shared" si="16"/>
        <v>432188</v>
      </c>
      <c r="O41" s="9">
        <f t="shared" si="17"/>
        <v>4443</v>
      </c>
    </row>
    <row r="42" spans="2:15" x14ac:dyDescent="0.25">
      <c r="B42" s="4" t="s">
        <v>13</v>
      </c>
      <c r="C42" s="8">
        <v>1240137</v>
      </c>
      <c r="D42" s="8">
        <v>32175</v>
      </c>
      <c r="E42" s="8">
        <v>7242</v>
      </c>
      <c r="F42" s="8">
        <v>2677</v>
      </c>
      <c r="G42" s="8">
        <v>1177</v>
      </c>
      <c r="H42" s="8">
        <v>1407</v>
      </c>
      <c r="I42" s="8">
        <v>232</v>
      </c>
      <c r="J42" s="8">
        <v>25</v>
      </c>
      <c r="K42" s="8">
        <v>9</v>
      </c>
      <c r="L42" s="8">
        <v>8</v>
      </c>
      <c r="M42" s="8">
        <v>3</v>
      </c>
      <c r="N42" s="9">
        <f t="shared" si="16"/>
        <v>1285092</v>
      </c>
      <c r="O42" s="9">
        <f t="shared" si="17"/>
        <v>12780</v>
      </c>
    </row>
    <row r="43" spans="2:15" x14ac:dyDescent="0.25">
      <c r="B43" s="4" t="s">
        <v>12</v>
      </c>
      <c r="C43" s="8">
        <v>1233296</v>
      </c>
      <c r="D43" s="8">
        <v>31436</v>
      </c>
      <c r="E43" s="8">
        <v>6992</v>
      </c>
      <c r="F43" s="8">
        <v>2546</v>
      </c>
      <c r="G43" s="8">
        <v>1110</v>
      </c>
      <c r="H43" s="8">
        <v>1274</v>
      </c>
      <c r="I43" s="8">
        <v>173</v>
      </c>
      <c r="J43" s="8">
        <v>16</v>
      </c>
      <c r="K43" s="8">
        <v>5</v>
      </c>
      <c r="L43" s="8">
        <v>6</v>
      </c>
      <c r="M43" s="8">
        <v>3</v>
      </c>
      <c r="N43" s="9">
        <f t="shared" si="16"/>
        <v>1276857</v>
      </c>
      <c r="O43" s="9">
        <f t="shared" si="17"/>
        <v>12125</v>
      </c>
    </row>
    <row r="44" spans="2:15" x14ac:dyDescent="0.25">
      <c r="B44" s="4" t="s">
        <v>16</v>
      </c>
      <c r="C44" s="3">
        <f>C43/C42</f>
        <v>0.99448367398118109</v>
      </c>
      <c r="D44" s="3">
        <f t="shared" ref="D44" si="18">D43/D42</f>
        <v>0.97703185703185702</v>
      </c>
      <c r="E44" s="3">
        <f t="shared" ref="E44" si="19">E43/E42</f>
        <v>0.96547914940624135</v>
      </c>
      <c r="F44" s="3">
        <f t="shared" ref="F44" si="20">F43/F42</f>
        <v>0.95106462457975349</v>
      </c>
      <c r="G44" s="3">
        <f t="shared" ref="G44" si="21">G43/G42</f>
        <v>0.9430756159728122</v>
      </c>
      <c r="H44" s="3">
        <f t="shared" ref="H44" si="22">H43/H42</f>
        <v>0.90547263681592038</v>
      </c>
      <c r="I44" s="3">
        <f t="shared" ref="I44" si="23">I43/I42</f>
        <v>0.74568965517241381</v>
      </c>
      <c r="J44" s="3">
        <f t="shared" ref="J44" si="24">J43/J42</f>
        <v>0.64</v>
      </c>
      <c r="K44" s="3">
        <f t="shared" ref="K44" si="25">K43/K42</f>
        <v>0.55555555555555558</v>
      </c>
      <c r="L44" s="3">
        <f t="shared" ref="L44" si="26">L43/L42</f>
        <v>0.75</v>
      </c>
      <c r="M44" s="3">
        <f t="shared" ref="M44" si="27">M43/M42</f>
        <v>1</v>
      </c>
      <c r="N44" s="1">
        <f t="shared" ref="N44:O44" si="28">N43/N42</f>
        <v>0.99359189847886376</v>
      </c>
      <c r="O44" s="1">
        <f t="shared" si="28"/>
        <v>0.94874804381846634</v>
      </c>
    </row>
    <row r="45" spans="2:15" x14ac:dyDescent="0.25">
      <c r="B45" s="4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1"/>
      <c r="O45" s="1"/>
    </row>
    <row r="46" spans="2:15" x14ac:dyDescent="0.25">
      <c r="B46" s="4" t="s">
        <v>19</v>
      </c>
      <c r="C46" s="8">
        <v>955448</v>
      </c>
      <c r="D46" s="8">
        <v>151875</v>
      </c>
      <c r="E46" s="8">
        <v>58390</v>
      </c>
      <c r="F46" s="8">
        <v>31942</v>
      </c>
      <c r="G46" s="8">
        <v>16833</v>
      </c>
      <c r="H46" s="8">
        <v>30694</v>
      </c>
      <c r="I46" s="8">
        <v>11376</v>
      </c>
      <c r="J46" s="8">
        <v>2481</v>
      </c>
      <c r="K46" s="8">
        <v>618</v>
      </c>
      <c r="L46" s="8">
        <v>1775</v>
      </c>
      <c r="M46" s="8">
        <v>0</v>
      </c>
      <c r="N46" s="9">
        <f t="shared" si="16"/>
        <v>1261432</v>
      </c>
      <c r="O46" s="9">
        <f t="shared" si="17"/>
        <v>154109</v>
      </c>
    </row>
    <row r="47" spans="2:15" x14ac:dyDescent="0.25">
      <c r="B47" s="4" t="s">
        <v>20</v>
      </c>
      <c r="C47" s="8">
        <v>934616</v>
      </c>
      <c r="D47" s="8">
        <v>143934</v>
      </c>
      <c r="E47" s="8">
        <v>57348</v>
      </c>
      <c r="F47" s="8">
        <v>29287</v>
      </c>
      <c r="G47" s="8">
        <v>17593</v>
      </c>
      <c r="H47" s="8">
        <v>30771</v>
      </c>
      <c r="I47" s="8">
        <v>8986</v>
      </c>
      <c r="J47" s="8">
        <v>1116</v>
      </c>
      <c r="K47" s="8">
        <v>343</v>
      </c>
      <c r="L47" s="8">
        <v>0</v>
      </c>
      <c r="M47" s="8">
        <v>1086</v>
      </c>
      <c r="N47" s="9">
        <f t="shared" si="16"/>
        <v>1225080</v>
      </c>
      <c r="O47" s="9">
        <f t="shared" si="17"/>
        <v>146530</v>
      </c>
    </row>
    <row r="48" spans="2:15" x14ac:dyDescent="0.25">
      <c r="B48" s="4" t="s">
        <v>21</v>
      </c>
      <c r="C48" s="8">
        <v>966590</v>
      </c>
      <c r="D48" s="8">
        <v>155995</v>
      </c>
      <c r="E48" s="8">
        <v>62246</v>
      </c>
      <c r="F48" s="8">
        <v>32001</v>
      </c>
      <c r="G48" s="8">
        <v>18358</v>
      </c>
      <c r="H48" s="8">
        <v>31278</v>
      </c>
      <c r="I48" s="8">
        <v>10601</v>
      </c>
      <c r="J48" s="8">
        <v>2148</v>
      </c>
      <c r="K48" s="8">
        <v>1947</v>
      </c>
      <c r="L48" s="8">
        <v>1844</v>
      </c>
      <c r="M48" s="8">
        <v>1502</v>
      </c>
      <c r="N48" s="9">
        <f t="shared" si="16"/>
        <v>1284510</v>
      </c>
      <c r="O48" s="9">
        <f t="shared" si="17"/>
        <v>161925</v>
      </c>
    </row>
    <row r="49" spans="2:15" x14ac:dyDescent="0.25">
      <c r="B49" s="4" t="s">
        <v>23</v>
      </c>
      <c r="C49" s="8">
        <v>2856654</v>
      </c>
      <c r="D49" s="8">
        <v>451804</v>
      </c>
      <c r="E49" s="8">
        <v>177984</v>
      </c>
      <c r="F49" s="8">
        <v>93230</v>
      </c>
      <c r="G49" s="8">
        <v>52784</v>
      </c>
      <c r="H49" s="8">
        <v>92743</v>
      </c>
      <c r="I49" s="8">
        <v>30963</v>
      </c>
      <c r="J49" s="8">
        <v>5745</v>
      </c>
      <c r="K49" s="8">
        <v>2908</v>
      </c>
      <c r="L49" s="8">
        <v>3619</v>
      </c>
      <c r="M49" s="8">
        <v>2588</v>
      </c>
      <c r="N49" s="9">
        <f t="shared" si="16"/>
        <v>3771022</v>
      </c>
      <c r="O49" s="9">
        <f t="shared" si="17"/>
        <v>462564</v>
      </c>
    </row>
    <row r="50" spans="2:15" x14ac:dyDescent="0.25">
      <c r="B50" s="4" t="s">
        <v>24</v>
      </c>
      <c r="C50" s="8">
        <v>7093</v>
      </c>
      <c r="D50" s="8">
        <v>963</v>
      </c>
      <c r="E50" s="8">
        <v>388</v>
      </c>
      <c r="F50" s="8">
        <v>212</v>
      </c>
      <c r="G50" s="8">
        <v>136</v>
      </c>
      <c r="H50" s="8">
        <v>308</v>
      </c>
      <c r="I50" s="8">
        <v>204</v>
      </c>
      <c r="J50" s="8">
        <v>57</v>
      </c>
      <c r="K50" s="8">
        <v>75</v>
      </c>
      <c r="L50" s="8">
        <v>4</v>
      </c>
      <c r="M50" s="8">
        <v>0</v>
      </c>
      <c r="N50" s="9">
        <f t="shared" si="16"/>
        <v>9440</v>
      </c>
      <c r="O50" s="9">
        <f t="shared" si="17"/>
        <v>1384</v>
      </c>
    </row>
    <row r="51" spans="2:15" x14ac:dyDescent="0.25">
      <c r="B51" s="4" t="s">
        <v>25</v>
      </c>
      <c r="C51" s="8">
        <v>173</v>
      </c>
      <c r="D51" s="8">
        <v>23</v>
      </c>
      <c r="E51" s="8">
        <v>13</v>
      </c>
      <c r="F51" s="8">
        <v>9</v>
      </c>
      <c r="G51" s="8">
        <v>5</v>
      </c>
      <c r="H51" s="8">
        <v>8</v>
      </c>
      <c r="I51" s="8">
        <v>7</v>
      </c>
      <c r="J51" s="8">
        <v>1</v>
      </c>
      <c r="K51" s="8">
        <v>0</v>
      </c>
      <c r="L51" s="8">
        <v>0</v>
      </c>
      <c r="M51" s="8">
        <v>0</v>
      </c>
      <c r="N51" s="9">
        <f t="shared" si="16"/>
        <v>239</v>
      </c>
      <c r="O51" s="9">
        <f t="shared" si="17"/>
        <v>43</v>
      </c>
    </row>
    <row r="52" spans="2:15" x14ac:dyDescent="0.25">
      <c r="B52" s="4" t="s">
        <v>26</v>
      </c>
      <c r="C52" s="1">
        <v>2.4829748369946097E-3</v>
      </c>
      <c r="D52" s="1">
        <v>2.1314552328000639E-3</v>
      </c>
      <c r="E52" s="1">
        <v>2.1799712333692915E-3</v>
      </c>
      <c r="F52" s="1">
        <v>2.273946154671243E-3</v>
      </c>
      <c r="G52" s="1">
        <v>2.576538344953016E-3</v>
      </c>
      <c r="H52" s="1">
        <v>3.3210053588950111E-3</v>
      </c>
      <c r="I52" s="1">
        <v>6.5885088654200176E-3</v>
      </c>
      <c r="J52" s="1">
        <v>9.921671018276762E-3</v>
      </c>
      <c r="K52" s="1">
        <v>2.579092159559835E-2</v>
      </c>
      <c r="L52" s="1">
        <v>1.1052777010223818E-3</v>
      </c>
      <c r="M52" s="1">
        <v>0</v>
      </c>
      <c r="N52" s="1">
        <f>N50/N49</f>
        <v>2.5033001663739961E-3</v>
      </c>
      <c r="O52" s="1">
        <f>O50/O49</f>
        <v>2.992018401777916E-3</v>
      </c>
    </row>
    <row r="54" spans="2:15" x14ac:dyDescent="0.25">
      <c r="B54" s="5" t="s">
        <v>22</v>
      </c>
    </row>
    <row r="56" spans="2:15" x14ac:dyDescent="0.25">
      <c r="B56" s="11" t="s">
        <v>38</v>
      </c>
      <c r="C56" s="11"/>
    </row>
    <row r="58" spans="2:15" ht="17.25" thickBot="1" x14ac:dyDescent="0.3">
      <c r="B58" t="s">
        <v>37</v>
      </c>
      <c r="C58" s="2" t="s">
        <v>0</v>
      </c>
      <c r="D58" s="2" t="s">
        <v>11</v>
      </c>
      <c r="E58" s="2" t="s">
        <v>1</v>
      </c>
      <c r="F58" s="2" t="s">
        <v>2</v>
      </c>
      <c r="G58" s="2" t="s">
        <v>3</v>
      </c>
      <c r="H58" s="2" t="s">
        <v>4</v>
      </c>
      <c r="I58" s="2" t="s">
        <v>5</v>
      </c>
      <c r="J58" s="2" t="s">
        <v>6</v>
      </c>
      <c r="K58" s="2" t="s">
        <v>7</v>
      </c>
      <c r="L58" s="2" t="s">
        <v>8</v>
      </c>
      <c r="M58" s="2" t="s">
        <v>9</v>
      </c>
      <c r="N58" s="2" t="s">
        <v>18</v>
      </c>
      <c r="O58" s="2" t="s">
        <v>17</v>
      </c>
    </row>
    <row r="59" spans="2:15" x14ac:dyDescent="0.25">
      <c r="B59" s="4" t="s">
        <v>13</v>
      </c>
      <c r="C59" s="10">
        <v>415255</v>
      </c>
      <c r="D59" s="10">
        <v>10812</v>
      </c>
      <c r="E59" s="10">
        <v>2370</v>
      </c>
      <c r="F59" s="10">
        <v>917</v>
      </c>
      <c r="G59" s="10">
        <v>370</v>
      </c>
      <c r="H59" s="10">
        <v>469</v>
      </c>
      <c r="I59" s="10">
        <v>85</v>
      </c>
      <c r="J59" s="10">
        <v>11</v>
      </c>
      <c r="K59" s="10">
        <v>2</v>
      </c>
      <c r="L59" s="10">
        <v>4</v>
      </c>
      <c r="M59" s="10">
        <v>0</v>
      </c>
      <c r="N59" s="9">
        <f t="shared" ref="N59:N60" si="29">SUM(C59:M59)</f>
        <v>430295</v>
      </c>
      <c r="O59" s="9">
        <f t="shared" ref="O59:O60" si="30">SUM(E59:M59)</f>
        <v>4228</v>
      </c>
    </row>
    <row r="60" spans="2:15" x14ac:dyDescent="0.25">
      <c r="B60" s="4" t="s">
        <v>12</v>
      </c>
      <c r="C60" s="10">
        <v>413187</v>
      </c>
      <c r="D60" s="10">
        <v>10600</v>
      </c>
      <c r="E60" s="10">
        <v>2294</v>
      </c>
      <c r="F60" s="10">
        <v>882</v>
      </c>
      <c r="G60" s="10">
        <v>356</v>
      </c>
      <c r="H60" s="10">
        <v>434</v>
      </c>
      <c r="I60" s="10">
        <v>61</v>
      </c>
      <c r="J60" s="10">
        <v>8</v>
      </c>
      <c r="K60" s="10">
        <v>2</v>
      </c>
      <c r="L60" s="10">
        <v>3</v>
      </c>
      <c r="M60" s="10">
        <v>0</v>
      </c>
      <c r="N60" s="9">
        <f t="shared" si="29"/>
        <v>427827</v>
      </c>
      <c r="O60" s="9">
        <f t="shared" si="30"/>
        <v>4040</v>
      </c>
    </row>
    <row r="61" spans="2:15" x14ac:dyDescent="0.25">
      <c r="B61" s="4" t="s">
        <v>16</v>
      </c>
      <c r="C61" s="3">
        <f>C60/C59</f>
        <v>0.99501992751441881</v>
      </c>
      <c r="D61" s="3">
        <f t="shared" ref="D61:L61" si="31">D60/D59</f>
        <v>0.98039215686274506</v>
      </c>
      <c r="E61" s="3">
        <f t="shared" si="31"/>
        <v>0.96793248945147681</v>
      </c>
      <c r="F61" s="3">
        <f t="shared" si="31"/>
        <v>0.96183206106870234</v>
      </c>
      <c r="G61" s="3">
        <f t="shared" si="31"/>
        <v>0.96216216216216222</v>
      </c>
      <c r="H61" s="3">
        <f t="shared" si="31"/>
        <v>0.92537313432835822</v>
      </c>
      <c r="I61" s="3">
        <f t="shared" si="31"/>
        <v>0.71764705882352942</v>
      </c>
      <c r="J61" s="3">
        <f t="shared" si="31"/>
        <v>0.72727272727272729</v>
      </c>
      <c r="K61" s="3">
        <f t="shared" si="31"/>
        <v>1</v>
      </c>
      <c r="L61" s="3">
        <f t="shared" si="31"/>
        <v>0.75</v>
      </c>
      <c r="M61" s="6" t="s">
        <v>27</v>
      </c>
      <c r="N61" s="1">
        <f t="shared" ref="N61:O61" si="32">N60/N59</f>
        <v>0.994264400004648</v>
      </c>
      <c r="O61" s="1">
        <f t="shared" si="32"/>
        <v>0.95553453169347213</v>
      </c>
    </row>
    <row r="63" spans="2:15" x14ac:dyDescent="0.25">
      <c r="B63" s="4" t="s">
        <v>23</v>
      </c>
      <c r="C63" s="10">
        <v>955512</v>
      </c>
      <c r="D63" s="10">
        <v>151913</v>
      </c>
      <c r="E63" s="10">
        <v>58373</v>
      </c>
      <c r="F63" s="10">
        <v>31988</v>
      </c>
      <c r="G63" s="10">
        <v>16614</v>
      </c>
      <c r="H63" s="10">
        <v>30839</v>
      </c>
      <c r="I63" s="10">
        <v>11376</v>
      </c>
      <c r="J63" s="10">
        <v>2480</v>
      </c>
      <c r="K63" s="10">
        <v>618</v>
      </c>
      <c r="L63" s="10">
        <v>1775</v>
      </c>
      <c r="M63" s="10">
        <v>0</v>
      </c>
      <c r="N63" s="9">
        <f t="shared" ref="N63:N65" si="33">SUM(C63:M63)</f>
        <v>1261488</v>
      </c>
      <c r="O63" s="9">
        <f t="shared" ref="O63:O65" si="34">SUM(E63:M63)</f>
        <v>154063</v>
      </c>
    </row>
    <row r="64" spans="2:15" x14ac:dyDescent="0.25">
      <c r="B64" s="4" t="s">
        <v>24</v>
      </c>
      <c r="C64" s="10">
        <v>2092</v>
      </c>
      <c r="D64" s="10">
        <v>254</v>
      </c>
      <c r="E64" s="10">
        <v>107</v>
      </c>
      <c r="F64" s="10">
        <v>51</v>
      </c>
      <c r="G64" s="10">
        <v>25</v>
      </c>
      <c r="H64" s="10">
        <v>81</v>
      </c>
      <c r="I64" s="10">
        <v>66</v>
      </c>
      <c r="J64" s="10">
        <v>9</v>
      </c>
      <c r="K64" s="10">
        <v>0</v>
      </c>
      <c r="L64" s="10">
        <v>3</v>
      </c>
      <c r="M64" s="10">
        <v>0</v>
      </c>
      <c r="N64" s="9">
        <f t="shared" si="33"/>
        <v>2688</v>
      </c>
      <c r="O64" s="9">
        <f t="shared" si="34"/>
        <v>342</v>
      </c>
    </row>
    <row r="65" spans="2:15" x14ac:dyDescent="0.25">
      <c r="B65" s="4" t="s">
        <v>25</v>
      </c>
      <c r="C65" s="10">
        <v>67</v>
      </c>
      <c r="D65" s="10">
        <v>14</v>
      </c>
      <c r="E65" s="10">
        <v>6</v>
      </c>
      <c r="F65" s="10">
        <v>5</v>
      </c>
      <c r="G65" s="10">
        <v>4</v>
      </c>
      <c r="H65" s="10">
        <v>1</v>
      </c>
      <c r="I65" s="10">
        <v>7</v>
      </c>
      <c r="J65" s="10">
        <v>0</v>
      </c>
      <c r="K65" s="10">
        <v>0</v>
      </c>
      <c r="L65" s="10">
        <v>0</v>
      </c>
      <c r="M65" s="10">
        <v>0</v>
      </c>
      <c r="N65" s="9">
        <f t="shared" si="33"/>
        <v>104</v>
      </c>
      <c r="O65" s="9">
        <f t="shared" si="34"/>
        <v>23</v>
      </c>
    </row>
    <row r="66" spans="2:15" x14ac:dyDescent="0.25">
      <c r="B66" s="4" t="s">
        <v>26</v>
      </c>
      <c r="C66" s="1">
        <v>2.4133132288065946E-3</v>
      </c>
      <c r="D66" s="1">
        <v>1.8580486281665998E-3</v>
      </c>
      <c r="E66" s="1">
        <v>1.8542659354490695E-3</v>
      </c>
      <c r="F66" s="1">
        <v>1.9716088328075709E-3</v>
      </c>
      <c r="G66" s="1">
        <v>1.6592287447076324E-3</v>
      </c>
      <c r="H66" s="1">
        <v>2.4990263533688174E-3</v>
      </c>
      <c r="I66" s="1">
        <v>4.0578403272036323E-3</v>
      </c>
      <c r="J66" s="1">
        <v>5.3788957443442493E-3</v>
      </c>
      <c r="K66" s="1">
        <v>1.6572176188399478E-2</v>
      </c>
      <c r="L66" s="1">
        <v>1.1052777010223818E-3</v>
      </c>
      <c r="M66" s="1">
        <v>0</v>
      </c>
      <c r="N66" s="1">
        <f>N64/N63</f>
        <v>2.130816939994673E-3</v>
      </c>
      <c r="O66" s="1">
        <f>O64/O63</f>
        <v>2.2198710916962543E-3</v>
      </c>
    </row>
    <row r="68" spans="2:15" ht="17.25" thickBot="1" x14ac:dyDescent="0.3">
      <c r="B68" t="s">
        <v>30</v>
      </c>
      <c r="C68" s="2" t="s">
        <v>0</v>
      </c>
      <c r="D68" s="2" t="s">
        <v>11</v>
      </c>
      <c r="E68" s="2" t="s">
        <v>1</v>
      </c>
      <c r="F68" s="2" t="s">
        <v>2</v>
      </c>
      <c r="G68" s="2" t="s">
        <v>3</v>
      </c>
      <c r="H68" s="2" t="s">
        <v>4</v>
      </c>
      <c r="I68" s="2" t="s">
        <v>5</v>
      </c>
      <c r="J68" s="2" t="s">
        <v>6</v>
      </c>
      <c r="K68" s="2" t="s">
        <v>7</v>
      </c>
      <c r="L68" s="2" t="s">
        <v>8</v>
      </c>
      <c r="M68" s="2" t="s">
        <v>9</v>
      </c>
      <c r="N68" s="2" t="s">
        <v>18</v>
      </c>
      <c r="O68" s="2" t="s">
        <v>17</v>
      </c>
    </row>
    <row r="69" spans="2:15" x14ac:dyDescent="0.25">
      <c r="B69" s="4" t="s">
        <v>13</v>
      </c>
      <c r="C69" s="10">
        <v>408293</v>
      </c>
      <c r="D69" s="10">
        <v>10241</v>
      </c>
      <c r="E69" s="10">
        <v>2328</v>
      </c>
      <c r="F69" s="10">
        <v>853</v>
      </c>
      <c r="G69" s="10">
        <v>393</v>
      </c>
      <c r="H69" s="10">
        <v>462</v>
      </c>
      <c r="I69" s="10">
        <v>67</v>
      </c>
      <c r="J69" s="10">
        <v>5</v>
      </c>
      <c r="K69" s="10">
        <v>1</v>
      </c>
      <c r="L69" s="10">
        <v>0</v>
      </c>
      <c r="M69" s="10">
        <v>1</v>
      </c>
      <c r="N69" s="9">
        <f t="shared" ref="N69:N70" si="35">SUM(C69:M69)</f>
        <v>422644</v>
      </c>
      <c r="O69" s="9">
        <f t="shared" ref="O69:O70" si="36">SUM(E69:M69)</f>
        <v>4110</v>
      </c>
    </row>
    <row r="70" spans="2:15" x14ac:dyDescent="0.25">
      <c r="B70" s="4" t="s">
        <v>12</v>
      </c>
      <c r="C70" s="10">
        <v>405987</v>
      </c>
      <c r="D70" s="10">
        <v>10023</v>
      </c>
      <c r="E70" s="10">
        <v>2245</v>
      </c>
      <c r="F70" s="10">
        <v>816</v>
      </c>
      <c r="G70" s="10">
        <v>366</v>
      </c>
      <c r="H70" s="10">
        <v>420</v>
      </c>
      <c r="I70" s="10">
        <v>59</v>
      </c>
      <c r="J70" s="10">
        <v>1</v>
      </c>
      <c r="K70" s="10">
        <v>1</v>
      </c>
      <c r="L70" s="10">
        <v>0</v>
      </c>
      <c r="M70" s="10">
        <v>1</v>
      </c>
      <c r="N70" s="9">
        <f t="shared" si="35"/>
        <v>419919</v>
      </c>
      <c r="O70" s="9">
        <f t="shared" si="36"/>
        <v>3909</v>
      </c>
    </row>
    <row r="71" spans="2:15" x14ac:dyDescent="0.25">
      <c r="B71" s="4" t="s">
        <v>16</v>
      </c>
      <c r="C71" s="3">
        <f>C70/C69</f>
        <v>0.99435209518654499</v>
      </c>
      <c r="D71" s="3">
        <f t="shared" ref="D71:O71" si="37">D70/D69</f>
        <v>0.97871301630700125</v>
      </c>
      <c r="E71" s="3">
        <f t="shared" si="37"/>
        <v>0.9643470790378007</v>
      </c>
      <c r="F71" s="3">
        <f t="shared" si="37"/>
        <v>0.95662368112543961</v>
      </c>
      <c r="G71" s="3">
        <f t="shared" si="37"/>
        <v>0.93129770992366412</v>
      </c>
      <c r="H71" s="3">
        <f t="shared" si="37"/>
        <v>0.90909090909090906</v>
      </c>
      <c r="I71" s="3">
        <f t="shared" si="37"/>
        <v>0.88059701492537312</v>
      </c>
      <c r="J71" s="3">
        <f t="shared" si="37"/>
        <v>0.2</v>
      </c>
      <c r="K71" s="3">
        <f t="shared" si="37"/>
        <v>1</v>
      </c>
      <c r="L71" s="6" t="s">
        <v>33</v>
      </c>
      <c r="M71" s="3">
        <f t="shared" si="37"/>
        <v>1</v>
      </c>
      <c r="N71" s="1">
        <f t="shared" si="37"/>
        <v>0.99355249335137852</v>
      </c>
      <c r="O71" s="1">
        <f t="shared" si="37"/>
        <v>0.95109489051094886</v>
      </c>
    </row>
    <row r="73" spans="2:15" x14ac:dyDescent="0.25">
      <c r="B73" s="4" t="s">
        <v>23</v>
      </c>
      <c r="C73" s="10">
        <v>934769</v>
      </c>
      <c r="D73" s="10">
        <v>143775</v>
      </c>
      <c r="E73" s="10">
        <v>57316</v>
      </c>
      <c r="F73" s="10">
        <v>29614</v>
      </c>
      <c r="G73" s="10">
        <v>17592</v>
      </c>
      <c r="H73" s="10">
        <v>30558</v>
      </c>
      <c r="I73" s="10">
        <v>8926</v>
      </c>
      <c r="J73" s="10">
        <v>1116</v>
      </c>
      <c r="K73" s="10">
        <v>343</v>
      </c>
      <c r="L73" s="10">
        <v>0</v>
      </c>
      <c r="M73" s="10">
        <v>1086</v>
      </c>
      <c r="N73" s="9">
        <f t="shared" ref="N73:N75" si="38">SUM(C73:M73)</f>
        <v>1225095</v>
      </c>
      <c r="O73" s="9">
        <f t="shared" ref="O73:O75" si="39">SUM(E73:M73)</f>
        <v>146551</v>
      </c>
    </row>
    <row r="74" spans="2:15" x14ac:dyDescent="0.25">
      <c r="B74" s="4" t="s">
        <v>24</v>
      </c>
      <c r="C74" s="10">
        <v>2359</v>
      </c>
      <c r="D74" s="10">
        <v>256</v>
      </c>
      <c r="E74" s="10">
        <v>116</v>
      </c>
      <c r="F74" s="10">
        <v>66</v>
      </c>
      <c r="G74" s="10">
        <v>45</v>
      </c>
      <c r="H74" s="10">
        <v>70</v>
      </c>
      <c r="I74" s="10">
        <v>23</v>
      </c>
      <c r="J74" s="10">
        <v>16</v>
      </c>
      <c r="K74" s="10">
        <v>0</v>
      </c>
      <c r="L74" s="10">
        <v>0</v>
      </c>
      <c r="M74" s="10">
        <v>0</v>
      </c>
      <c r="N74" s="9">
        <f t="shared" si="38"/>
        <v>2951</v>
      </c>
      <c r="O74" s="9">
        <f t="shared" si="39"/>
        <v>336</v>
      </c>
    </row>
    <row r="75" spans="2:15" x14ac:dyDescent="0.25">
      <c r="B75" s="4" t="s">
        <v>25</v>
      </c>
      <c r="C75" s="10">
        <v>64</v>
      </c>
      <c r="D75" s="10">
        <v>5</v>
      </c>
      <c r="E75" s="10">
        <v>6</v>
      </c>
      <c r="F75" s="10">
        <v>0</v>
      </c>
      <c r="G75" s="10">
        <v>0</v>
      </c>
      <c r="H75" s="10">
        <v>2</v>
      </c>
      <c r="I75" s="10">
        <v>0</v>
      </c>
      <c r="J75" s="10">
        <v>1</v>
      </c>
      <c r="K75" s="10">
        <v>0</v>
      </c>
      <c r="L75" s="10">
        <v>0</v>
      </c>
      <c r="M75" s="10">
        <v>0</v>
      </c>
      <c r="N75" s="9">
        <f t="shared" si="38"/>
        <v>78</v>
      </c>
      <c r="O75" s="9">
        <f t="shared" si="39"/>
        <v>9</v>
      </c>
    </row>
    <row r="76" spans="2:15" x14ac:dyDescent="0.25">
      <c r="B76" s="4" t="s">
        <v>26</v>
      </c>
      <c r="C76" s="1">
        <v>2.4133132288065946E-3</v>
      </c>
      <c r="D76" s="1">
        <v>1.8580486281665998E-3</v>
      </c>
      <c r="E76" s="1">
        <v>1.8542659354490695E-3</v>
      </c>
      <c r="F76" s="1">
        <v>1.9716088328075709E-3</v>
      </c>
      <c r="G76" s="1">
        <v>1.6592287447076324E-3</v>
      </c>
      <c r="H76" s="1">
        <v>2.4990263533688174E-3</v>
      </c>
      <c r="I76" s="1">
        <v>4.0578403272036323E-3</v>
      </c>
      <c r="J76" s="1">
        <v>5.3788957443442493E-3</v>
      </c>
      <c r="K76" s="1">
        <v>1.6572176188399478E-2</v>
      </c>
      <c r="L76" s="1">
        <v>1.1052777010223818E-3</v>
      </c>
      <c r="M76" s="1">
        <v>0</v>
      </c>
      <c r="N76" s="1">
        <f>N74/N73</f>
        <v>2.4087927874981126E-3</v>
      </c>
      <c r="O76" s="1">
        <f>O74/O73</f>
        <v>2.2927172110732783E-3</v>
      </c>
    </row>
    <row r="78" spans="2:15" ht="17.25" thickBot="1" x14ac:dyDescent="0.3">
      <c r="B78" t="s">
        <v>34</v>
      </c>
      <c r="C78" s="2" t="s">
        <v>0</v>
      </c>
      <c r="D78" s="2" t="s">
        <v>11</v>
      </c>
      <c r="E78" s="2" t="s">
        <v>1</v>
      </c>
      <c r="F78" s="2" t="s">
        <v>2</v>
      </c>
      <c r="G78" s="2" t="s">
        <v>3</v>
      </c>
      <c r="H78" s="2" t="s">
        <v>4</v>
      </c>
      <c r="I78" s="2" t="s">
        <v>5</v>
      </c>
      <c r="J78" s="2" t="s">
        <v>6</v>
      </c>
      <c r="K78" s="2" t="s">
        <v>7</v>
      </c>
      <c r="L78" s="2" t="s">
        <v>8</v>
      </c>
      <c r="M78" s="2" t="s">
        <v>9</v>
      </c>
      <c r="N78" s="2" t="s">
        <v>18</v>
      </c>
      <c r="O78" s="2" t="s">
        <v>17</v>
      </c>
    </row>
    <row r="79" spans="2:15" x14ac:dyDescent="0.25">
      <c r="B79" s="4" t="s">
        <v>13</v>
      </c>
      <c r="C79" s="10">
        <v>416675</v>
      </c>
      <c r="D79" s="10">
        <v>11093</v>
      </c>
      <c r="E79" s="10">
        <v>2543</v>
      </c>
      <c r="F79" s="10">
        <v>923</v>
      </c>
      <c r="G79" s="10">
        <v>406</v>
      </c>
      <c r="H79" s="10">
        <v>472</v>
      </c>
      <c r="I79" s="10">
        <v>81</v>
      </c>
      <c r="J79" s="10">
        <v>11</v>
      </c>
      <c r="K79" s="10">
        <v>4</v>
      </c>
      <c r="L79" s="10">
        <v>4</v>
      </c>
      <c r="M79" s="10">
        <v>2</v>
      </c>
      <c r="N79" s="9">
        <f t="shared" ref="N79:N80" si="40">SUM(C79:M79)</f>
        <v>432214</v>
      </c>
      <c r="O79" s="9">
        <f t="shared" ref="O79:O80" si="41">SUM(E79:M79)</f>
        <v>4446</v>
      </c>
    </row>
    <row r="80" spans="2:15" x14ac:dyDescent="0.25">
      <c r="B80" s="4" t="s">
        <v>12</v>
      </c>
      <c r="C80" s="10">
        <v>414436</v>
      </c>
      <c r="D80" s="10">
        <v>10836</v>
      </c>
      <c r="E80" s="10">
        <v>2467</v>
      </c>
      <c r="F80" s="10">
        <v>879</v>
      </c>
      <c r="G80" s="10">
        <v>391</v>
      </c>
      <c r="H80" s="10">
        <v>427</v>
      </c>
      <c r="I80" s="10">
        <v>62</v>
      </c>
      <c r="J80" s="10">
        <v>9</v>
      </c>
      <c r="K80" s="10">
        <v>2</v>
      </c>
      <c r="L80" s="10">
        <v>3</v>
      </c>
      <c r="M80" s="10">
        <v>2</v>
      </c>
      <c r="N80" s="9">
        <f t="shared" si="40"/>
        <v>429514</v>
      </c>
      <c r="O80" s="9">
        <f t="shared" si="41"/>
        <v>4242</v>
      </c>
    </row>
    <row r="81" spans="2:15" x14ac:dyDescent="0.25">
      <c r="B81" s="4" t="s">
        <v>16</v>
      </c>
      <c r="C81" s="3">
        <f>C80/C79</f>
        <v>0.9946265074698506</v>
      </c>
      <c r="D81" s="3">
        <f t="shared" ref="D81:O81" si="42">D80/D79</f>
        <v>0.97683223654556928</v>
      </c>
      <c r="E81" s="3">
        <f t="shared" si="42"/>
        <v>0.97011403853716083</v>
      </c>
      <c r="F81" s="3">
        <f t="shared" si="42"/>
        <v>0.95232936078006503</v>
      </c>
      <c r="G81" s="3">
        <f t="shared" si="42"/>
        <v>0.96305418719211822</v>
      </c>
      <c r="H81" s="3">
        <f t="shared" si="42"/>
        <v>0.90466101694915257</v>
      </c>
      <c r="I81" s="3">
        <f t="shared" si="42"/>
        <v>0.76543209876543206</v>
      </c>
      <c r="J81" s="3">
        <f t="shared" si="42"/>
        <v>0.81818181818181823</v>
      </c>
      <c r="K81" s="3">
        <f t="shared" si="42"/>
        <v>0.5</v>
      </c>
      <c r="L81" s="3">
        <f t="shared" si="42"/>
        <v>0.75</v>
      </c>
      <c r="M81" s="3">
        <f t="shared" si="42"/>
        <v>1</v>
      </c>
      <c r="N81" s="1">
        <f t="shared" si="42"/>
        <v>0.99375309453187544</v>
      </c>
      <c r="O81" s="1">
        <f t="shared" si="42"/>
        <v>0.95411605937921729</v>
      </c>
    </row>
    <row r="83" spans="2:15" x14ac:dyDescent="0.25">
      <c r="B83" s="4" t="s">
        <v>23</v>
      </c>
      <c r="C83" s="10">
        <v>966787</v>
      </c>
      <c r="D83" s="10">
        <v>155861</v>
      </c>
      <c r="E83" s="10">
        <v>62279</v>
      </c>
      <c r="F83" s="10">
        <v>32230</v>
      </c>
      <c r="G83" s="10">
        <v>18228</v>
      </c>
      <c r="H83" s="10">
        <v>31039</v>
      </c>
      <c r="I83" s="10">
        <v>10749</v>
      </c>
      <c r="J83" s="10">
        <v>2725</v>
      </c>
      <c r="K83" s="10">
        <v>1332</v>
      </c>
      <c r="L83" s="10">
        <v>1844</v>
      </c>
      <c r="M83" s="10">
        <v>1502</v>
      </c>
      <c r="N83" s="9">
        <f t="shared" ref="N83:N85" si="43">SUM(C83:M83)</f>
        <v>1284576</v>
      </c>
      <c r="O83" s="9">
        <f t="shared" ref="O83:O85" si="44">SUM(E83:M83)</f>
        <v>161928</v>
      </c>
    </row>
    <row r="84" spans="2:15" x14ac:dyDescent="0.25">
      <c r="B84" s="4" t="s">
        <v>24</v>
      </c>
      <c r="C84" s="10">
        <v>2309</v>
      </c>
      <c r="D84" s="10">
        <v>320</v>
      </c>
      <c r="E84" s="10">
        <v>109</v>
      </c>
      <c r="F84" s="10">
        <v>75</v>
      </c>
      <c r="G84" s="10">
        <v>22</v>
      </c>
      <c r="H84" s="10">
        <v>76</v>
      </c>
      <c r="I84" s="10">
        <v>44</v>
      </c>
      <c r="J84" s="10">
        <v>10</v>
      </c>
      <c r="K84" s="10">
        <v>41</v>
      </c>
      <c r="L84" s="10">
        <v>1</v>
      </c>
      <c r="M84" s="10">
        <v>0</v>
      </c>
      <c r="N84" s="9">
        <f t="shared" si="43"/>
        <v>3007</v>
      </c>
      <c r="O84" s="9">
        <f t="shared" si="44"/>
        <v>378</v>
      </c>
    </row>
    <row r="85" spans="2:15" x14ac:dyDescent="0.25">
      <c r="B85" s="4" t="s">
        <v>25</v>
      </c>
      <c r="C85" s="10">
        <v>43</v>
      </c>
      <c r="D85" s="10">
        <v>4</v>
      </c>
      <c r="E85" s="10">
        <v>1</v>
      </c>
      <c r="F85" s="10">
        <v>4</v>
      </c>
      <c r="G85" s="10">
        <v>1</v>
      </c>
      <c r="H85" s="10">
        <v>5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9">
        <f t="shared" si="43"/>
        <v>58</v>
      </c>
      <c r="O85" s="9">
        <f t="shared" si="44"/>
        <v>11</v>
      </c>
    </row>
    <row r="86" spans="2:15" x14ac:dyDescent="0.25">
      <c r="B86" s="4" t="s">
        <v>26</v>
      </c>
      <c r="C86" s="1">
        <v>2.4133132288065946E-3</v>
      </c>
      <c r="D86" s="1">
        <v>1.8580486281665998E-3</v>
      </c>
      <c r="E86" s="1">
        <v>1.8542659354490695E-3</v>
      </c>
      <c r="F86" s="1">
        <v>1.9716088328075709E-3</v>
      </c>
      <c r="G86" s="1">
        <v>1.6592287447076324E-3</v>
      </c>
      <c r="H86" s="1">
        <v>2.4990263533688174E-3</v>
      </c>
      <c r="I86" s="1">
        <v>4.0578403272036323E-3</v>
      </c>
      <c r="J86" s="1">
        <v>5.3788957443442493E-3</v>
      </c>
      <c r="K86" s="1">
        <v>1.6572176188399478E-2</v>
      </c>
      <c r="L86" s="1">
        <v>1.1052777010223818E-3</v>
      </c>
      <c r="M86" s="1">
        <v>0</v>
      </c>
      <c r="N86" s="1">
        <f>N84/N83</f>
        <v>2.3408502104974717E-3</v>
      </c>
      <c r="O86" s="1">
        <f>O84/O83</f>
        <v>2.3343708314806579E-3</v>
      </c>
    </row>
    <row r="89" spans="2:15" ht="17.25" thickBot="1" x14ac:dyDescent="0.3">
      <c r="B89" t="s">
        <v>28</v>
      </c>
      <c r="C89" s="2" t="s">
        <v>0</v>
      </c>
      <c r="D89" s="2" t="s">
        <v>11</v>
      </c>
      <c r="E89" s="2" t="s">
        <v>1</v>
      </c>
      <c r="F89" s="2" t="s">
        <v>2</v>
      </c>
      <c r="G89" s="2" t="s">
        <v>3</v>
      </c>
      <c r="H89" s="2" t="s">
        <v>4</v>
      </c>
      <c r="I89" s="2" t="s">
        <v>5</v>
      </c>
      <c r="J89" s="2" t="s">
        <v>6</v>
      </c>
      <c r="K89" s="2" t="s">
        <v>7</v>
      </c>
      <c r="L89" s="2" t="s">
        <v>8</v>
      </c>
      <c r="M89" s="2" t="s">
        <v>9</v>
      </c>
      <c r="N89" s="2" t="s">
        <v>18</v>
      </c>
      <c r="O89" s="2" t="s">
        <v>17</v>
      </c>
    </row>
    <row r="90" spans="2:15" x14ac:dyDescent="0.25">
      <c r="B90" s="4" t="s">
        <v>13</v>
      </c>
      <c r="C90" s="10">
        <v>414650</v>
      </c>
      <c r="D90" s="10">
        <v>10790</v>
      </c>
      <c r="E90" s="10">
        <v>2369</v>
      </c>
      <c r="F90" s="10">
        <v>928</v>
      </c>
      <c r="G90" s="10">
        <v>374</v>
      </c>
      <c r="H90" s="10">
        <v>480</v>
      </c>
      <c r="I90" s="10">
        <v>81</v>
      </c>
      <c r="J90" s="10">
        <v>14</v>
      </c>
      <c r="K90" s="10">
        <v>5</v>
      </c>
      <c r="L90" s="10">
        <v>3</v>
      </c>
      <c r="M90" s="10">
        <v>1</v>
      </c>
      <c r="N90" s="9">
        <f t="shared" ref="N90:N91" si="45">SUM(C90:M90)</f>
        <v>429695</v>
      </c>
      <c r="O90" s="9">
        <f t="shared" ref="O90:O91" si="46">SUM(E90:M90)</f>
        <v>4255</v>
      </c>
    </row>
    <row r="91" spans="2:15" x14ac:dyDescent="0.25">
      <c r="B91" s="4" t="s">
        <v>12</v>
      </c>
      <c r="C91" s="10">
        <v>412027</v>
      </c>
      <c r="D91" s="10">
        <v>10433</v>
      </c>
      <c r="E91" s="10">
        <v>2226</v>
      </c>
      <c r="F91" s="10">
        <v>855</v>
      </c>
      <c r="G91" s="10">
        <v>346</v>
      </c>
      <c r="H91" s="10">
        <v>412</v>
      </c>
      <c r="I91" s="10">
        <v>57</v>
      </c>
      <c r="J91" s="10">
        <v>6</v>
      </c>
      <c r="K91" s="10">
        <v>2</v>
      </c>
      <c r="L91" s="10">
        <v>2</v>
      </c>
      <c r="M91" s="10">
        <v>0</v>
      </c>
      <c r="N91" s="9">
        <f t="shared" si="45"/>
        <v>426366</v>
      </c>
      <c r="O91" s="9">
        <f t="shared" si="46"/>
        <v>3906</v>
      </c>
    </row>
    <row r="92" spans="2:15" x14ac:dyDescent="0.25">
      <c r="B92" s="4" t="s">
        <v>16</v>
      </c>
      <c r="C92" s="3">
        <f>C91/C90</f>
        <v>0.99367418304594235</v>
      </c>
      <c r="D92" s="3">
        <f t="shared" ref="D92:L92" si="47">D91/D90</f>
        <v>0.96691380908248381</v>
      </c>
      <c r="E92" s="3">
        <f t="shared" si="47"/>
        <v>0.93963697762769105</v>
      </c>
      <c r="F92" s="3">
        <f t="shared" si="47"/>
        <v>0.92133620689655171</v>
      </c>
      <c r="G92" s="3">
        <f t="shared" si="47"/>
        <v>0.92513368983957223</v>
      </c>
      <c r="H92" s="3">
        <f t="shared" si="47"/>
        <v>0.85833333333333328</v>
      </c>
      <c r="I92" s="3">
        <f t="shared" si="47"/>
        <v>0.70370370370370372</v>
      </c>
      <c r="J92" s="3">
        <f t="shared" si="47"/>
        <v>0.42857142857142855</v>
      </c>
      <c r="K92" s="3">
        <f t="shared" si="47"/>
        <v>0.4</v>
      </c>
      <c r="L92" s="3">
        <f t="shared" si="47"/>
        <v>0.66666666666666663</v>
      </c>
      <c r="M92" s="6">
        <v>0</v>
      </c>
      <c r="N92" s="1">
        <f t="shared" ref="N92:O92" si="48">N91/N90</f>
        <v>0.99225264431748106</v>
      </c>
      <c r="O92" s="1">
        <f t="shared" si="48"/>
        <v>0.91797884841363098</v>
      </c>
    </row>
    <row r="94" spans="2:15" x14ac:dyDescent="0.25">
      <c r="B94" s="4" t="s">
        <v>23</v>
      </c>
      <c r="C94" s="10">
        <v>953979</v>
      </c>
      <c r="D94" s="10">
        <v>151734</v>
      </c>
      <c r="E94" s="10">
        <v>58370</v>
      </c>
      <c r="F94" s="10">
        <v>32401</v>
      </c>
      <c r="G94" s="10">
        <v>16775</v>
      </c>
      <c r="H94" s="10">
        <v>31505</v>
      </c>
      <c r="I94" s="10">
        <v>10781</v>
      </c>
      <c r="J94" s="10">
        <v>3353</v>
      </c>
      <c r="K94" s="10">
        <v>1756</v>
      </c>
      <c r="L94" s="10">
        <v>1329</v>
      </c>
      <c r="M94" s="10">
        <v>678</v>
      </c>
      <c r="N94" s="9">
        <f t="shared" ref="N94:N96" si="49">SUM(C94:M94)</f>
        <v>1262661</v>
      </c>
      <c r="O94" s="9">
        <f t="shared" ref="O94:O96" si="50">SUM(E94:M94)</f>
        <v>156948</v>
      </c>
    </row>
    <row r="95" spans="2:15" x14ac:dyDescent="0.25">
      <c r="B95" s="4" t="s">
        <v>24</v>
      </c>
      <c r="C95" s="10">
        <v>2465</v>
      </c>
      <c r="D95" s="10">
        <v>385</v>
      </c>
      <c r="E95" s="10">
        <v>192</v>
      </c>
      <c r="F95" s="10">
        <v>127</v>
      </c>
      <c r="G95" s="10">
        <v>52</v>
      </c>
      <c r="H95" s="10">
        <v>186</v>
      </c>
      <c r="I95" s="10">
        <v>96</v>
      </c>
      <c r="J95" s="10">
        <v>115</v>
      </c>
      <c r="K95" s="10">
        <v>17</v>
      </c>
      <c r="L95" s="10">
        <v>3</v>
      </c>
      <c r="M95" s="10">
        <v>3</v>
      </c>
      <c r="N95" s="9">
        <f t="shared" si="49"/>
        <v>3641</v>
      </c>
      <c r="O95" s="9">
        <f t="shared" si="50"/>
        <v>791</v>
      </c>
    </row>
    <row r="96" spans="2:15" x14ac:dyDescent="0.25">
      <c r="B96" s="4" t="s">
        <v>25</v>
      </c>
      <c r="C96" s="10">
        <v>323</v>
      </c>
      <c r="D96" s="10">
        <v>92</v>
      </c>
      <c r="E96" s="10">
        <v>41</v>
      </c>
      <c r="F96" s="10">
        <v>22</v>
      </c>
      <c r="G96" s="10">
        <v>5</v>
      </c>
      <c r="H96" s="10">
        <v>21</v>
      </c>
      <c r="I96" s="10">
        <v>9</v>
      </c>
      <c r="J96" s="10">
        <v>8</v>
      </c>
      <c r="K96" s="10">
        <v>2</v>
      </c>
      <c r="L96" s="10">
        <v>0</v>
      </c>
      <c r="M96" s="10">
        <v>0</v>
      </c>
      <c r="N96" s="9">
        <f t="shared" si="49"/>
        <v>523</v>
      </c>
      <c r="O96" s="9">
        <f t="shared" si="50"/>
        <v>108</v>
      </c>
    </row>
    <row r="97" spans="2:15" x14ac:dyDescent="0.25">
      <c r="B97" s="4" t="s">
        <v>26</v>
      </c>
      <c r="C97" s="1">
        <v>2.4133132288065946E-3</v>
      </c>
      <c r="D97" s="1">
        <v>1.8580486281665998E-3</v>
      </c>
      <c r="E97" s="1">
        <v>1.8542659354490695E-3</v>
      </c>
      <c r="F97" s="1">
        <v>1.9716088328075709E-3</v>
      </c>
      <c r="G97" s="1">
        <v>1.6592287447076324E-3</v>
      </c>
      <c r="H97" s="1">
        <v>2.4990263533688174E-3</v>
      </c>
      <c r="I97" s="1">
        <v>4.0578403272036323E-3</v>
      </c>
      <c r="J97" s="1">
        <v>5.3788957443442493E-3</v>
      </c>
      <c r="K97" s="1">
        <v>1.6572176188399478E-2</v>
      </c>
      <c r="L97" s="1">
        <v>1.1052777010223818E-3</v>
      </c>
      <c r="M97" s="1">
        <v>0</v>
      </c>
      <c r="N97" s="1">
        <f>N95/N94</f>
        <v>2.8835926665985567E-3</v>
      </c>
      <c r="O97" s="1">
        <f>O95/O94</f>
        <v>5.0398858220557126E-3</v>
      </c>
    </row>
    <row r="99" spans="2:15" ht="17.25" thickBot="1" x14ac:dyDescent="0.3">
      <c r="B99" t="s">
        <v>31</v>
      </c>
      <c r="C99" s="2" t="s">
        <v>0</v>
      </c>
      <c r="D99" s="2" t="s">
        <v>11</v>
      </c>
      <c r="E99" s="2" t="s">
        <v>1</v>
      </c>
      <c r="F99" s="2" t="s">
        <v>2</v>
      </c>
      <c r="G99" s="2" t="s">
        <v>3</v>
      </c>
      <c r="H99" s="2" t="s">
        <v>4</v>
      </c>
      <c r="I99" s="2" t="s">
        <v>5</v>
      </c>
      <c r="J99" s="2" t="s">
        <v>6</v>
      </c>
      <c r="K99" s="2" t="s">
        <v>7</v>
      </c>
      <c r="L99" s="2" t="s">
        <v>8</v>
      </c>
      <c r="M99" s="2" t="s">
        <v>9</v>
      </c>
      <c r="N99" s="2" t="s">
        <v>18</v>
      </c>
      <c r="O99" s="2" t="s">
        <v>17</v>
      </c>
    </row>
    <row r="100" spans="2:15" x14ac:dyDescent="0.25">
      <c r="B100" s="4" t="s">
        <v>13</v>
      </c>
      <c r="C100" s="10">
        <v>407693</v>
      </c>
      <c r="D100" s="10">
        <v>10235</v>
      </c>
      <c r="E100" s="10">
        <v>2320</v>
      </c>
      <c r="F100" s="10">
        <v>846</v>
      </c>
      <c r="G100" s="10">
        <v>418</v>
      </c>
      <c r="H100" s="10">
        <v>466</v>
      </c>
      <c r="I100" s="10">
        <v>74</v>
      </c>
      <c r="J100" s="10">
        <v>1</v>
      </c>
      <c r="K100" s="10">
        <v>2</v>
      </c>
      <c r="L100" s="10">
        <v>3</v>
      </c>
      <c r="M100" s="10">
        <v>1</v>
      </c>
      <c r="N100" s="9">
        <f t="shared" ref="N100:N101" si="51">SUM(C100:M100)</f>
        <v>422059</v>
      </c>
      <c r="O100" s="9">
        <f t="shared" ref="O100:O101" si="52">SUM(E100:M100)</f>
        <v>4131</v>
      </c>
    </row>
    <row r="101" spans="2:15" x14ac:dyDescent="0.25">
      <c r="B101" s="4" t="s">
        <v>12</v>
      </c>
      <c r="C101" s="10">
        <v>404764</v>
      </c>
      <c r="D101" s="10">
        <v>9899</v>
      </c>
      <c r="E101" s="10">
        <v>2181</v>
      </c>
      <c r="F101" s="10">
        <v>769</v>
      </c>
      <c r="G101" s="10">
        <v>341</v>
      </c>
      <c r="H101" s="10">
        <v>395</v>
      </c>
      <c r="I101" s="10">
        <v>50</v>
      </c>
      <c r="J101" s="10">
        <v>0</v>
      </c>
      <c r="K101" s="10">
        <v>1</v>
      </c>
      <c r="L101" s="10">
        <v>0</v>
      </c>
      <c r="M101" s="10">
        <v>1</v>
      </c>
      <c r="N101" s="9">
        <f t="shared" si="51"/>
        <v>418401</v>
      </c>
      <c r="O101" s="9">
        <f t="shared" si="52"/>
        <v>3738</v>
      </c>
    </row>
    <row r="102" spans="2:15" x14ac:dyDescent="0.25">
      <c r="B102" s="4" t="s">
        <v>16</v>
      </c>
      <c r="C102" s="3">
        <f>C101/C100</f>
        <v>0.99281567257715975</v>
      </c>
      <c r="D102" s="3">
        <f t="shared" ref="D102:O102" si="53">D101/D100</f>
        <v>0.96717147044455298</v>
      </c>
      <c r="E102" s="3">
        <f t="shared" si="53"/>
        <v>0.94008620689655176</v>
      </c>
      <c r="F102" s="3">
        <f t="shared" si="53"/>
        <v>0.90898345153664306</v>
      </c>
      <c r="G102" s="3">
        <f t="shared" si="53"/>
        <v>0.81578947368421051</v>
      </c>
      <c r="H102" s="3">
        <f t="shared" si="53"/>
        <v>0.8476394849785408</v>
      </c>
      <c r="I102" s="3">
        <f t="shared" si="53"/>
        <v>0.67567567567567566</v>
      </c>
      <c r="J102" s="3">
        <f t="shared" si="53"/>
        <v>0</v>
      </c>
      <c r="K102" s="3">
        <f t="shared" si="53"/>
        <v>0.5</v>
      </c>
      <c r="L102" s="3">
        <f t="shared" si="53"/>
        <v>0</v>
      </c>
      <c r="M102" s="3">
        <f t="shared" si="53"/>
        <v>1</v>
      </c>
      <c r="N102" s="1">
        <f t="shared" si="53"/>
        <v>0.99133296529632109</v>
      </c>
      <c r="O102" s="1">
        <f t="shared" si="53"/>
        <v>0.90486564996368923</v>
      </c>
    </row>
    <row r="104" spans="2:15" x14ac:dyDescent="0.25">
      <c r="B104" s="4" t="s">
        <v>23</v>
      </c>
      <c r="C104" s="10">
        <v>933272</v>
      </c>
      <c r="D104" s="10">
        <v>143758</v>
      </c>
      <c r="E104" s="10">
        <v>57101</v>
      </c>
      <c r="F104" s="10">
        <v>29436</v>
      </c>
      <c r="G104" s="10">
        <v>18733</v>
      </c>
      <c r="H104" s="10">
        <v>30750</v>
      </c>
      <c r="I104" s="10">
        <v>9898</v>
      </c>
      <c r="J104" s="10">
        <v>234</v>
      </c>
      <c r="K104" s="10">
        <v>674</v>
      </c>
      <c r="L104" s="10">
        <v>1357</v>
      </c>
      <c r="M104" s="10">
        <v>1086</v>
      </c>
      <c r="N104" s="9">
        <f t="shared" ref="N104:N106" si="54">SUM(C104:M104)</f>
        <v>1226299</v>
      </c>
      <c r="O104" s="9">
        <f t="shared" ref="O104:O106" si="55">SUM(E104:M104)</f>
        <v>149269</v>
      </c>
    </row>
    <row r="105" spans="2:15" x14ac:dyDescent="0.25">
      <c r="B105" s="4" t="s">
        <v>24</v>
      </c>
      <c r="C105" s="10">
        <v>2832</v>
      </c>
      <c r="D105" s="10">
        <v>368</v>
      </c>
      <c r="E105" s="10">
        <v>184</v>
      </c>
      <c r="F105" s="10">
        <v>130</v>
      </c>
      <c r="G105" s="10">
        <v>139</v>
      </c>
      <c r="H105" s="10">
        <v>167</v>
      </c>
      <c r="I105" s="10">
        <v>71</v>
      </c>
      <c r="J105" s="10">
        <v>7</v>
      </c>
      <c r="K105" s="10">
        <v>1</v>
      </c>
      <c r="L105" s="10">
        <v>37</v>
      </c>
      <c r="M105" s="10">
        <v>0</v>
      </c>
      <c r="N105" s="9">
        <f t="shared" si="54"/>
        <v>3936</v>
      </c>
      <c r="O105" s="9">
        <f t="shared" si="55"/>
        <v>736</v>
      </c>
    </row>
    <row r="106" spans="2:15" x14ac:dyDescent="0.25">
      <c r="B106" s="4" t="s">
        <v>25</v>
      </c>
      <c r="C106" s="10">
        <v>326</v>
      </c>
      <c r="D106" s="10">
        <v>75</v>
      </c>
      <c r="E106" s="10">
        <v>37</v>
      </c>
      <c r="F106" s="10">
        <v>18</v>
      </c>
      <c r="G106" s="10">
        <v>15</v>
      </c>
      <c r="H106" s="10">
        <v>20</v>
      </c>
      <c r="I106" s="10">
        <v>4</v>
      </c>
      <c r="J106" s="10">
        <v>1</v>
      </c>
      <c r="K106" s="10">
        <v>0</v>
      </c>
      <c r="L106" s="10">
        <v>1</v>
      </c>
      <c r="M106" s="10">
        <v>0</v>
      </c>
      <c r="N106" s="9">
        <f t="shared" si="54"/>
        <v>497</v>
      </c>
      <c r="O106" s="9">
        <f t="shared" si="55"/>
        <v>96</v>
      </c>
    </row>
    <row r="107" spans="2:15" x14ac:dyDescent="0.25">
      <c r="B107" s="4" t="s">
        <v>26</v>
      </c>
      <c r="C107" s="1">
        <v>2.4133132288065946E-3</v>
      </c>
      <c r="D107" s="1">
        <v>1.8580486281665998E-3</v>
      </c>
      <c r="E107" s="1">
        <v>1.8542659354490695E-3</v>
      </c>
      <c r="F107" s="1">
        <v>1.9716088328075709E-3</v>
      </c>
      <c r="G107" s="1">
        <v>1.6592287447076324E-3</v>
      </c>
      <c r="H107" s="1">
        <v>2.4990263533688174E-3</v>
      </c>
      <c r="I107" s="1">
        <v>4.0578403272036323E-3</v>
      </c>
      <c r="J107" s="1">
        <v>5.3788957443442493E-3</v>
      </c>
      <c r="K107" s="1">
        <v>1.6572176188399478E-2</v>
      </c>
      <c r="L107" s="1">
        <v>1.1052777010223818E-3</v>
      </c>
      <c r="M107" s="1">
        <v>0</v>
      </c>
      <c r="N107" s="1">
        <f>N105/N104</f>
        <v>3.2096576772875133E-3</v>
      </c>
      <c r="O107" s="1">
        <f>O105/O104</f>
        <v>4.9306955898411591E-3</v>
      </c>
    </row>
    <row r="109" spans="2:15" ht="17.25" thickBot="1" x14ac:dyDescent="0.3">
      <c r="B109" t="s">
        <v>35</v>
      </c>
      <c r="C109" s="2" t="s">
        <v>0</v>
      </c>
      <c r="D109" s="2" t="s">
        <v>11</v>
      </c>
      <c r="E109" s="2" t="s">
        <v>1</v>
      </c>
      <c r="F109" s="2" t="s">
        <v>2</v>
      </c>
      <c r="G109" s="2" t="s">
        <v>3</v>
      </c>
      <c r="H109" s="2" t="s">
        <v>4</v>
      </c>
      <c r="I109" s="2" t="s">
        <v>5</v>
      </c>
      <c r="J109" s="2" t="s">
        <v>6</v>
      </c>
      <c r="K109" s="2" t="s">
        <v>7</v>
      </c>
      <c r="L109" s="2" t="s">
        <v>8</v>
      </c>
      <c r="M109" s="2" t="s">
        <v>9</v>
      </c>
      <c r="N109" s="2" t="s">
        <v>18</v>
      </c>
      <c r="O109" s="2" t="s">
        <v>17</v>
      </c>
    </row>
    <row r="110" spans="2:15" x14ac:dyDescent="0.25">
      <c r="B110" s="4" t="s">
        <v>13</v>
      </c>
      <c r="C110" s="10">
        <v>415994</v>
      </c>
      <c r="D110" s="10">
        <v>11089</v>
      </c>
      <c r="E110" s="10">
        <v>2525</v>
      </c>
      <c r="F110" s="10">
        <v>929</v>
      </c>
      <c r="G110" s="10">
        <v>415</v>
      </c>
      <c r="H110" s="10">
        <v>491</v>
      </c>
      <c r="I110" s="10">
        <v>82</v>
      </c>
      <c r="J110" s="10">
        <v>12</v>
      </c>
      <c r="K110" s="10">
        <v>3</v>
      </c>
      <c r="L110" s="10">
        <v>5</v>
      </c>
      <c r="M110" s="10">
        <v>3</v>
      </c>
      <c r="N110" s="9">
        <f t="shared" ref="N110:N111" si="56">SUM(C110:M110)</f>
        <v>431548</v>
      </c>
      <c r="O110" s="9">
        <f t="shared" ref="O110:O111" si="57">SUM(E110:M110)</f>
        <v>4465</v>
      </c>
    </row>
    <row r="111" spans="2:15" x14ac:dyDescent="0.25">
      <c r="B111" s="4" t="s">
        <v>12</v>
      </c>
      <c r="C111" s="10">
        <v>412851</v>
      </c>
      <c r="D111" s="10">
        <v>10661</v>
      </c>
      <c r="E111" s="10">
        <v>2384</v>
      </c>
      <c r="F111" s="10">
        <v>842</v>
      </c>
      <c r="G111" s="10">
        <v>379</v>
      </c>
      <c r="H111" s="10">
        <v>401</v>
      </c>
      <c r="I111" s="10">
        <v>49</v>
      </c>
      <c r="J111" s="10">
        <v>7</v>
      </c>
      <c r="K111" s="10">
        <v>2</v>
      </c>
      <c r="L111" s="10">
        <v>3</v>
      </c>
      <c r="M111" s="10">
        <v>1</v>
      </c>
      <c r="N111" s="9">
        <f t="shared" si="56"/>
        <v>427580</v>
      </c>
      <c r="O111" s="9">
        <f t="shared" si="57"/>
        <v>4068</v>
      </c>
    </row>
    <row r="112" spans="2:15" x14ac:dyDescent="0.25">
      <c r="B112" s="4" t="s">
        <v>16</v>
      </c>
      <c r="C112" s="3">
        <f>C111/C110</f>
        <v>0.99244460256638312</v>
      </c>
      <c r="D112" s="3">
        <f t="shared" ref="D112:O112" si="58">D111/D110</f>
        <v>0.96140319235278204</v>
      </c>
      <c r="E112" s="3">
        <f t="shared" si="58"/>
        <v>0.94415841584158411</v>
      </c>
      <c r="F112" s="3">
        <f t="shared" si="58"/>
        <v>0.90635091496232512</v>
      </c>
      <c r="G112" s="3">
        <f t="shared" si="58"/>
        <v>0.91325301204819276</v>
      </c>
      <c r="H112" s="3">
        <f t="shared" si="58"/>
        <v>0.81670061099796332</v>
      </c>
      <c r="I112" s="3">
        <f t="shared" si="58"/>
        <v>0.59756097560975607</v>
      </c>
      <c r="J112" s="3">
        <f t="shared" si="58"/>
        <v>0.58333333333333337</v>
      </c>
      <c r="K112" s="3">
        <f t="shared" si="58"/>
        <v>0.66666666666666663</v>
      </c>
      <c r="L112" s="3">
        <f t="shared" si="58"/>
        <v>0.6</v>
      </c>
      <c r="M112" s="3">
        <f t="shared" si="58"/>
        <v>0.33333333333333331</v>
      </c>
      <c r="N112" s="1">
        <f t="shared" si="58"/>
        <v>0.99080519432369052</v>
      </c>
      <c r="O112" s="1">
        <f t="shared" si="58"/>
        <v>0.91108622620380741</v>
      </c>
    </row>
    <row r="114" spans="2:15" x14ac:dyDescent="0.25">
      <c r="B114" s="4" t="s">
        <v>23</v>
      </c>
      <c r="C114" s="10">
        <v>965079</v>
      </c>
      <c r="D114" s="10">
        <v>155963</v>
      </c>
      <c r="E114" s="10">
        <v>61852</v>
      </c>
      <c r="F114" s="10">
        <v>32461</v>
      </c>
      <c r="G114" s="10">
        <v>18669</v>
      </c>
      <c r="H114" s="10">
        <v>32436</v>
      </c>
      <c r="I114" s="10">
        <v>10780</v>
      </c>
      <c r="J114" s="10">
        <v>2811</v>
      </c>
      <c r="K114" s="10">
        <v>938</v>
      </c>
      <c r="L114" s="10">
        <v>2253</v>
      </c>
      <c r="M114" s="10">
        <v>2716</v>
      </c>
      <c r="N114" s="9">
        <f t="shared" ref="N114:N116" si="59">SUM(C114:M114)</f>
        <v>1285958</v>
      </c>
      <c r="O114" s="9">
        <f t="shared" ref="O114:O116" si="60">SUM(E114:M114)</f>
        <v>164916</v>
      </c>
    </row>
    <row r="115" spans="2:15" x14ac:dyDescent="0.25">
      <c r="B115" s="4" t="s">
        <v>24</v>
      </c>
      <c r="C115" s="10">
        <v>2982</v>
      </c>
      <c r="D115" s="10">
        <v>525</v>
      </c>
      <c r="E115" s="10">
        <v>185</v>
      </c>
      <c r="F115" s="10">
        <v>142</v>
      </c>
      <c r="G115" s="10">
        <v>57</v>
      </c>
      <c r="H115" s="10">
        <v>239</v>
      </c>
      <c r="I115" s="10">
        <v>113</v>
      </c>
      <c r="J115" s="10">
        <v>40</v>
      </c>
      <c r="K115" s="10">
        <v>46</v>
      </c>
      <c r="L115" s="10">
        <v>39</v>
      </c>
      <c r="M115" s="10">
        <v>17</v>
      </c>
      <c r="N115" s="9">
        <f t="shared" si="59"/>
        <v>4385</v>
      </c>
      <c r="O115" s="9">
        <f t="shared" si="60"/>
        <v>878</v>
      </c>
    </row>
    <row r="116" spans="2:15" x14ac:dyDescent="0.25">
      <c r="B116" s="4" t="s">
        <v>25</v>
      </c>
      <c r="C116" s="10">
        <v>386</v>
      </c>
      <c r="D116" s="10">
        <v>78</v>
      </c>
      <c r="E116" s="10">
        <v>33</v>
      </c>
      <c r="F116" s="10">
        <v>27</v>
      </c>
      <c r="G116" s="10">
        <v>8</v>
      </c>
      <c r="H116" s="10">
        <v>33</v>
      </c>
      <c r="I116" s="10">
        <v>10</v>
      </c>
      <c r="J116" s="10">
        <v>1</v>
      </c>
      <c r="K116" s="10">
        <v>0</v>
      </c>
      <c r="L116" s="10">
        <v>1</v>
      </c>
      <c r="M116" s="10">
        <v>1</v>
      </c>
      <c r="N116" s="9">
        <f t="shared" si="59"/>
        <v>578</v>
      </c>
      <c r="O116" s="9">
        <f t="shared" si="60"/>
        <v>114</v>
      </c>
    </row>
    <row r="117" spans="2:15" x14ac:dyDescent="0.25">
      <c r="B117" s="4" t="s">
        <v>26</v>
      </c>
      <c r="C117" s="1">
        <v>2.4133132288065946E-3</v>
      </c>
      <c r="D117" s="1">
        <v>1.8580486281665998E-3</v>
      </c>
      <c r="E117" s="1">
        <v>1.8542659354490695E-3</v>
      </c>
      <c r="F117" s="1">
        <v>1.9716088328075709E-3</v>
      </c>
      <c r="G117" s="1">
        <v>1.6592287447076324E-3</v>
      </c>
      <c r="H117" s="1">
        <v>2.4990263533688174E-3</v>
      </c>
      <c r="I117" s="1">
        <v>4.0578403272036323E-3</v>
      </c>
      <c r="J117" s="1">
        <v>5.3788957443442493E-3</v>
      </c>
      <c r="K117" s="1">
        <v>1.6572176188399478E-2</v>
      </c>
      <c r="L117" s="1">
        <v>1.1052777010223818E-3</v>
      </c>
      <c r="M117" s="1">
        <v>0</v>
      </c>
      <c r="N117" s="1">
        <f>N115/N114</f>
        <v>3.4099091883249685E-3</v>
      </c>
      <c r="O117" s="1">
        <f>O115/O114</f>
        <v>5.3239224817482837E-3</v>
      </c>
    </row>
    <row r="120" spans="2:15" ht="17.25" thickBot="1" x14ac:dyDescent="0.3">
      <c r="B120" t="s">
        <v>29</v>
      </c>
      <c r="C120" s="2" t="s">
        <v>0</v>
      </c>
      <c r="D120" s="2" t="s">
        <v>11</v>
      </c>
      <c r="E120" s="2" t="s">
        <v>1</v>
      </c>
      <c r="F120" s="2" t="s">
        <v>2</v>
      </c>
      <c r="G120" s="2" t="s">
        <v>3</v>
      </c>
      <c r="H120" s="2" t="s">
        <v>4</v>
      </c>
      <c r="I120" s="2" t="s">
        <v>5</v>
      </c>
      <c r="J120" s="2" t="s">
        <v>6</v>
      </c>
      <c r="K120" s="2" t="s">
        <v>7</v>
      </c>
      <c r="L120" s="2" t="s">
        <v>8</v>
      </c>
      <c r="M120" s="2" t="s">
        <v>9</v>
      </c>
      <c r="N120" s="2" t="s">
        <v>18</v>
      </c>
      <c r="O120" s="2" t="s">
        <v>17</v>
      </c>
    </row>
    <row r="121" spans="2:15" x14ac:dyDescent="0.25">
      <c r="B121" s="4" t="s">
        <v>13</v>
      </c>
      <c r="C121" s="10">
        <v>415256</v>
      </c>
      <c r="D121" s="10">
        <v>10814</v>
      </c>
      <c r="E121" s="10">
        <v>2372</v>
      </c>
      <c r="F121" s="10">
        <v>916</v>
      </c>
      <c r="G121" s="10">
        <v>375</v>
      </c>
      <c r="H121" s="10">
        <v>467</v>
      </c>
      <c r="I121" s="10">
        <v>85</v>
      </c>
      <c r="J121" s="10">
        <v>11</v>
      </c>
      <c r="K121" s="10">
        <v>2</v>
      </c>
      <c r="L121" s="10">
        <v>4</v>
      </c>
      <c r="M121" s="10">
        <v>0</v>
      </c>
      <c r="N121" s="9">
        <f t="shared" ref="N121:N122" si="61">SUM(C121:M121)</f>
        <v>430302</v>
      </c>
      <c r="O121" s="9">
        <f t="shared" ref="O121:O122" si="62">SUM(E121:M121)</f>
        <v>4232</v>
      </c>
    </row>
    <row r="122" spans="2:15" x14ac:dyDescent="0.25">
      <c r="B122" s="4" t="s">
        <v>12</v>
      </c>
      <c r="C122" s="10">
        <v>413196</v>
      </c>
      <c r="D122" s="10">
        <v>10568</v>
      </c>
      <c r="E122" s="10">
        <v>2288</v>
      </c>
      <c r="F122" s="10">
        <v>883</v>
      </c>
      <c r="G122" s="10">
        <v>356</v>
      </c>
      <c r="H122" s="10">
        <v>432</v>
      </c>
      <c r="I122" s="10">
        <v>64</v>
      </c>
      <c r="J122" s="10">
        <v>8</v>
      </c>
      <c r="K122" s="10">
        <v>2</v>
      </c>
      <c r="L122" s="10">
        <v>3</v>
      </c>
      <c r="M122" s="10">
        <v>0</v>
      </c>
      <c r="N122" s="9">
        <f t="shared" si="61"/>
        <v>427800</v>
      </c>
      <c r="O122" s="9">
        <f t="shared" si="62"/>
        <v>4036</v>
      </c>
    </row>
    <row r="123" spans="2:15" x14ac:dyDescent="0.25">
      <c r="B123" s="4" t="s">
        <v>16</v>
      </c>
      <c r="C123" s="3">
        <f>C122/C121</f>
        <v>0.99503920473153906</v>
      </c>
      <c r="D123" s="3">
        <f t="shared" ref="D123:L123" si="63">D122/D121</f>
        <v>0.97725171074533013</v>
      </c>
      <c r="E123" s="3">
        <f t="shared" si="63"/>
        <v>0.96458684654300164</v>
      </c>
      <c r="F123" s="3">
        <f t="shared" si="63"/>
        <v>0.96397379912663761</v>
      </c>
      <c r="G123" s="3">
        <f t="shared" si="63"/>
        <v>0.94933333333333336</v>
      </c>
      <c r="H123" s="3">
        <f t="shared" si="63"/>
        <v>0.92505353319057815</v>
      </c>
      <c r="I123" s="3">
        <f t="shared" si="63"/>
        <v>0.75294117647058822</v>
      </c>
      <c r="J123" s="3">
        <f t="shared" si="63"/>
        <v>0.72727272727272729</v>
      </c>
      <c r="K123" s="3">
        <f t="shared" si="63"/>
        <v>1</v>
      </c>
      <c r="L123" s="3">
        <f t="shared" si="63"/>
        <v>0.75</v>
      </c>
      <c r="M123" s="6" t="s">
        <v>27</v>
      </c>
      <c r="N123" s="1">
        <f t="shared" ref="N123:O123" si="64">N122/N121</f>
        <v>0.99418547903565402</v>
      </c>
      <c r="O123" s="1">
        <f t="shared" si="64"/>
        <v>0.95368620037807184</v>
      </c>
    </row>
    <row r="125" spans="2:15" x14ac:dyDescent="0.25">
      <c r="B125" s="4" t="s">
        <v>23</v>
      </c>
      <c r="C125" s="10">
        <v>955448</v>
      </c>
      <c r="D125" s="10">
        <v>151875</v>
      </c>
      <c r="E125" s="10">
        <v>58390</v>
      </c>
      <c r="F125" s="10">
        <v>31942</v>
      </c>
      <c r="G125" s="10">
        <v>16833</v>
      </c>
      <c r="H125" s="10">
        <v>30694</v>
      </c>
      <c r="I125" s="10">
        <v>11376</v>
      </c>
      <c r="J125" s="10">
        <v>2481</v>
      </c>
      <c r="K125" s="10">
        <v>618</v>
      </c>
      <c r="L125" s="10">
        <v>1775</v>
      </c>
      <c r="M125" s="10">
        <v>0</v>
      </c>
      <c r="N125" s="9">
        <f t="shared" ref="N125:N127" si="65">SUM(C125:M125)</f>
        <v>1261432</v>
      </c>
      <c r="O125" s="9">
        <f t="shared" ref="O125:O127" si="66">SUM(E125:M125)</f>
        <v>154109</v>
      </c>
    </row>
    <row r="126" spans="2:15" x14ac:dyDescent="0.25">
      <c r="B126" s="4" t="s">
        <v>24</v>
      </c>
      <c r="C126" s="10">
        <v>2116</v>
      </c>
      <c r="D126" s="10">
        <v>327</v>
      </c>
      <c r="E126" s="10">
        <v>134</v>
      </c>
      <c r="F126" s="10">
        <v>53</v>
      </c>
      <c r="G126" s="10">
        <v>45</v>
      </c>
      <c r="H126" s="10">
        <v>104</v>
      </c>
      <c r="I126" s="10">
        <v>91</v>
      </c>
      <c r="J126" s="10">
        <v>25</v>
      </c>
      <c r="K126" s="10">
        <v>0</v>
      </c>
      <c r="L126" s="10">
        <v>3</v>
      </c>
      <c r="M126" s="10">
        <v>0</v>
      </c>
      <c r="N126" s="9">
        <f t="shared" si="65"/>
        <v>2898</v>
      </c>
      <c r="O126" s="9">
        <f t="shared" si="66"/>
        <v>455</v>
      </c>
    </row>
    <row r="127" spans="2:15" x14ac:dyDescent="0.25">
      <c r="B127" s="4" t="s">
        <v>25</v>
      </c>
      <c r="C127" s="10">
        <v>67</v>
      </c>
      <c r="D127" s="10">
        <v>14</v>
      </c>
      <c r="E127" s="10">
        <v>6</v>
      </c>
      <c r="F127" s="10">
        <v>5</v>
      </c>
      <c r="G127" s="10">
        <v>4</v>
      </c>
      <c r="H127" s="10">
        <v>1</v>
      </c>
      <c r="I127" s="10">
        <v>7</v>
      </c>
      <c r="J127" s="10">
        <v>0</v>
      </c>
      <c r="K127" s="10">
        <v>0</v>
      </c>
      <c r="L127" s="10">
        <v>0</v>
      </c>
      <c r="M127" s="10">
        <v>0</v>
      </c>
      <c r="N127" s="9">
        <f t="shared" si="65"/>
        <v>104</v>
      </c>
      <c r="O127" s="9">
        <f t="shared" si="66"/>
        <v>23</v>
      </c>
    </row>
    <row r="128" spans="2:15" x14ac:dyDescent="0.25">
      <c r="B128" s="4" t="s">
        <v>26</v>
      </c>
      <c r="C128" s="1">
        <v>2.4133132288065946E-3</v>
      </c>
      <c r="D128" s="1">
        <v>1.8580486281665998E-3</v>
      </c>
      <c r="E128" s="1">
        <v>1.8542659354490695E-3</v>
      </c>
      <c r="F128" s="1">
        <v>1.9716088328075709E-3</v>
      </c>
      <c r="G128" s="1">
        <v>1.6592287447076324E-3</v>
      </c>
      <c r="H128" s="1">
        <v>2.4990263533688174E-3</v>
      </c>
      <c r="I128" s="1">
        <v>4.0578403272036323E-3</v>
      </c>
      <c r="J128" s="1">
        <v>5.3788957443442493E-3</v>
      </c>
      <c r="K128" s="1">
        <v>1.6572176188399478E-2</v>
      </c>
      <c r="L128" s="1">
        <v>1.1052777010223818E-3</v>
      </c>
      <c r="M128" s="1">
        <v>0</v>
      </c>
      <c r="N128" s="1">
        <f>N126/N125</f>
        <v>2.2973889991691984E-3</v>
      </c>
      <c r="O128" s="1">
        <f>O126/O125</f>
        <v>2.9524557293863435E-3</v>
      </c>
    </row>
    <row r="130" spans="2:15" ht="17.25" thickBot="1" x14ac:dyDescent="0.3">
      <c r="B130" t="s">
        <v>32</v>
      </c>
      <c r="C130" s="2" t="s">
        <v>0</v>
      </c>
      <c r="D130" s="2" t="s">
        <v>11</v>
      </c>
      <c r="E130" s="2" t="s">
        <v>1</v>
      </c>
      <c r="F130" s="2" t="s">
        <v>2</v>
      </c>
      <c r="G130" s="2" t="s">
        <v>3</v>
      </c>
      <c r="H130" s="2" t="s">
        <v>4</v>
      </c>
      <c r="I130" s="2" t="s">
        <v>5</v>
      </c>
      <c r="J130" s="2" t="s">
        <v>6</v>
      </c>
      <c r="K130" s="2" t="s">
        <v>7</v>
      </c>
      <c r="L130" s="2" t="s">
        <v>8</v>
      </c>
      <c r="M130" s="2" t="s">
        <v>9</v>
      </c>
      <c r="N130" s="2" t="s">
        <v>18</v>
      </c>
      <c r="O130" s="2" t="s">
        <v>17</v>
      </c>
    </row>
    <row r="131" spans="2:15" x14ac:dyDescent="0.25">
      <c r="B131" s="4" t="s">
        <v>13</v>
      </c>
      <c r="C131" s="10">
        <v>408241</v>
      </c>
      <c r="D131" s="10">
        <v>10256</v>
      </c>
      <c r="E131" s="10">
        <v>2329</v>
      </c>
      <c r="F131" s="10">
        <v>844</v>
      </c>
      <c r="G131" s="10">
        <v>393</v>
      </c>
      <c r="H131" s="10">
        <v>465</v>
      </c>
      <c r="I131" s="10">
        <v>67</v>
      </c>
      <c r="J131" s="10">
        <v>5</v>
      </c>
      <c r="K131" s="10">
        <v>1</v>
      </c>
      <c r="L131" s="10">
        <v>0</v>
      </c>
      <c r="M131" s="10">
        <v>1</v>
      </c>
      <c r="N131" s="9">
        <f t="shared" ref="N131:N132" si="67">SUM(C131:M131)</f>
        <v>422602</v>
      </c>
      <c r="O131" s="9">
        <f t="shared" ref="O131:O132" si="68">SUM(E131:M131)</f>
        <v>4105</v>
      </c>
    </row>
    <row r="132" spans="2:15" x14ac:dyDescent="0.25">
      <c r="B132" s="4" t="s">
        <v>12</v>
      </c>
      <c r="C132" s="10">
        <v>405861</v>
      </c>
      <c r="D132" s="10">
        <v>10038</v>
      </c>
      <c r="E132" s="10">
        <v>2243</v>
      </c>
      <c r="F132" s="10">
        <v>801</v>
      </c>
      <c r="G132" s="10">
        <v>362</v>
      </c>
      <c r="H132" s="10">
        <v>420</v>
      </c>
      <c r="I132" s="10">
        <v>55</v>
      </c>
      <c r="J132" s="10">
        <v>1</v>
      </c>
      <c r="K132" s="10">
        <v>1</v>
      </c>
      <c r="L132" s="10">
        <v>0</v>
      </c>
      <c r="M132" s="10">
        <v>1</v>
      </c>
      <c r="N132" s="9">
        <f t="shared" si="67"/>
        <v>419783</v>
      </c>
      <c r="O132" s="9">
        <f t="shared" si="68"/>
        <v>3884</v>
      </c>
    </row>
    <row r="133" spans="2:15" x14ac:dyDescent="0.25">
      <c r="B133" s="4" t="s">
        <v>16</v>
      </c>
      <c r="C133" s="3">
        <f>C132/C131</f>
        <v>0.99417011030249292</v>
      </c>
      <c r="D133" s="3">
        <f t="shared" ref="D133:K133" si="69">D132/D131</f>
        <v>0.97874414976599067</v>
      </c>
      <c r="E133" s="3">
        <f t="shared" si="69"/>
        <v>0.96307428080721336</v>
      </c>
      <c r="F133" s="3">
        <f t="shared" si="69"/>
        <v>0.94905213270142175</v>
      </c>
      <c r="G133" s="3">
        <f t="shared" si="69"/>
        <v>0.92111959287531808</v>
      </c>
      <c r="H133" s="3">
        <f t="shared" si="69"/>
        <v>0.90322580645161288</v>
      </c>
      <c r="I133" s="3">
        <f t="shared" si="69"/>
        <v>0.82089552238805974</v>
      </c>
      <c r="J133" s="3">
        <f t="shared" si="69"/>
        <v>0.2</v>
      </c>
      <c r="K133" s="3">
        <f t="shared" si="69"/>
        <v>1</v>
      </c>
      <c r="L133" s="6" t="s">
        <v>33</v>
      </c>
      <c r="M133" s="3">
        <f t="shared" ref="M133:O133" si="70">M132/M131</f>
        <v>1</v>
      </c>
      <c r="N133" s="1">
        <f t="shared" si="70"/>
        <v>0.99332942106284405</v>
      </c>
      <c r="O133" s="1">
        <f t="shared" si="70"/>
        <v>0.94616321559074301</v>
      </c>
    </row>
    <row r="135" spans="2:15" x14ac:dyDescent="0.25">
      <c r="B135" s="4" t="s">
        <v>23</v>
      </c>
      <c r="C135" s="10">
        <v>934616</v>
      </c>
      <c r="D135" s="10">
        <v>143934</v>
      </c>
      <c r="E135" s="10">
        <v>57348</v>
      </c>
      <c r="F135" s="10">
        <v>29287</v>
      </c>
      <c r="G135" s="10">
        <v>17593</v>
      </c>
      <c r="H135" s="10">
        <v>30771</v>
      </c>
      <c r="I135" s="10">
        <v>8986</v>
      </c>
      <c r="J135" s="10">
        <v>1116</v>
      </c>
      <c r="K135" s="10">
        <v>343</v>
      </c>
      <c r="L135" s="10">
        <v>0</v>
      </c>
      <c r="M135" s="10">
        <v>1086</v>
      </c>
      <c r="N135" s="9">
        <f t="shared" ref="N135:N137" si="71">SUM(C135:M135)</f>
        <v>1225080</v>
      </c>
      <c r="O135" s="9">
        <f t="shared" ref="O135:O137" si="72">SUM(E135:M135)</f>
        <v>146530</v>
      </c>
    </row>
    <row r="136" spans="2:15" x14ac:dyDescent="0.25">
      <c r="B136" s="4" t="s">
        <v>24</v>
      </c>
      <c r="C136" s="10">
        <v>2476</v>
      </c>
      <c r="D136" s="10">
        <v>278</v>
      </c>
      <c r="E136" s="10">
        <v>128</v>
      </c>
      <c r="F136" s="10">
        <v>66</v>
      </c>
      <c r="G136" s="10">
        <v>59</v>
      </c>
      <c r="H136" s="10">
        <v>86</v>
      </c>
      <c r="I136" s="10">
        <v>34</v>
      </c>
      <c r="J136" s="10">
        <v>22</v>
      </c>
      <c r="K136" s="10">
        <v>0</v>
      </c>
      <c r="L136" s="10">
        <v>0</v>
      </c>
      <c r="M136" s="10">
        <v>0</v>
      </c>
      <c r="N136" s="9">
        <f t="shared" si="71"/>
        <v>3149</v>
      </c>
      <c r="O136" s="9">
        <f t="shared" si="72"/>
        <v>395</v>
      </c>
    </row>
    <row r="137" spans="2:15" x14ac:dyDescent="0.25">
      <c r="B137" s="4" t="s">
        <v>25</v>
      </c>
      <c r="C137" s="10">
        <v>63</v>
      </c>
      <c r="D137" s="10">
        <v>5</v>
      </c>
      <c r="E137" s="10">
        <v>6</v>
      </c>
      <c r="F137" s="10">
        <v>0</v>
      </c>
      <c r="G137" s="10">
        <v>0</v>
      </c>
      <c r="H137" s="10">
        <v>2</v>
      </c>
      <c r="I137" s="10">
        <v>0</v>
      </c>
      <c r="J137" s="10">
        <v>1</v>
      </c>
      <c r="K137" s="10">
        <v>0</v>
      </c>
      <c r="L137" s="10">
        <v>0</v>
      </c>
      <c r="M137" s="10">
        <v>0</v>
      </c>
      <c r="N137" s="9">
        <f t="shared" si="71"/>
        <v>77</v>
      </c>
      <c r="O137" s="9">
        <f t="shared" si="72"/>
        <v>9</v>
      </c>
    </row>
    <row r="138" spans="2:15" x14ac:dyDescent="0.25">
      <c r="B138" s="4" t="s">
        <v>26</v>
      </c>
      <c r="C138" s="1">
        <v>2.4133132288065946E-3</v>
      </c>
      <c r="D138" s="1">
        <v>1.8580486281665998E-3</v>
      </c>
      <c r="E138" s="1">
        <v>1.8542659354490695E-3</v>
      </c>
      <c r="F138" s="1">
        <v>1.9716088328075709E-3</v>
      </c>
      <c r="G138" s="1">
        <v>1.6592287447076324E-3</v>
      </c>
      <c r="H138" s="1">
        <v>2.4990263533688174E-3</v>
      </c>
      <c r="I138" s="1">
        <v>4.0578403272036323E-3</v>
      </c>
      <c r="J138" s="1">
        <v>5.3788957443442493E-3</v>
      </c>
      <c r="K138" s="1">
        <v>1.6572176188399478E-2</v>
      </c>
      <c r="L138" s="1">
        <v>1.1052777010223818E-3</v>
      </c>
      <c r="M138" s="1">
        <v>0</v>
      </c>
      <c r="N138" s="1">
        <f>N136/N135</f>
        <v>2.5704443791425865E-3</v>
      </c>
      <c r="O138" s="1">
        <f>O136/O135</f>
        <v>2.6956937145976934E-3</v>
      </c>
    </row>
    <row r="140" spans="2:15" ht="17.25" thickBot="1" x14ac:dyDescent="0.3">
      <c r="B140" t="s">
        <v>36</v>
      </c>
      <c r="C140" s="2" t="s">
        <v>0</v>
      </c>
      <c r="D140" s="2" t="s">
        <v>11</v>
      </c>
      <c r="E140" s="2" t="s">
        <v>1</v>
      </c>
      <c r="F140" s="2" t="s">
        <v>2</v>
      </c>
      <c r="G140" s="2" t="s">
        <v>3</v>
      </c>
      <c r="H140" s="2" t="s">
        <v>4</v>
      </c>
      <c r="I140" s="2" t="s">
        <v>5</v>
      </c>
      <c r="J140" s="2" t="s">
        <v>6</v>
      </c>
      <c r="K140" s="2" t="s">
        <v>7</v>
      </c>
      <c r="L140" s="2" t="s">
        <v>8</v>
      </c>
      <c r="M140" s="2" t="s">
        <v>9</v>
      </c>
      <c r="N140" s="2" t="s">
        <v>18</v>
      </c>
      <c r="O140" s="2" t="s">
        <v>17</v>
      </c>
    </row>
    <row r="141" spans="2:15" x14ac:dyDescent="0.25">
      <c r="B141" s="4" t="s">
        <v>13</v>
      </c>
      <c r="C141" s="10">
        <v>416640</v>
      </c>
      <c r="D141" s="10">
        <v>11105</v>
      </c>
      <c r="E141" s="10">
        <v>2541</v>
      </c>
      <c r="F141" s="10">
        <v>917</v>
      </c>
      <c r="G141" s="10">
        <v>409</v>
      </c>
      <c r="H141" s="10">
        <v>475</v>
      </c>
      <c r="I141" s="10">
        <v>80</v>
      </c>
      <c r="J141" s="10">
        <v>9</v>
      </c>
      <c r="K141" s="10">
        <v>6</v>
      </c>
      <c r="L141" s="10">
        <v>4</v>
      </c>
      <c r="M141" s="10">
        <v>2</v>
      </c>
      <c r="N141" s="9">
        <f t="shared" ref="N141:N142" si="73">SUM(C141:M141)</f>
        <v>432188</v>
      </c>
      <c r="O141" s="9">
        <f t="shared" ref="O141:O142" si="74">SUM(E141:M141)</f>
        <v>4443</v>
      </c>
    </row>
    <row r="142" spans="2:15" x14ac:dyDescent="0.25">
      <c r="B142" s="4" t="s">
        <v>12</v>
      </c>
      <c r="C142" s="10">
        <v>414239</v>
      </c>
      <c r="D142" s="10">
        <v>10830</v>
      </c>
      <c r="E142" s="10">
        <v>2461</v>
      </c>
      <c r="F142" s="10">
        <v>862</v>
      </c>
      <c r="G142" s="10">
        <v>392</v>
      </c>
      <c r="H142" s="10">
        <v>422</v>
      </c>
      <c r="I142" s="10">
        <v>54</v>
      </c>
      <c r="J142" s="10">
        <v>7</v>
      </c>
      <c r="K142" s="10">
        <v>2</v>
      </c>
      <c r="L142" s="10">
        <v>3</v>
      </c>
      <c r="M142" s="10">
        <v>2</v>
      </c>
      <c r="N142" s="9">
        <f t="shared" si="73"/>
        <v>429274</v>
      </c>
      <c r="O142" s="9">
        <f t="shared" si="74"/>
        <v>4205</v>
      </c>
    </row>
    <row r="143" spans="2:15" x14ac:dyDescent="0.25">
      <c r="B143" s="4" t="s">
        <v>16</v>
      </c>
      <c r="C143" s="3">
        <f>C142/C141</f>
        <v>0.99423723118279572</v>
      </c>
      <c r="D143" s="3">
        <f t="shared" ref="D143:O143" si="75">D142/D141</f>
        <v>0.97523638000900492</v>
      </c>
      <c r="E143" s="3">
        <f t="shared" si="75"/>
        <v>0.96851633215269584</v>
      </c>
      <c r="F143" s="3">
        <f t="shared" si="75"/>
        <v>0.94002181025081788</v>
      </c>
      <c r="G143" s="3">
        <f t="shared" si="75"/>
        <v>0.95843520782396086</v>
      </c>
      <c r="H143" s="3">
        <f t="shared" si="75"/>
        <v>0.888421052631579</v>
      </c>
      <c r="I143" s="3">
        <f t="shared" si="75"/>
        <v>0.67500000000000004</v>
      </c>
      <c r="J143" s="3">
        <f t="shared" si="75"/>
        <v>0.77777777777777779</v>
      </c>
      <c r="K143" s="3">
        <f t="shared" si="75"/>
        <v>0.33333333333333331</v>
      </c>
      <c r="L143" s="3">
        <f t="shared" si="75"/>
        <v>0.75</v>
      </c>
      <c r="M143" s="3">
        <f t="shared" si="75"/>
        <v>1</v>
      </c>
      <c r="N143" s="1">
        <f t="shared" si="75"/>
        <v>0.99325756383795938</v>
      </c>
      <c r="O143" s="1">
        <f t="shared" si="75"/>
        <v>0.9464325905919424</v>
      </c>
    </row>
    <row r="145" spans="2:15" x14ac:dyDescent="0.25">
      <c r="B145" s="4" t="s">
        <v>23</v>
      </c>
      <c r="C145" s="10">
        <v>966590</v>
      </c>
      <c r="D145" s="10">
        <v>155995</v>
      </c>
      <c r="E145" s="10">
        <v>62246</v>
      </c>
      <c r="F145" s="10">
        <v>32001</v>
      </c>
      <c r="G145" s="10">
        <v>18358</v>
      </c>
      <c r="H145" s="10">
        <v>31278</v>
      </c>
      <c r="I145" s="10">
        <v>10601</v>
      </c>
      <c r="J145" s="10">
        <v>2148</v>
      </c>
      <c r="K145" s="10">
        <v>1947</v>
      </c>
      <c r="L145" s="10">
        <v>1844</v>
      </c>
      <c r="M145" s="10">
        <v>1502</v>
      </c>
      <c r="N145" s="9">
        <f t="shared" ref="N145:N147" si="76">SUM(C145:M145)</f>
        <v>1284510</v>
      </c>
      <c r="O145" s="9">
        <f t="shared" ref="O145:O147" si="77">SUM(E145:M145)</f>
        <v>161925</v>
      </c>
    </row>
    <row r="146" spans="2:15" x14ac:dyDescent="0.25">
      <c r="B146" s="4" t="s">
        <v>24</v>
      </c>
      <c r="C146" s="10">
        <v>2501</v>
      </c>
      <c r="D146" s="10">
        <v>358</v>
      </c>
      <c r="E146" s="10">
        <v>126</v>
      </c>
      <c r="F146" s="10">
        <v>93</v>
      </c>
      <c r="G146" s="10">
        <v>32</v>
      </c>
      <c r="H146" s="10">
        <v>118</v>
      </c>
      <c r="I146" s="10">
        <v>79</v>
      </c>
      <c r="J146" s="10">
        <v>10</v>
      </c>
      <c r="K146" s="10">
        <v>75</v>
      </c>
      <c r="L146" s="10">
        <v>1</v>
      </c>
      <c r="M146" s="10">
        <v>0</v>
      </c>
      <c r="N146" s="9">
        <f t="shared" si="76"/>
        <v>3393</v>
      </c>
      <c r="O146" s="9">
        <f t="shared" si="77"/>
        <v>534</v>
      </c>
    </row>
    <row r="147" spans="2:15" x14ac:dyDescent="0.25">
      <c r="B147" s="4" t="s">
        <v>25</v>
      </c>
      <c r="C147" s="10">
        <v>43</v>
      </c>
      <c r="D147" s="10">
        <v>4</v>
      </c>
      <c r="E147" s="10">
        <v>1</v>
      </c>
      <c r="F147" s="10">
        <v>4</v>
      </c>
      <c r="G147" s="10">
        <v>1</v>
      </c>
      <c r="H147" s="10">
        <v>5</v>
      </c>
      <c r="I147" s="10">
        <v>0</v>
      </c>
      <c r="J147" s="10">
        <v>0</v>
      </c>
      <c r="K147" s="10">
        <v>0</v>
      </c>
      <c r="L147" s="10">
        <v>0</v>
      </c>
      <c r="M147" s="10">
        <v>0</v>
      </c>
      <c r="N147" s="9">
        <f t="shared" si="76"/>
        <v>58</v>
      </c>
      <c r="O147" s="9">
        <f t="shared" si="77"/>
        <v>11</v>
      </c>
    </row>
    <row r="148" spans="2:15" x14ac:dyDescent="0.25">
      <c r="B148" s="4" t="s">
        <v>26</v>
      </c>
      <c r="C148" s="1">
        <v>2.4133132288065946E-3</v>
      </c>
      <c r="D148" s="1">
        <v>1.8580486281665998E-3</v>
      </c>
      <c r="E148" s="1">
        <v>1.8542659354490695E-3</v>
      </c>
      <c r="F148" s="1">
        <v>1.9716088328075709E-3</v>
      </c>
      <c r="G148" s="1">
        <v>1.6592287447076324E-3</v>
      </c>
      <c r="H148" s="1">
        <v>2.4990263533688174E-3</v>
      </c>
      <c r="I148" s="1">
        <v>4.0578403272036323E-3</v>
      </c>
      <c r="J148" s="1">
        <v>5.3788957443442493E-3</v>
      </c>
      <c r="K148" s="1">
        <v>1.6572176188399478E-2</v>
      </c>
      <c r="L148" s="1">
        <v>1.1052777010223818E-3</v>
      </c>
      <c r="M148" s="1">
        <v>0</v>
      </c>
      <c r="N148" s="1">
        <f>N146/N145</f>
        <v>2.641474180816031E-3</v>
      </c>
      <c r="O148" s="1">
        <f>O146/O145</f>
        <v>3.2978230662343679E-3</v>
      </c>
    </row>
    <row r="151" spans="2:15" x14ac:dyDescent="0.25">
      <c r="B151" s="11" t="s">
        <v>41</v>
      </c>
      <c r="C151" s="11"/>
    </row>
    <row r="152" spans="2:15" ht="17.25" thickBot="1" x14ac:dyDescent="0.3">
      <c r="B152" s="14" t="s">
        <v>46</v>
      </c>
      <c r="C152" s="14" t="s">
        <v>40</v>
      </c>
      <c r="D152" s="12" t="s">
        <v>45</v>
      </c>
      <c r="E152" s="17"/>
    </row>
    <row r="153" spans="2:15" x14ac:dyDescent="0.25">
      <c r="B153" s="15" t="s">
        <v>42</v>
      </c>
      <c r="C153" s="16">
        <v>859</v>
      </c>
      <c r="D153" s="18">
        <v>4275</v>
      </c>
      <c r="E153" s="19"/>
    </row>
    <row r="154" spans="2:15" x14ac:dyDescent="0.25">
      <c r="B154" s="15" t="s">
        <v>43</v>
      </c>
      <c r="C154" s="16">
        <v>835</v>
      </c>
      <c r="D154" s="20">
        <v>4206</v>
      </c>
      <c r="E154" s="13"/>
    </row>
    <row r="155" spans="2:15" x14ac:dyDescent="0.25">
      <c r="B155" s="15" t="s">
        <v>44</v>
      </c>
      <c r="C155" s="16">
        <v>880</v>
      </c>
      <c r="D155" s="20">
        <v>4398.72</v>
      </c>
      <c r="E155" s="13"/>
    </row>
    <row r="157" spans="2:15" ht="17.25" thickBot="1" x14ac:dyDescent="0.3">
      <c r="B157" s="14" t="s">
        <v>47</v>
      </c>
      <c r="C157" s="14" t="s">
        <v>40</v>
      </c>
      <c r="D157" s="12" t="s">
        <v>45</v>
      </c>
      <c r="E157" s="17"/>
    </row>
    <row r="158" spans="2:15" x14ac:dyDescent="0.25">
      <c r="B158" s="15" t="s">
        <v>42</v>
      </c>
      <c r="C158" s="16">
        <v>865</v>
      </c>
      <c r="D158" s="18">
        <v>4346</v>
      </c>
      <c r="E158" s="19"/>
    </row>
    <row r="159" spans="2:15" x14ac:dyDescent="0.25">
      <c r="B159" s="15" t="s">
        <v>43</v>
      </c>
      <c r="C159" s="16">
        <v>840</v>
      </c>
      <c r="D159" s="20">
        <v>4256</v>
      </c>
      <c r="E159" s="13"/>
    </row>
    <row r="160" spans="2:15" x14ac:dyDescent="0.25">
      <c r="B160" s="15" t="s">
        <v>44</v>
      </c>
      <c r="C160" s="16">
        <v>885</v>
      </c>
      <c r="D160" s="20">
        <v>4459</v>
      </c>
      <c r="E160" s="13"/>
    </row>
    <row r="162" spans="2:5" ht="17.25" thickBot="1" x14ac:dyDescent="0.3">
      <c r="B162" s="14" t="s">
        <v>48</v>
      </c>
      <c r="C162" s="14" t="s">
        <v>40</v>
      </c>
      <c r="D162" s="12" t="s">
        <v>45</v>
      </c>
      <c r="E162" s="17"/>
    </row>
    <row r="163" spans="2:5" x14ac:dyDescent="0.25">
      <c r="B163" s="15" t="s">
        <v>42</v>
      </c>
      <c r="C163" s="16">
        <v>858</v>
      </c>
      <c r="D163" s="18">
        <v>4270.18</v>
      </c>
      <c r="E163" s="19"/>
    </row>
    <row r="164" spans="2:5" x14ac:dyDescent="0.25">
      <c r="B164" s="15" t="s">
        <v>43</v>
      </c>
      <c r="C164" s="16">
        <v>835</v>
      </c>
      <c r="D164" s="20">
        <v>4191</v>
      </c>
      <c r="E164" s="13"/>
    </row>
    <row r="165" spans="2:5" x14ac:dyDescent="0.25">
      <c r="B165" s="15" t="s">
        <v>44</v>
      </c>
      <c r="C165" s="16">
        <v>879</v>
      </c>
      <c r="D165" s="20">
        <v>4364.5</v>
      </c>
      <c r="E165" s="13"/>
    </row>
  </sheetData>
  <mergeCells count="14">
    <mergeCell ref="D162:E162"/>
    <mergeCell ref="D163:E163"/>
    <mergeCell ref="D164:E164"/>
    <mergeCell ref="D165:E165"/>
    <mergeCell ref="D155:E155"/>
    <mergeCell ref="D157:E157"/>
    <mergeCell ref="D158:E158"/>
    <mergeCell ref="D159:E159"/>
    <mergeCell ref="D160:E160"/>
    <mergeCell ref="B56:C56"/>
    <mergeCell ref="B151:C151"/>
    <mergeCell ref="D152:E152"/>
    <mergeCell ref="D153:E153"/>
    <mergeCell ref="D154:E154"/>
  </mergeCells>
  <phoneticPr fontId="2" type="noConversion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Table-S1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ifish</dc:creator>
  <cp:lastModifiedBy>ifish</cp:lastModifiedBy>
  <dcterms:created xsi:type="dcterms:W3CDTF">2017-10-21T19:47:43Z</dcterms:created>
  <dcterms:modified xsi:type="dcterms:W3CDTF">2018-09-20T03:21:13Z</dcterms:modified>
</cp:coreProperties>
</file>