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4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Alzheimers works\csc sumission\PeerJ\Revision 2017 07 18\"/>
    </mc:Choice>
  </mc:AlternateContent>
  <bookViews>
    <workbookView xWindow="0" yWindow="0" windowWidth="19200" windowHeight="6950" xr2:uid="{00000000-000D-0000-FFFF-FFFF00000000}"/>
  </bookViews>
  <sheets>
    <sheet name="Raw data and fitting summary" sheetId="9" r:id="rId1"/>
    <sheet name="modified direct linear plot" sheetId="10" r:id="rId2"/>
    <sheet name="Part Non-competitive" sheetId="5" r:id="rId3"/>
    <sheet name="Partial Competitive" sheetId="2" r:id="rId4"/>
    <sheet name="Partial Uncompetitive" sheetId="4" r:id="rId5"/>
    <sheet name="partial Mixed Non-competitive" sheetId="6" r:id="rId6"/>
    <sheet name="Modifier equation" sheetId="7" r:id="rId7"/>
  </sheets>
  <definedNames>
    <definedName name="solver_adj" localSheetId="6" hidden="1">'Modifier equation'!$T$4:$V$4</definedName>
    <definedName name="solver_adj" localSheetId="2" hidden="1">'Part Non-competitive'!$S$4:$V$4</definedName>
    <definedName name="solver_adj" localSheetId="3" hidden="1">'Partial Competitive'!$S$4:$V$4</definedName>
    <definedName name="solver_adj" localSheetId="5" hidden="1">'partial Mixed Non-competitive'!$S$4:$U$4</definedName>
    <definedName name="solver_adj" localSheetId="4" hidden="1">'Partial Uncompetitive'!$S$4:$U$4</definedName>
    <definedName name="solver_adj" localSheetId="0" hidden="1">'Raw data and fitting summary'!$E$44:$H$44</definedName>
    <definedName name="solver_cvg" localSheetId="6" hidden="1">0.0001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4" hidden="1">0.0001</definedName>
    <definedName name="solver_cvg" localSheetId="0" hidden="1">0.0001</definedName>
    <definedName name="solver_drv" localSheetId="6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4" hidden="1">1</definedName>
    <definedName name="solver_drv" localSheetId="0" hidden="1">1</definedName>
    <definedName name="solver_eng" localSheetId="6" hidden="1">1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4" hidden="1">1</definedName>
    <definedName name="solver_eng" localSheetId="0" hidden="1">1</definedName>
    <definedName name="solver_est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4" hidden="1">1</definedName>
    <definedName name="solver_est" localSheetId="0" hidden="1">1</definedName>
    <definedName name="solver_itr" localSheetId="6" hidden="1">2147483647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4" hidden="1">2147483647</definedName>
    <definedName name="solver_itr" localSheetId="0" hidden="1">2147483647</definedName>
    <definedName name="solver_mip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4" hidden="1">2147483647</definedName>
    <definedName name="solver_mip" localSheetId="0" hidden="1">2147483647</definedName>
    <definedName name="solver_mni" localSheetId="6" hidden="1">30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4" hidden="1">30</definedName>
    <definedName name="solver_mni" localSheetId="0" hidden="1">30</definedName>
    <definedName name="solver_mrt" localSheetId="6" hidden="1">0.075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4" hidden="1">0.075</definedName>
    <definedName name="solver_mrt" localSheetId="0" hidden="1">0.075</definedName>
    <definedName name="solver_msl" localSheetId="6" hidden="1">2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4" hidden="1">2</definedName>
    <definedName name="solver_msl" localSheetId="0" hidden="1">2</definedName>
    <definedName name="solver_neg" localSheetId="6" hidden="1">1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4" hidden="1">1</definedName>
    <definedName name="solver_neg" localSheetId="0" hidden="1">1</definedName>
    <definedName name="solver_nod" localSheetId="6" hidden="1">2147483647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4" hidden="1">2147483647</definedName>
    <definedName name="solver_nod" localSheetId="0" hidden="1">2147483647</definedName>
    <definedName name="solver_num" localSheetId="6" hidden="1">0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4" hidden="1">0</definedName>
    <definedName name="solver_num" localSheetId="0" hidden="1">0</definedName>
    <definedName name="solver_nwt" localSheetId="6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4" hidden="1">1</definedName>
    <definedName name="solver_nwt" localSheetId="0" hidden="1">1</definedName>
    <definedName name="solver_opt" localSheetId="6" hidden="1">'Modifier equation'!$V$10</definedName>
    <definedName name="solver_opt" localSheetId="2" hidden="1">'Part Non-competitive'!$V$10</definedName>
    <definedName name="solver_opt" localSheetId="3" hidden="1">'Partial Competitive'!$V$10</definedName>
    <definedName name="solver_opt" localSheetId="5" hidden="1">'partial Mixed Non-competitive'!$V$7</definedName>
    <definedName name="solver_opt" localSheetId="4" hidden="1">'Partial Uncompetitive'!$V$12</definedName>
    <definedName name="solver_opt" localSheetId="0" hidden="1">'Raw data and fitting summary'!$J$44</definedName>
    <definedName name="solver_pre" localSheetId="6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4" hidden="1">0.000001</definedName>
    <definedName name="solver_pre" localSheetId="0" hidden="1">0.000001</definedName>
    <definedName name="solver_rbv" localSheetId="6" hidden="1">1</definedName>
    <definedName name="solver_rbv" localSheetId="2" hidden="1">1</definedName>
    <definedName name="solver_rbv" localSheetId="3" hidden="1">1</definedName>
    <definedName name="solver_rbv" localSheetId="5" hidden="1">1</definedName>
    <definedName name="solver_rbv" localSheetId="4" hidden="1">1</definedName>
    <definedName name="solver_rbv" localSheetId="0" hidden="1">1</definedName>
    <definedName name="solver_rlx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4" hidden="1">2</definedName>
    <definedName name="solver_rlx" localSheetId="0" hidden="1">2</definedName>
    <definedName name="solver_rsd" localSheetId="6" hidden="1">0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4" hidden="1">0</definedName>
    <definedName name="solver_rsd" localSheetId="0" hidden="1">0</definedName>
    <definedName name="solver_scl" localSheetId="6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4" hidden="1">1</definedName>
    <definedName name="solver_scl" localSheetId="0" hidden="1">1</definedName>
    <definedName name="solver_sho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4" hidden="1">2</definedName>
    <definedName name="solver_sho" localSheetId="0" hidden="1">2</definedName>
    <definedName name="solver_ssz" localSheetId="6" hidden="1">100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4" hidden="1">100</definedName>
    <definedName name="solver_ssz" localSheetId="0" hidden="1">100</definedName>
    <definedName name="solver_tim" localSheetId="6" hidden="1">2147483647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4" hidden="1">2147483647</definedName>
    <definedName name="solver_tim" localSheetId="0" hidden="1">2147483647</definedName>
    <definedName name="solver_tol" localSheetId="6" hidden="1">0.01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4" hidden="1">0.01</definedName>
    <definedName name="solver_tol" localSheetId="0" hidden="1">0.01</definedName>
    <definedName name="solver_typ" localSheetId="6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4" hidden="1">2</definedName>
    <definedName name="solver_typ" localSheetId="0" hidden="1">2</definedName>
    <definedName name="solver_val" localSheetId="6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4" hidden="1">0</definedName>
    <definedName name="solver_val" localSheetId="0" hidden="1">0</definedName>
    <definedName name="solver_ver" localSheetId="6" hidden="1">3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4" hidden="1">3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" i="6" l="1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4" i="6"/>
  <c r="B191" i="9" l="1"/>
  <c r="B189" i="9"/>
  <c r="C163" i="9" l="1"/>
  <c r="B164" i="9"/>
  <c r="B163" i="9"/>
  <c r="B162" i="9"/>
  <c r="B161" i="9"/>
  <c r="B160" i="9"/>
  <c r="B159" i="9"/>
  <c r="B133" i="9"/>
  <c r="B132" i="9"/>
  <c r="B131" i="9"/>
  <c r="B130" i="9"/>
  <c r="B129" i="9"/>
  <c r="B103" i="9"/>
  <c r="B102" i="9"/>
  <c r="B101" i="9"/>
  <c r="B100" i="9"/>
  <c r="B99" i="9"/>
  <c r="B70" i="9"/>
  <c r="B72" i="9"/>
  <c r="B194" i="9"/>
  <c r="W4" i="6"/>
  <c r="B73" i="9" l="1"/>
  <c r="G54" i="9" l="1"/>
  <c r="H54" i="9"/>
  <c r="I54" i="9"/>
  <c r="J54" i="9"/>
  <c r="F54" i="9"/>
  <c r="H24" i="9" l="1"/>
  <c r="I24" i="9" l="1"/>
  <c r="K24" i="9" s="1"/>
  <c r="M24" i="9" s="1"/>
  <c r="O24" i="9" s="1"/>
  <c r="I25" i="9"/>
  <c r="K25" i="9" s="1"/>
  <c r="M25" i="9" s="1"/>
  <c r="O25" i="9" s="1"/>
  <c r="I26" i="9"/>
  <c r="K26" i="9" s="1"/>
  <c r="M26" i="9" s="1"/>
  <c r="O26" i="9" s="1"/>
  <c r="I27" i="9"/>
  <c r="K27" i="9" s="1"/>
  <c r="M27" i="9" s="1"/>
  <c r="O27" i="9" s="1"/>
  <c r="I28" i="9"/>
  <c r="K28" i="9" s="1"/>
  <c r="M28" i="9" s="1"/>
  <c r="O28" i="9" s="1"/>
  <c r="I29" i="9"/>
  <c r="K29" i="9" s="1"/>
  <c r="M29" i="9" s="1"/>
  <c r="O29" i="9" s="1"/>
  <c r="I30" i="9"/>
  <c r="K30" i="9" s="1"/>
  <c r="M30" i="9" s="1"/>
  <c r="O30" i="9" s="1"/>
  <c r="I31" i="9"/>
  <c r="K31" i="9" s="1"/>
  <c r="M31" i="9" s="1"/>
  <c r="O31" i="9" s="1"/>
  <c r="I32" i="9"/>
  <c r="K32" i="9" s="1"/>
  <c r="M32" i="9" s="1"/>
  <c r="O32" i="9" s="1"/>
  <c r="I33" i="9"/>
  <c r="K33" i="9" s="1"/>
  <c r="M33" i="9" s="1"/>
  <c r="O33" i="9" s="1"/>
  <c r="I34" i="9"/>
  <c r="K34" i="9" s="1"/>
  <c r="M34" i="9" s="1"/>
  <c r="O34" i="9" s="1"/>
  <c r="I35" i="9"/>
  <c r="K35" i="9" s="1"/>
  <c r="M35" i="9" s="1"/>
  <c r="O35" i="9" s="1"/>
  <c r="I36" i="9"/>
  <c r="K36" i="9" s="1"/>
  <c r="M36" i="9" s="1"/>
  <c r="O36" i="9" s="1"/>
  <c r="I37" i="9"/>
  <c r="K37" i="9" s="1"/>
  <c r="M37" i="9" s="1"/>
  <c r="O37" i="9" s="1"/>
  <c r="I23" i="9"/>
  <c r="K23" i="9" s="1"/>
  <c r="M23" i="9" l="1"/>
  <c r="O23" i="9" s="1"/>
  <c r="H23" i="9"/>
  <c r="D29" i="9" l="1"/>
  <c r="B192" i="9"/>
  <c r="B190" i="9"/>
  <c r="B69" i="9"/>
  <c r="C8" i="10"/>
  <c r="E8" i="10" s="1"/>
  <c r="C9" i="10"/>
  <c r="C10" i="10"/>
  <c r="E10" i="10" s="1"/>
  <c r="C11" i="10"/>
  <c r="C12" i="10"/>
  <c r="E12" i="10" s="1"/>
  <c r="C13" i="10"/>
  <c r="E13" i="10" s="1"/>
  <c r="C14" i="10"/>
  <c r="E14" i="10" s="1"/>
  <c r="C15" i="10"/>
  <c r="C16" i="10"/>
  <c r="E16" i="10" s="1"/>
  <c r="W67" i="10" s="1"/>
  <c r="C17" i="10"/>
  <c r="E17" i="10" s="1"/>
  <c r="C68" i="10" s="1"/>
  <c r="F69" i="10" s="1"/>
  <c r="C18" i="10"/>
  <c r="E18" i="10" s="1"/>
  <c r="C19" i="10"/>
  <c r="C20" i="10"/>
  <c r="C21" i="10"/>
  <c r="E21" i="10" s="1"/>
  <c r="C7" i="10"/>
  <c r="E7" i="10" s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7" i="10"/>
  <c r="M67" i="10"/>
  <c r="AC67" i="10"/>
  <c r="E2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C4" i="7"/>
  <c r="D3" i="7"/>
  <c r="AQ68" i="7" s="1"/>
  <c r="BG68" i="7" s="1"/>
  <c r="E3" i="7"/>
  <c r="AR68" i="7" s="1"/>
  <c r="BH68" i="7" s="1"/>
  <c r="F3" i="7"/>
  <c r="AS68" i="7" s="1"/>
  <c r="BI68" i="7" s="1"/>
  <c r="G3" i="7"/>
  <c r="AT68" i="7" s="1"/>
  <c r="BJ68" i="7" s="1"/>
  <c r="H3" i="7"/>
  <c r="AU68" i="7" s="1"/>
  <c r="BK68" i="7" s="1"/>
  <c r="I3" i="7"/>
  <c r="AV68" i="7" s="1"/>
  <c r="BL68" i="7" s="1"/>
  <c r="J3" i="7"/>
  <c r="AW68" i="7" s="1"/>
  <c r="BM68" i="7" s="1"/>
  <c r="K3" i="7"/>
  <c r="AX68" i="7" s="1"/>
  <c r="BN68" i="7" s="1"/>
  <c r="L3" i="7"/>
  <c r="AY68" i="7" s="1"/>
  <c r="BO68" i="7" s="1"/>
  <c r="M3" i="7"/>
  <c r="AZ68" i="7" s="1"/>
  <c r="BP68" i="7" s="1"/>
  <c r="N3" i="7"/>
  <c r="BA68" i="7" s="1"/>
  <c r="BQ68" i="7" s="1"/>
  <c r="O3" i="7"/>
  <c r="BB68" i="7" s="1"/>
  <c r="BR68" i="7" s="1"/>
  <c r="P3" i="7"/>
  <c r="BC68" i="7" s="1"/>
  <c r="BS68" i="7" s="1"/>
  <c r="Q3" i="7"/>
  <c r="BD68" i="7" s="1"/>
  <c r="BT68" i="7" s="1"/>
  <c r="R3" i="7"/>
  <c r="BE68" i="7" s="1"/>
  <c r="BU68" i="7" s="1"/>
  <c r="C3" i="7"/>
  <c r="AP68" i="7" s="1"/>
  <c r="BF68" i="7" s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4" i="7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C4" i="6"/>
  <c r="D3" i="6"/>
  <c r="AQ68" i="6" s="1"/>
  <c r="BG68" i="6" s="1"/>
  <c r="E3" i="6"/>
  <c r="AR68" i="6" s="1"/>
  <c r="BH68" i="6" s="1"/>
  <c r="F3" i="6"/>
  <c r="AS68" i="6" s="1"/>
  <c r="BI68" i="6" s="1"/>
  <c r="G3" i="6"/>
  <c r="AT68" i="6" s="1"/>
  <c r="BJ68" i="6" s="1"/>
  <c r="H3" i="6"/>
  <c r="AU68" i="6" s="1"/>
  <c r="BK68" i="6" s="1"/>
  <c r="I3" i="6"/>
  <c r="AV68" i="6" s="1"/>
  <c r="BL68" i="6" s="1"/>
  <c r="J3" i="6"/>
  <c r="AW68" i="6" s="1"/>
  <c r="BM68" i="6" s="1"/>
  <c r="K3" i="6"/>
  <c r="AX68" i="6" s="1"/>
  <c r="BN68" i="6" s="1"/>
  <c r="L3" i="6"/>
  <c r="AY68" i="6" s="1"/>
  <c r="BO68" i="6" s="1"/>
  <c r="M3" i="6"/>
  <c r="AZ68" i="6" s="1"/>
  <c r="BP68" i="6" s="1"/>
  <c r="N3" i="6"/>
  <c r="BA68" i="6" s="1"/>
  <c r="BQ68" i="6" s="1"/>
  <c r="O3" i="6"/>
  <c r="BB68" i="6" s="1"/>
  <c r="BR68" i="6" s="1"/>
  <c r="P3" i="6"/>
  <c r="BC68" i="6" s="1"/>
  <c r="BS68" i="6" s="1"/>
  <c r="Q3" i="6"/>
  <c r="BD68" i="6" s="1"/>
  <c r="BT68" i="6" s="1"/>
  <c r="R3" i="6"/>
  <c r="BE68" i="6" s="1"/>
  <c r="BU68" i="6" s="1"/>
  <c r="C3" i="6"/>
  <c r="AP68" i="6" s="1"/>
  <c r="BF68" i="6" s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4" i="6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4" i="4"/>
  <c r="D3" i="4"/>
  <c r="AQ68" i="4" s="1"/>
  <c r="BG68" i="4" s="1"/>
  <c r="E3" i="4"/>
  <c r="AR68" i="4" s="1"/>
  <c r="BH68" i="4" s="1"/>
  <c r="F3" i="4"/>
  <c r="AS68" i="4" s="1"/>
  <c r="BI68" i="4" s="1"/>
  <c r="G3" i="4"/>
  <c r="AT68" i="4" s="1"/>
  <c r="BJ68" i="4" s="1"/>
  <c r="H3" i="4"/>
  <c r="AU68" i="4" s="1"/>
  <c r="BK68" i="4" s="1"/>
  <c r="I3" i="4"/>
  <c r="AV68" i="4" s="1"/>
  <c r="BL68" i="4" s="1"/>
  <c r="J3" i="4"/>
  <c r="K3" i="4"/>
  <c r="AX68" i="4" s="1"/>
  <c r="BN68" i="4" s="1"/>
  <c r="L3" i="4"/>
  <c r="AY68" i="4" s="1"/>
  <c r="BO68" i="4" s="1"/>
  <c r="M3" i="4"/>
  <c r="AZ68" i="4" s="1"/>
  <c r="BP68" i="4" s="1"/>
  <c r="N3" i="4"/>
  <c r="BA68" i="4" s="1"/>
  <c r="BQ68" i="4" s="1"/>
  <c r="O3" i="4"/>
  <c r="BB68" i="4" s="1"/>
  <c r="BR68" i="4" s="1"/>
  <c r="P3" i="4"/>
  <c r="BC68" i="4" s="1"/>
  <c r="BS68" i="4" s="1"/>
  <c r="Q3" i="4"/>
  <c r="BD68" i="4" s="1"/>
  <c r="BT68" i="4" s="1"/>
  <c r="R3" i="4"/>
  <c r="BE68" i="4" s="1"/>
  <c r="BU68" i="4" s="1"/>
  <c r="C3" i="4"/>
  <c r="AP68" i="4" s="1"/>
  <c r="BF68" i="4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4" i="4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D3" i="2"/>
  <c r="AQ68" i="2" s="1"/>
  <c r="BG68" i="2" s="1"/>
  <c r="E3" i="2"/>
  <c r="AR68" i="2" s="1"/>
  <c r="BH68" i="2" s="1"/>
  <c r="F3" i="2"/>
  <c r="AS68" i="2" s="1"/>
  <c r="BI68" i="2" s="1"/>
  <c r="G3" i="2"/>
  <c r="AT68" i="2" s="1"/>
  <c r="BJ68" i="2" s="1"/>
  <c r="H3" i="2"/>
  <c r="AU68" i="2" s="1"/>
  <c r="BK68" i="2" s="1"/>
  <c r="I3" i="2"/>
  <c r="AV68" i="2" s="1"/>
  <c r="BL68" i="2" s="1"/>
  <c r="J3" i="2"/>
  <c r="AW68" i="2" s="1"/>
  <c r="BM68" i="2" s="1"/>
  <c r="K3" i="2"/>
  <c r="AX68" i="2" s="1"/>
  <c r="BN68" i="2" s="1"/>
  <c r="L3" i="2"/>
  <c r="AY68" i="2" s="1"/>
  <c r="BO68" i="2" s="1"/>
  <c r="M3" i="2"/>
  <c r="AZ68" i="2" s="1"/>
  <c r="BP68" i="2" s="1"/>
  <c r="N3" i="2"/>
  <c r="BA68" i="2" s="1"/>
  <c r="BQ68" i="2" s="1"/>
  <c r="O3" i="2"/>
  <c r="BB68" i="2" s="1"/>
  <c r="BR68" i="2" s="1"/>
  <c r="P3" i="2"/>
  <c r="BC68" i="2" s="1"/>
  <c r="BS68" i="2" s="1"/>
  <c r="Q3" i="2"/>
  <c r="BD68" i="2" s="1"/>
  <c r="BT68" i="2" s="1"/>
  <c r="R3" i="2"/>
  <c r="BE68" i="2" s="1"/>
  <c r="BU68" i="2" s="1"/>
  <c r="C3" i="2"/>
  <c r="AP68" i="2" s="1"/>
  <c r="BF68" i="2" s="1"/>
  <c r="AE3" i="4" l="1"/>
  <c r="AW68" i="4"/>
  <c r="BM68" i="4" s="1"/>
  <c r="C132" i="9"/>
  <c r="C102" i="9"/>
  <c r="D16" i="10"/>
  <c r="D18" i="10"/>
  <c r="B73" i="10" s="1"/>
  <c r="D14" i="10"/>
  <c r="B57" i="10" s="1"/>
  <c r="D20" i="10"/>
  <c r="M81" i="10" s="1"/>
  <c r="D8" i="10"/>
  <c r="B33" i="10" s="1"/>
  <c r="D12" i="10"/>
  <c r="M73" i="10" s="1"/>
  <c r="D10" i="10"/>
  <c r="B41" i="10" s="1"/>
  <c r="X67" i="10"/>
  <c r="E11" i="10"/>
  <c r="R67" i="10" s="1"/>
  <c r="E19" i="10"/>
  <c r="Z67" i="10" s="1"/>
  <c r="D13" i="10"/>
  <c r="M74" i="10" s="1"/>
  <c r="D21" i="10"/>
  <c r="M82" i="10" s="1"/>
  <c r="E9" i="10"/>
  <c r="D9" i="10"/>
  <c r="C40" i="10"/>
  <c r="F41" i="10" s="1"/>
  <c r="Q67" i="10"/>
  <c r="N67" i="10"/>
  <c r="C28" i="10"/>
  <c r="F29" i="10" s="1"/>
  <c r="E15" i="10"/>
  <c r="D15" i="10"/>
  <c r="D7" i="10"/>
  <c r="S67" i="10"/>
  <c r="C48" i="10"/>
  <c r="F49" i="10" s="1"/>
  <c r="AA67" i="10"/>
  <c r="C80" i="10"/>
  <c r="F81" i="10" s="1"/>
  <c r="C72" i="10"/>
  <c r="F73" i="10" s="1"/>
  <c r="Y67" i="10"/>
  <c r="O67" i="10"/>
  <c r="C32" i="10"/>
  <c r="F33" i="10" s="1"/>
  <c r="D17" i="10"/>
  <c r="M83" i="10"/>
  <c r="M85" i="10"/>
  <c r="C64" i="10"/>
  <c r="F65" i="10" s="1"/>
  <c r="D11" i="10"/>
  <c r="T67" i="10"/>
  <c r="C52" i="10"/>
  <c r="F53" i="10" s="1"/>
  <c r="U67" i="10"/>
  <c r="C56" i="10"/>
  <c r="F57" i="10" s="1"/>
  <c r="D19" i="10"/>
  <c r="AB67" i="10"/>
  <c r="C84" i="10"/>
  <c r="F85" i="10" s="1"/>
  <c r="AF67" i="10"/>
  <c r="M86" i="10"/>
  <c r="C162" i="9" l="1"/>
  <c r="V4" i="5"/>
  <c r="C72" i="9"/>
  <c r="B65" i="10"/>
  <c r="F64" i="10" s="1"/>
  <c r="M77" i="10"/>
  <c r="M79" i="10"/>
  <c r="M75" i="10"/>
  <c r="B81" i="10"/>
  <c r="F80" i="10" s="1"/>
  <c r="B49" i="10"/>
  <c r="F48" i="10" s="1"/>
  <c r="M69" i="10"/>
  <c r="M71" i="10"/>
  <c r="F40" i="10"/>
  <c r="C44" i="10"/>
  <c r="F45" i="10" s="1"/>
  <c r="C76" i="10"/>
  <c r="F77" i="10" s="1"/>
  <c r="B53" i="10"/>
  <c r="F52" i="10" s="1"/>
  <c r="B85" i="10"/>
  <c r="F84" i="10" s="1"/>
  <c r="M80" i="10"/>
  <c r="B77" i="10"/>
  <c r="F76" i="10" s="1"/>
  <c r="M72" i="10"/>
  <c r="B45" i="10"/>
  <c r="F56" i="10"/>
  <c r="F72" i="10"/>
  <c r="M76" i="10"/>
  <c r="B61" i="10"/>
  <c r="F32" i="10"/>
  <c r="M70" i="10"/>
  <c r="B37" i="10"/>
  <c r="AE67" i="10"/>
  <c r="M78" i="10"/>
  <c r="B69" i="10"/>
  <c r="F68" i="10" s="1"/>
  <c r="M84" i="10"/>
  <c r="M68" i="10"/>
  <c r="B29" i="10"/>
  <c r="F28" i="10" s="1"/>
  <c r="AD67" i="10"/>
  <c r="V67" i="10"/>
  <c r="C60" i="10"/>
  <c r="F61" i="10" s="1"/>
  <c r="C36" i="10"/>
  <c r="F37" i="10" s="1"/>
  <c r="P67" i="10"/>
  <c r="T44" i="10" l="1"/>
  <c r="AN44" i="10" s="1"/>
  <c r="Q44" i="10"/>
  <c r="AK44" i="10" s="1"/>
  <c r="N18" i="10"/>
  <c r="AH18" i="10" s="1"/>
  <c r="P44" i="10"/>
  <c r="AJ44" i="10" s="1"/>
  <c r="Q18" i="10"/>
  <c r="AK18" i="10" s="1"/>
  <c r="L15" i="10"/>
  <c r="AF15" i="10" s="1"/>
  <c r="L34" i="10"/>
  <c r="AF34" i="10" s="1"/>
  <c r="N12" i="10"/>
  <c r="AH12" i="10" s="1"/>
  <c r="P40" i="10"/>
  <c r="AJ40" i="10" s="1"/>
  <c r="T18" i="10"/>
  <c r="AN18" i="10" s="1"/>
  <c r="N14" i="10"/>
  <c r="AH14" i="10" s="1"/>
  <c r="Q14" i="10"/>
  <c r="AK14" i="10" s="1"/>
  <c r="P18" i="10"/>
  <c r="AJ18" i="10" s="1"/>
  <c r="N36" i="10"/>
  <c r="AH36" i="10" s="1"/>
  <c r="N44" i="10"/>
  <c r="AH44" i="10" s="1"/>
  <c r="Q12" i="10"/>
  <c r="AK12" i="10" s="1"/>
  <c r="L36" i="10"/>
  <c r="AF36" i="10" s="1"/>
  <c r="R44" i="10"/>
  <c r="AL44" i="10" s="1"/>
  <c r="N40" i="10"/>
  <c r="AH40" i="10" s="1"/>
  <c r="N10" i="10"/>
  <c r="AH10" i="10" s="1"/>
  <c r="P11" i="10"/>
  <c r="AJ11" i="10" s="1"/>
  <c r="L18" i="10"/>
  <c r="AF18" i="10" s="1"/>
  <c r="P12" i="10"/>
  <c r="AJ12" i="10" s="1"/>
  <c r="N43" i="10"/>
  <c r="AH43" i="10" s="1"/>
  <c r="L12" i="10"/>
  <c r="AF12" i="10" s="1"/>
  <c r="F44" i="10"/>
  <c r="O45" i="10" s="1"/>
  <c r="AI45" i="10" s="1"/>
  <c r="P37" i="10"/>
  <c r="AJ37" i="10" s="1"/>
  <c r="N19" i="10"/>
  <c r="AH19" i="10" s="1"/>
  <c r="X19" i="10"/>
  <c r="AR19" i="10" s="1"/>
  <c r="R19" i="10"/>
  <c r="AL19" i="10" s="1"/>
  <c r="L19" i="10"/>
  <c r="AF19" i="10" s="1"/>
  <c r="P19" i="10"/>
  <c r="AJ19" i="10" s="1"/>
  <c r="T45" i="10"/>
  <c r="AN45" i="10" s="1"/>
  <c r="T19" i="10"/>
  <c r="AN19" i="10" s="1"/>
  <c r="Q45" i="10"/>
  <c r="AK45" i="10" s="1"/>
  <c r="L45" i="10"/>
  <c r="AF45" i="10" s="1"/>
  <c r="P14" i="10"/>
  <c r="AJ14" i="10" s="1"/>
  <c r="L10" i="10"/>
  <c r="AF10" i="10" s="1"/>
  <c r="Q40" i="10"/>
  <c r="AK40" i="10" s="1"/>
  <c r="N11" i="10"/>
  <c r="AH11" i="10" s="1"/>
  <c r="P42" i="10"/>
  <c r="AJ42" i="10" s="1"/>
  <c r="Q38" i="10"/>
  <c r="AK38" i="10" s="1"/>
  <c r="N37" i="10"/>
  <c r="AH37" i="10" s="1"/>
  <c r="K45" i="10"/>
  <c r="AE45" i="10" s="1"/>
  <c r="L38" i="10"/>
  <c r="AF38" i="10" s="1"/>
  <c r="K34" i="10"/>
  <c r="AE34" i="10" s="1"/>
  <c r="L44" i="10"/>
  <c r="AF44" i="10" s="1"/>
  <c r="V44" i="10"/>
  <c r="AP44" i="10" s="1"/>
  <c r="L14" i="10"/>
  <c r="AF14" i="10" s="1"/>
  <c r="L40" i="10"/>
  <c r="AF40" i="10" s="1"/>
  <c r="N16" i="10"/>
  <c r="AH16" i="10" s="1"/>
  <c r="Q42" i="10"/>
  <c r="AK42" i="10" s="1"/>
  <c r="Q19" i="10"/>
  <c r="AK19" i="10" s="1"/>
  <c r="N45" i="10"/>
  <c r="AH45" i="10" s="1"/>
  <c r="P16" i="10"/>
  <c r="AJ16" i="10" s="1"/>
  <c r="L11" i="10"/>
  <c r="AF11" i="10" s="1"/>
  <c r="L8" i="10"/>
  <c r="AF8" i="10" s="1"/>
  <c r="L16" i="10"/>
  <c r="AF16" i="10" s="1"/>
  <c r="T17" i="10"/>
  <c r="AN17" i="10" s="1"/>
  <c r="R40" i="10"/>
  <c r="AL40" i="10" s="1"/>
  <c r="N42" i="10"/>
  <c r="AH42" i="10" s="1"/>
  <c r="P43" i="10"/>
  <c r="AJ43" i="10" s="1"/>
  <c r="F36" i="10"/>
  <c r="M42" i="10" s="1"/>
  <c r="AG42" i="10" s="1"/>
  <c r="L37" i="10"/>
  <c r="AF37" i="10" s="1"/>
  <c r="R16" i="10"/>
  <c r="AL16" i="10" s="1"/>
  <c r="K43" i="10"/>
  <c r="AE43" i="10" s="1"/>
  <c r="K16" i="10"/>
  <c r="AE16" i="10" s="1"/>
  <c r="K32" i="10"/>
  <c r="AE32" i="10" s="1"/>
  <c r="K42" i="10"/>
  <c r="AE42" i="10" s="1"/>
  <c r="K6" i="10"/>
  <c r="AE6" i="10" s="1"/>
  <c r="K36" i="10"/>
  <c r="AE36" i="10" s="1"/>
  <c r="K44" i="10"/>
  <c r="AE44" i="10" s="1"/>
  <c r="K8" i="10"/>
  <c r="AE8" i="10" s="1"/>
  <c r="K40" i="10"/>
  <c r="AE40" i="10" s="1"/>
  <c r="K14" i="10"/>
  <c r="AE14" i="10" s="1"/>
  <c r="K38" i="10"/>
  <c r="AE38" i="10" s="1"/>
  <c r="U45" i="10"/>
  <c r="AO45" i="10" s="1"/>
  <c r="T15" i="10"/>
  <c r="AN15" i="10" s="1"/>
  <c r="R43" i="10"/>
  <c r="AL43" i="10" s="1"/>
  <c r="Q43" i="10"/>
  <c r="AK43" i="10" s="1"/>
  <c r="K15" i="10"/>
  <c r="AE15" i="10" s="1"/>
  <c r="P15" i="10"/>
  <c r="AJ15" i="10" s="1"/>
  <c r="W44" i="10"/>
  <c r="AQ44" i="10" s="1"/>
  <c r="U19" i="10"/>
  <c r="AO19" i="10" s="1"/>
  <c r="N15" i="10"/>
  <c r="AH15" i="10" s="1"/>
  <c r="V17" i="10"/>
  <c r="AP17" i="10" s="1"/>
  <c r="T42" i="10"/>
  <c r="AN42" i="10" s="1"/>
  <c r="U42" i="10"/>
  <c r="AO42" i="10" s="1"/>
  <c r="R42" i="10"/>
  <c r="AL42" i="10" s="1"/>
  <c r="W18" i="10"/>
  <c r="AQ18" i="10" s="1"/>
  <c r="W19" i="10"/>
  <c r="AQ19" i="10" s="1"/>
  <c r="V43" i="10"/>
  <c r="AP43" i="10" s="1"/>
  <c r="P41" i="10"/>
  <c r="AJ41" i="10" s="1"/>
  <c r="K10" i="10"/>
  <c r="AE10" i="10" s="1"/>
  <c r="K18" i="10"/>
  <c r="AE18" i="10" s="1"/>
  <c r="K17" i="10"/>
  <c r="AE17" i="10" s="1"/>
  <c r="Q41" i="10"/>
  <c r="AK41" i="10" s="1"/>
  <c r="Q15" i="10"/>
  <c r="AK15" i="10" s="1"/>
  <c r="Q17" i="10"/>
  <c r="AK17" i="10" s="1"/>
  <c r="R45" i="10"/>
  <c r="AL45" i="10" s="1"/>
  <c r="R14" i="10"/>
  <c r="AL14" i="10" s="1"/>
  <c r="R15" i="10"/>
  <c r="AL15" i="10" s="1"/>
  <c r="N41" i="10"/>
  <c r="AH41" i="10" s="1"/>
  <c r="P17" i="10"/>
  <c r="AJ17" i="10" s="1"/>
  <c r="U18" i="10"/>
  <c r="AO18" i="10" s="1"/>
  <c r="U16" i="10"/>
  <c r="AO16" i="10" s="1"/>
  <c r="T43" i="10"/>
  <c r="AN43" i="10" s="1"/>
  <c r="T41" i="10"/>
  <c r="AN41" i="10" s="1"/>
  <c r="U44" i="10"/>
  <c r="AO44" i="10" s="1"/>
  <c r="L17" i="10"/>
  <c r="AF17" i="10" s="1"/>
  <c r="T16" i="10"/>
  <c r="AN16" i="10" s="1"/>
  <c r="N17" i="10"/>
  <c r="AH17" i="10" s="1"/>
  <c r="K41" i="10"/>
  <c r="AE41" i="10" s="1"/>
  <c r="V18" i="10"/>
  <c r="AP18" i="10" s="1"/>
  <c r="V19" i="10"/>
  <c r="AP19" i="10" s="1"/>
  <c r="L42" i="10"/>
  <c r="AF42" i="10" s="1"/>
  <c r="U17" i="10"/>
  <c r="AO17" i="10" s="1"/>
  <c r="U43" i="10"/>
  <c r="AO43" i="10" s="1"/>
  <c r="L43" i="10"/>
  <c r="AF43" i="10" s="1"/>
  <c r="L41" i="10"/>
  <c r="AF41" i="10" s="1"/>
  <c r="K12" i="10"/>
  <c r="AE12" i="10" s="1"/>
  <c r="K11" i="10"/>
  <c r="AE11" i="10" s="1"/>
  <c r="K19" i="10"/>
  <c r="AE19" i="10" s="1"/>
  <c r="F60" i="10"/>
  <c r="R13" i="10" s="1"/>
  <c r="AL13" i="10" s="1"/>
  <c r="R41" i="10"/>
  <c r="AL41" i="10" s="1"/>
  <c r="Q16" i="10"/>
  <c r="AK16" i="10" s="1"/>
  <c r="K37" i="10"/>
  <c r="AE37" i="10" s="1"/>
  <c r="X45" i="10"/>
  <c r="AR45" i="10" s="1"/>
  <c r="W45" i="10"/>
  <c r="AQ45" i="10" s="1"/>
  <c r="P45" i="10"/>
  <c r="AJ45" i="10" s="1"/>
  <c r="V45" i="10"/>
  <c r="AP45" i="10" s="1"/>
  <c r="R18" i="10"/>
  <c r="AL18" i="10" s="1"/>
  <c r="R17" i="10"/>
  <c r="AL17" i="10" s="1"/>
  <c r="P38" i="10"/>
  <c r="AJ38" i="10" s="1"/>
  <c r="N38" i="10"/>
  <c r="AH38" i="10" s="1"/>
  <c r="O36" i="10" l="1"/>
  <c r="AI36" i="10" s="1"/>
  <c r="C193" i="9"/>
  <c r="O41" i="10"/>
  <c r="AI41" i="10" s="1"/>
  <c r="N9" i="10"/>
  <c r="AH9" i="10" s="1"/>
  <c r="M9" i="10"/>
  <c r="AG9" i="10" s="1"/>
  <c r="O40" i="10"/>
  <c r="AI40" i="10" s="1"/>
  <c r="K9" i="10"/>
  <c r="AE9" i="10" s="1"/>
  <c r="O10" i="10"/>
  <c r="AI10" i="10" s="1"/>
  <c r="O11" i="10"/>
  <c r="AI11" i="10" s="1"/>
  <c r="O19" i="10"/>
  <c r="AI19" i="10" s="1"/>
  <c r="O17" i="10"/>
  <c r="AI17" i="10" s="1"/>
  <c r="N35" i="10"/>
  <c r="AH35" i="10" s="1"/>
  <c r="O15" i="10"/>
  <c r="AI15" i="10" s="1"/>
  <c r="O43" i="10"/>
  <c r="AI43" i="10" s="1"/>
  <c r="L9" i="10"/>
  <c r="AF9" i="10" s="1"/>
  <c r="O37" i="10"/>
  <c r="AI37" i="10" s="1"/>
  <c r="O16" i="10"/>
  <c r="AI16" i="10" s="1"/>
  <c r="O42" i="10"/>
  <c r="AI42" i="10" s="1"/>
  <c r="O12" i="10"/>
  <c r="AI12" i="10" s="1"/>
  <c r="L35" i="10"/>
  <c r="AF35" i="10" s="1"/>
  <c r="O44" i="10"/>
  <c r="AI44" i="10" s="1"/>
  <c r="O14" i="10"/>
  <c r="AI14" i="10" s="1"/>
  <c r="K35" i="10"/>
  <c r="AE35" i="10" s="1"/>
  <c r="O18" i="10"/>
  <c r="AI18" i="10" s="1"/>
  <c r="O38" i="10"/>
  <c r="AI38" i="10" s="1"/>
  <c r="M38" i="10"/>
  <c r="AG38" i="10" s="1"/>
  <c r="M44" i="10"/>
  <c r="AG44" i="10" s="1"/>
  <c r="M34" i="10"/>
  <c r="AG34" i="10" s="1"/>
  <c r="M40" i="10"/>
  <c r="AG40" i="10" s="1"/>
  <c r="N39" i="10"/>
  <c r="AH39" i="10" s="1"/>
  <c r="S15" i="10"/>
  <c r="AM15" i="10" s="1"/>
  <c r="L39" i="10"/>
  <c r="AF39" i="10" s="1"/>
  <c r="K7" i="10"/>
  <c r="AE7" i="10" s="1"/>
  <c r="L7" i="10"/>
  <c r="AF7" i="10" s="1"/>
  <c r="M14" i="10"/>
  <c r="AG14" i="10" s="1"/>
  <c r="M10" i="10"/>
  <c r="AG10" i="10" s="1"/>
  <c r="M8" i="10"/>
  <c r="AG8" i="10" s="1"/>
  <c r="K33" i="10"/>
  <c r="AE33" i="10" s="1"/>
  <c r="M43" i="10"/>
  <c r="AG43" i="10" s="1"/>
  <c r="Q39" i="10"/>
  <c r="AK39" i="10" s="1"/>
  <c r="S17" i="10"/>
  <c r="AM17" i="10" s="1"/>
  <c r="P39" i="10"/>
  <c r="AJ39" i="10" s="1"/>
  <c r="M37" i="10"/>
  <c r="AG37" i="10" s="1"/>
  <c r="M36" i="10"/>
  <c r="AG36" i="10" s="1"/>
  <c r="M45" i="10"/>
  <c r="AG45" i="10" s="1"/>
  <c r="M41" i="10"/>
  <c r="AG41" i="10" s="1"/>
  <c r="N13" i="10"/>
  <c r="AH13" i="10" s="1"/>
  <c r="M35" i="10"/>
  <c r="AG35" i="10" s="1"/>
  <c r="M11" i="10"/>
  <c r="AG11" i="10" s="1"/>
  <c r="M17" i="10"/>
  <c r="AG17" i="10" s="1"/>
  <c r="M13" i="10"/>
  <c r="AG13" i="10" s="1"/>
  <c r="M15" i="10"/>
  <c r="AG15" i="10" s="1"/>
  <c r="L33" i="10"/>
  <c r="AF33" i="10" s="1"/>
  <c r="S18" i="10"/>
  <c r="AM18" i="10" s="1"/>
  <c r="M12" i="10"/>
  <c r="AG12" i="10" s="1"/>
  <c r="M19" i="10"/>
  <c r="AG19" i="10" s="1"/>
  <c r="M18" i="10"/>
  <c r="AG18" i="10" s="1"/>
  <c r="M16" i="10"/>
  <c r="AG16" i="10" s="1"/>
  <c r="K13" i="10"/>
  <c r="AE13" i="10" s="1"/>
  <c r="M39" i="10"/>
  <c r="AG39" i="10" s="1"/>
  <c r="S14" i="10"/>
  <c r="AM14" i="10" s="1"/>
  <c r="S19" i="10"/>
  <c r="AM19" i="10" s="1"/>
  <c r="K39" i="10"/>
  <c r="AE39" i="10" s="1"/>
  <c r="O13" i="10"/>
  <c r="AI13" i="10" s="1"/>
  <c r="S41" i="10"/>
  <c r="AM41" i="10" s="1"/>
  <c r="S43" i="10"/>
  <c r="AM43" i="10" s="1"/>
  <c r="S40" i="10"/>
  <c r="AM40" i="10" s="1"/>
  <c r="S44" i="10"/>
  <c r="AM44" i="10" s="1"/>
  <c r="S45" i="10"/>
  <c r="AM45" i="10" s="1"/>
  <c r="S42" i="10"/>
  <c r="AM42" i="10" s="1"/>
  <c r="Q13" i="10"/>
  <c r="AK13" i="10" s="1"/>
  <c r="P13" i="10"/>
  <c r="AJ13" i="10" s="1"/>
  <c r="L13" i="10"/>
  <c r="AF13" i="10" s="1"/>
  <c r="S16" i="10"/>
  <c r="AM16" i="10" s="1"/>
  <c r="R39" i="10"/>
  <c r="AL39" i="10" s="1"/>
  <c r="O39" i="10"/>
  <c r="AI39" i="10" s="1"/>
  <c r="AF26" i="10" l="1"/>
  <c r="AF51" i="10"/>
  <c r="D25" i="9" s="1"/>
  <c r="AF25" i="10"/>
  <c r="AF52" i="10"/>
  <c r="C192" i="9" l="1"/>
  <c r="C101" i="9"/>
  <c r="AI25" i="10"/>
  <c r="D24" i="9" s="1"/>
  <c r="C161" i="9" l="1"/>
  <c r="C69" i="9"/>
  <c r="C130" i="9"/>
  <c r="C70" i="9"/>
  <c r="C131" i="9"/>
  <c r="V4" i="4"/>
  <c r="J24" i="9"/>
  <c r="L24" i="9" s="1"/>
  <c r="N24" i="9" s="1"/>
  <c r="P24" i="9" s="1"/>
  <c r="C129" i="9"/>
  <c r="J23" i="9"/>
  <c r="J29" i="9"/>
  <c r="J36" i="9"/>
  <c r="J34" i="9"/>
  <c r="J25" i="9"/>
  <c r="J31" i="9"/>
  <c r="J30" i="9"/>
  <c r="J37" i="9"/>
  <c r="J28" i="9"/>
  <c r="J35" i="9"/>
  <c r="J32" i="9"/>
  <c r="C191" i="9"/>
  <c r="J27" i="9"/>
  <c r="J26" i="9"/>
  <c r="J33" i="9"/>
  <c r="C159" i="9" l="1"/>
  <c r="U4" i="5"/>
  <c r="C71" i="9"/>
  <c r="L35" i="9"/>
  <c r="N35" i="9" s="1"/>
  <c r="P35" i="9" s="1"/>
  <c r="L25" i="9"/>
  <c r="N25" i="9" s="1"/>
  <c r="P25" i="9" s="1"/>
  <c r="L23" i="9"/>
  <c r="N23" i="9" s="1"/>
  <c r="P23" i="9" s="1"/>
  <c r="L31" i="9"/>
  <c r="N31" i="9" s="1"/>
  <c r="P31" i="9" s="1"/>
  <c r="L28" i="9"/>
  <c r="N28" i="9" s="1"/>
  <c r="P28" i="9" s="1"/>
  <c r="L37" i="9"/>
  <c r="N37" i="9" s="1"/>
  <c r="P37" i="9" s="1"/>
  <c r="L34" i="9"/>
  <c r="N34" i="9" s="1"/>
  <c r="P34" i="9" s="1"/>
  <c r="L26" i="9"/>
  <c r="N26" i="9" s="1"/>
  <c r="P26" i="9" s="1"/>
  <c r="L29" i="9"/>
  <c r="N29" i="9" s="1"/>
  <c r="P29" i="9" s="1"/>
  <c r="L27" i="9"/>
  <c r="N27" i="9" s="1"/>
  <c r="P27" i="9" s="1"/>
  <c r="L33" i="9"/>
  <c r="N33" i="9" s="1"/>
  <c r="P33" i="9" s="1"/>
  <c r="L32" i="9"/>
  <c r="N32" i="9" s="1"/>
  <c r="P32" i="9" s="1"/>
  <c r="L30" i="9"/>
  <c r="N30" i="9" s="1"/>
  <c r="P30" i="9" s="1"/>
  <c r="L36" i="9"/>
  <c r="N36" i="9" s="1"/>
  <c r="P36" i="9" s="1"/>
  <c r="C190" i="9"/>
  <c r="C189" i="9"/>
  <c r="C99" i="9"/>
  <c r="C160" i="9" l="1"/>
  <c r="C100" i="9"/>
  <c r="T4" i="2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C4" i="5"/>
  <c r="D3" i="5"/>
  <c r="AQ68" i="5" s="1"/>
  <c r="BG68" i="5" s="1"/>
  <c r="E3" i="5"/>
  <c r="AR68" i="5" s="1"/>
  <c r="BH68" i="5" s="1"/>
  <c r="F3" i="5"/>
  <c r="AS68" i="5" s="1"/>
  <c r="BI68" i="5" s="1"/>
  <c r="G3" i="5"/>
  <c r="AT68" i="5" s="1"/>
  <c r="BJ68" i="5" s="1"/>
  <c r="H3" i="5"/>
  <c r="AU68" i="5" s="1"/>
  <c r="BK68" i="5" s="1"/>
  <c r="I3" i="5"/>
  <c r="AV68" i="5" s="1"/>
  <c r="BL68" i="5" s="1"/>
  <c r="J3" i="5"/>
  <c r="AW68" i="5" s="1"/>
  <c r="BM68" i="5" s="1"/>
  <c r="K3" i="5"/>
  <c r="AX68" i="5" s="1"/>
  <c r="BN68" i="5" s="1"/>
  <c r="L3" i="5"/>
  <c r="AY68" i="5" s="1"/>
  <c r="BO68" i="5" s="1"/>
  <c r="M3" i="5"/>
  <c r="AZ68" i="5" s="1"/>
  <c r="BP68" i="5" s="1"/>
  <c r="N3" i="5"/>
  <c r="BA68" i="5" s="1"/>
  <c r="BQ68" i="5" s="1"/>
  <c r="O3" i="5"/>
  <c r="BB68" i="5" s="1"/>
  <c r="BR68" i="5" s="1"/>
  <c r="P3" i="5"/>
  <c r="BC68" i="5" s="1"/>
  <c r="BS68" i="5" s="1"/>
  <c r="Q3" i="5"/>
  <c r="BD68" i="5" s="1"/>
  <c r="BT68" i="5" s="1"/>
  <c r="R3" i="5"/>
  <c r="BE68" i="5" s="1"/>
  <c r="BU68" i="5" s="1"/>
  <c r="C3" i="5"/>
  <c r="AP68" i="5" s="1"/>
  <c r="BF68" i="5" s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W3" i="7"/>
  <c r="V4" i="7"/>
  <c r="V3" i="7"/>
  <c r="T4" i="7"/>
  <c r="T3" i="7"/>
  <c r="V4" i="6"/>
  <c r="U4" i="6"/>
  <c r="T4" i="6"/>
  <c r="S4" i="6"/>
  <c r="U4" i="4"/>
  <c r="T4" i="4"/>
  <c r="S4" i="4"/>
  <c r="V4" i="2"/>
  <c r="U4" i="2"/>
  <c r="S4" i="2"/>
  <c r="T4" i="5"/>
  <c r="S4" i="5"/>
  <c r="R34" i="7"/>
  <c r="Q34" i="7"/>
  <c r="P34" i="7"/>
  <c r="O34" i="7"/>
  <c r="N34" i="7"/>
  <c r="M34" i="7"/>
  <c r="L34" i="7"/>
  <c r="K34" i="7"/>
  <c r="J34" i="7"/>
  <c r="I34" i="7"/>
  <c r="W125" i="7" s="1"/>
  <c r="X125" i="7" s="1"/>
  <c r="H34" i="7"/>
  <c r="G34" i="7"/>
  <c r="F34" i="7"/>
  <c r="E34" i="7"/>
  <c r="D34" i="7"/>
  <c r="C34" i="7"/>
  <c r="AO66" i="7" s="1"/>
  <c r="BE34" i="7" s="1"/>
  <c r="BE50" i="7" s="1"/>
  <c r="BF83" i="7" s="1"/>
  <c r="B34" i="7"/>
  <c r="AM34" i="7" s="1"/>
  <c r="AN34" i="7" s="1"/>
  <c r="AN50" i="7" s="1"/>
  <c r="AO83" i="7" s="1"/>
  <c r="R33" i="7"/>
  <c r="Q33" i="7"/>
  <c r="P33" i="7"/>
  <c r="O33" i="7"/>
  <c r="N33" i="7"/>
  <c r="M33" i="7"/>
  <c r="AY65" i="7" s="1"/>
  <c r="BO33" i="7" s="1"/>
  <c r="BO49" i="7" s="1"/>
  <c r="BP82" i="7" s="1"/>
  <c r="L33" i="7"/>
  <c r="W169" i="7" s="1"/>
  <c r="X169" i="7" s="1"/>
  <c r="K33" i="7"/>
  <c r="J33" i="7"/>
  <c r="I33" i="7"/>
  <c r="H33" i="7"/>
  <c r="G33" i="7"/>
  <c r="F33" i="7"/>
  <c r="E33" i="7"/>
  <c r="D33" i="7"/>
  <c r="C33" i="7"/>
  <c r="B33" i="7"/>
  <c r="AM33" i="7" s="1"/>
  <c r="AN33" i="7" s="1"/>
  <c r="AN49" i="7" s="1"/>
  <c r="AO82" i="7" s="1"/>
  <c r="R32" i="7"/>
  <c r="Q32" i="7"/>
  <c r="P32" i="7"/>
  <c r="O32" i="7"/>
  <c r="W213" i="7" s="1"/>
  <c r="X213" i="7" s="1"/>
  <c r="N32" i="7"/>
  <c r="M32" i="7"/>
  <c r="L32" i="7"/>
  <c r="K32" i="7"/>
  <c r="J32" i="7"/>
  <c r="I32" i="7"/>
  <c r="H32" i="7"/>
  <c r="G32" i="7"/>
  <c r="F32" i="7"/>
  <c r="E32" i="7"/>
  <c r="D32" i="7"/>
  <c r="C32" i="7"/>
  <c r="AO64" i="7" s="1"/>
  <c r="BE32" i="7" s="1"/>
  <c r="BE48" i="7" s="1"/>
  <c r="BF81" i="7" s="1"/>
  <c r="B32" i="7"/>
  <c r="AM32" i="7" s="1"/>
  <c r="AN32" i="7" s="1"/>
  <c r="AN48" i="7" s="1"/>
  <c r="AO81" i="7" s="1"/>
  <c r="R31" i="7"/>
  <c r="W257" i="7" s="1"/>
  <c r="X257" i="7" s="1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M31" i="7" s="1"/>
  <c r="AN31" i="7" s="1"/>
  <c r="AN47" i="7" s="1"/>
  <c r="AO80" i="7" s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AO62" i="7" s="1"/>
  <c r="BE30" i="7" s="1"/>
  <c r="BE46" i="7" s="1"/>
  <c r="BF79" i="7" s="1"/>
  <c r="B30" i="7"/>
  <c r="AM30" i="7" s="1"/>
  <c r="AN30" i="7" s="1"/>
  <c r="AN46" i="7" s="1"/>
  <c r="AO79" i="7" s="1"/>
  <c r="R29" i="7"/>
  <c r="Q29" i="7"/>
  <c r="P29" i="7"/>
  <c r="O29" i="7"/>
  <c r="N29" i="7"/>
  <c r="M29" i="7"/>
  <c r="L29" i="7"/>
  <c r="K29" i="7"/>
  <c r="J29" i="7"/>
  <c r="I29" i="7"/>
  <c r="H29" i="7"/>
  <c r="G29" i="7"/>
  <c r="R28" i="7"/>
  <c r="Q28" i="7"/>
  <c r="P28" i="7"/>
  <c r="O28" i="7"/>
  <c r="N28" i="7"/>
  <c r="M28" i="7"/>
  <c r="L28" i="7"/>
  <c r="K28" i="7"/>
  <c r="W149" i="7" s="1"/>
  <c r="X149" i="7" s="1"/>
  <c r="J28" i="7"/>
  <c r="I28" i="7"/>
  <c r="H28" i="7"/>
  <c r="G28" i="7"/>
  <c r="R27" i="7"/>
  <c r="Q27" i="7"/>
  <c r="P27" i="7"/>
  <c r="O27" i="7"/>
  <c r="N27" i="7"/>
  <c r="W193" i="7" s="1"/>
  <c r="X193" i="7" s="1"/>
  <c r="M27" i="7"/>
  <c r="L27" i="7"/>
  <c r="K27" i="7"/>
  <c r="J27" i="7"/>
  <c r="I27" i="7"/>
  <c r="H27" i="7"/>
  <c r="G27" i="7"/>
  <c r="R26" i="7"/>
  <c r="Q26" i="7"/>
  <c r="P26" i="7"/>
  <c r="O26" i="7"/>
  <c r="N26" i="7"/>
  <c r="M26" i="7"/>
  <c r="L26" i="7"/>
  <c r="K26" i="7"/>
  <c r="J26" i="7"/>
  <c r="I26" i="7"/>
  <c r="H26" i="7"/>
  <c r="G26" i="7"/>
  <c r="R25" i="7"/>
  <c r="Q25" i="7"/>
  <c r="P25" i="7"/>
  <c r="O25" i="7"/>
  <c r="N25" i="7"/>
  <c r="M25" i="7"/>
  <c r="L25" i="7"/>
  <c r="K25" i="7"/>
  <c r="J25" i="7"/>
  <c r="I25" i="7"/>
  <c r="H25" i="7"/>
  <c r="G25" i="7"/>
  <c r="R24" i="7"/>
  <c r="Q24" i="7"/>
  <c r="P24" i="7"/>
  <c r="O24" i="7"/>
  <c r="N24" i="7"/>
  <c r="M24" i="7"/>
  <c r="L24" i="7"/>
  <c r="K24" i="7"/>
  <c r="J24" i="7"/>
  <c r="I24" i="7"/>
  <c r="H24" i="7"/>
  <c r="G24" i="7"/>
  <c r="R23" i="7"/>
  <c r="Q23" i="7"/>
  <c r="P23" i="7"/>
  <c r="O23" i="7"/>
  <c r="N23" i="7"/>
  <c r="M23" i="7"/>
  <c r="L23" i="7"/>
  <c r="K23" i="7"/>
  <c r="J23" i="7"/>
  <c r="I23" i="7"/>
  <c r="H23" i="7"/>
  <c r="G23" i="7"/>
  <c r="R22" i="7"/>
  <c r="Q22" i="7"/>
  <c r="P22" i="7"/>
  <c r="O22" i="7"/>
  <c r="N22" i="7"/>
  <c r="M22" i="7"/>
  <c r="L22" i="7"/>
  <c r="K22" i="7"/>
  <c r="J22" i="7"/>
  <c r="I22" i="7"/>
  <c r="H22" i="7"/>
  <c r="G22" i="7"/>
  <c r="R21" i="7"/>
  <c r="Q21" i="7"/>
  <c r="P21" i="7"/>
  <c r="O21" i="7"/>
  <c r="N21" i="7"/>
  <c r="M21" i="7"/>
  <c r="L21" i="7"/>
  <c r="K21" i="7"/>
  <c r="J21" i="7"/>
  <c r="I21" i="7"/>
  <c r="H21" i="7"/>
  <c r="G21" i="7"/>
  <c r="R20" i="7"/>
  <c r="Q20" i="7"/>
  <c r="P20" i="7"/>
  <c r="O20" i="7"/>
  <c r="N20" i="7"/>
  <c r="M20" i="7"/>
  <c r="L20" i="7"/>
  <c r="K20" i="7"/>
  <c r="J20" i="7"/>
  <c r="I20" i="7"/>
  <c r="H20" i="7"/>
  <c r="G20" i="7"/>
  <c r="B20" i="7"/>
  <c r="AM20" i="7" s="1"/>
  <c r="AN20" i="7" s="1"/>
  <c r="AN36" i="7" s="1"/>
  <c r="AO69" i="7" s="1"/>
  <c r="U9" i="7"/>
  <c r="C21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AM3" i="7"/>
  <c r="BU3" i="7" s="1"/>
  <c r="DC3" i="7" s="1"/>
  <c r="AL3" i="7"/>
  <c r="BT3" i="7" s="1"/>
  <c r="DB3" i="7" s="1"/>
  <c r="Z3" i="7"/>
  <c r="BH3" i="7" s="1"/>
  <c r="CP3" i="7" s="1"/>
  <c r="Y3" i="7"/>
  <c r="BG3" i="7" s="1"/>
  <c r="CO3" i="7" s="1"/>
  <c r="X3" i="7"/>
  <c r="BF3" i="7" s="1"/>
  <c r="CN3" i="7" s="1"/>
  <c r="W31" i="7" l="1"/>
  <c r="X31" i="7" s="1"/>
  <c r="AU66" i="7"/>
  <c r="BK34" i="7" s="1"/>
  <c r="BK50" i="7" s="1"/>
  <c r="BL83" i="7" s="1"/>
  <c r="W33" i="7"/>
  <c r="X33" i="7" s="1"/>
  <c r="AB15" i="7"/>
  <c r="AA92" i="7" s="1"/>
  <c r="AB92" i="7" s="1"/>
  <c r="Y15" i="7"/>
  <c r="X16" i="7"/>
  <c r="X18" i="7"/>
  <c r="Z17" i="7"/>
  <c r="AA64" i="7" s="1"/>
  <c r="AB64" i="7" s="1"/>
  <c r="AC14" i="7"/>
  <c r="AA106" i="7" s="1"/>
  <c r="AB106" i="7" s="1"/>
  <c r="X14" i="7"/>
  <c r="AJ18" i="7"/>
  <c r="AA215" i="7" s="1"/>
  <c r="AB215" i="7" s="1"/>
  <c r="X5" i="7"/>
  <c r="X15" i="7"/>
  <c r="Y17" i="7"/>
  <c r="AA16" i="7"/>
  <c r="AA78" i="7" s="1"/>
  <c r="AB78" i="7" s="1"/>
  <c r="X17" i="7"/>
  <c r="AC6" i="7"/>
  <c r="AA98" i="7" s="1"/>
  <c r="AB98" i="7" s="1"/>
  <c r="AG5" i="7"/>
  <c r="AA157" i="7" s="1"/>
  <c r="AB157" i="7" s="1"/>
  <c r="AD6" i="7"/>
  <c r="AA113" i="7" s="1"/>
  <c r="AB113" i="7" s="1"/>
  <c r="AG4" i="7"/>
  <c r="AA156" i="7" s="1"/>
  <c r="AB156" i="7" s="1"/>
  <c r="AB4" i="7"/>
  <c r="AA81" i="7" s="1"/>
  <c r="AB81" i="7" s="1"/>
  <c r="AC18" i="7"/>
  <c r="AA110" i="7" s="1"/>
  <c r="AB110" i="7" s="1"/>
  <c r="AD17" i="7"/>
  <c r="AA124" i="7" s="1"/>
  <c r="AB124" i="7" s="1"/>
  <c r="AE4" i="7"/>
  <c r="AA126" i="7" s="1"/>
  <c r="AB126" i="7" s="1"/>
  <c r="AI4" i="7"/>
  <c r="AA186" i="7" s="1"/>
  <c r="AB186" i="7" s="1"/>
  <c r="Y14" i="7"/>
  <c r="Y18" i="7"/>
  <c r="Z15" i="7"/>
  <c r="AA14" i="7"/>
  <c r="AA76" i="7" s="1"/>
  <c r="AB76" i="7" s="1"/>
  <c r="AB5" i="7"/>
  <c r="AA82" i="7" s="1"/>
  <c r="AB82" i="7" s="1"/>
  <c r="AD4" i="7"/>
  <c r="AA111" i="7" s="1"/>
  <c r="AB111" i="7" s="1"/>
  <c r="Y16" i="7"/>
  <c r="Z18" i="7"/>
  <c r="AA65" i="7" s="1"/>
  <c r="AB65" i="7" s="1"/>
  <c r="AA18" i="7"/>
  <c r="AB17" i="7"/>
  <c r="AA94" i="7" s="1"/>
  <c r="AB94" i="7" s="1"/>
  <c r="AC16" i="7"/>
  <c r="AA108" i="7" s="1"/>
  <c r="AB108" i="7" s="1"/>
  <c r="AD15" i="7"/>
  <c r="AA122" i="7" s="1"/>
  <c r="AB122" i="7" s="1"/>
  <c r="AE16" i="7"/>
  <c r="AA138" i="7" s="1"/>
  <c r="AB138" i="7" s="1"/>
  <c r="AF16" i="7"/>
  <c r="AA153" i="7" s="1"/>
  <c r="AB153" i="7" s="1"/>
  <c r="Z16" i="7"/>
  <c r="AA15" i="7"/>
  <c r="AA77" i="7" s="1"/>
  <c r="AB77" i="7" s="1"/>
  <c r="AB18" i="7"/>
  <c r="AA95" i="7" s="1"/>
  <c r="AB95" i="7" s="1"/>
  <c r="AB14" i="7"/>
  <c r="AA91" i="7" s="1"/>
  <c r="AB91" i="7" s="1"/>
  <c r="AB6" i="7"/>
  <c r="AA83" i="7" s="1"/>
  <c r="AB83" i="7" s="1"/>
  <c r="AC17" i="7"/>
  <c r="AA109" i="7" s="1"/>
  <c r="AB109" i="7" s="1"/>
  <c r="AC5" i="7"/>
  <c r="AA97" i="7" s="1"/>
  <c r="AB97" i="7" s="1"/>
  <c r="AD16" i="7"/>
  <c r="AA123" i="7" s="1"/>
  <c r="AB123" i="7" s="1"/>
  <c r="AE18" i="7"/>
  <c r="AA140" i="7" s="1"/>
  <c r="AB140" i="7" s="1"/>
  <c r="AF18" i="7"/>
  <c r="AA155" i="7" s="1"/>
  <c r="AB155" i="7" s="1"/>
  <c r="AG17" i="7"/>
  <c r="AA169" i="7" s="1"/>
  <c r="AB169" i="7" s="1"/>
  <c r="AH16" i="7"/>
  <c r="AA183" i="7" s="1"/>
  <c r="AB183" i="7" s="1"/>
  <c r="Z14" i="7"/>
  <c r="AA61" i="7" s="1"/>
  <c r="AB61" i="7" s="1"/>
  <c r="AA17" i="7"/>
  <c r="AA79" i="7" s="1"/>
  <c r="AB79" i="7" s="1"/>
  <c r="AB16" i="7"/>
  <c r="AA93" i="7" s="1"/>
  <c r="AB93" i="7" s="1"/>
  <c r="AC4" i="7"/>
  <c r="AA96" i="7" s="1"/>
  <c r="AB96" i="7" s="1"/>
  <c r="AC15" i="7"/>
  <c r="AA107" i="7" s="1"/>
  <c r="AB107" i="7" s="1"/>
  <c r="AD18" i="7"/>
  <c r="AA125" i="7" s="1"/>
  <c r="AB125" i="7" s="1"/>
  <c r="AD14" i="7"/>
  <c r="AA121" i="7" s="1"/>
  <c r="AB121" i="7" s="1"/>
  <c r="AE14" i="7"/>
  <c r="AA136" i="7" s="1"/>
  <c r="AB136" i="7" s="1"/>
  <c r="AE6" i="7"/>
  <c r="AA128" i="7" s="1"/>
  <c r="AB128" i="7" s="1"/>
  <c r="AF14" i="7"/>
  <c r="AA151" i="7" s="1"/>
  <c r="AB151" i="7" s="1"/>
  <c r="AF6" i="7"/>
  <c r="AA143" i="7" s="1"/>
  <c r="AB143" i="7" s="1"/>
  <c r="AK4" i="7"/>
  <c r="AA216" i="7" s="1"/>
  <c r="AB216" i="7" s="1"/>
  <c r="AE17" i="7"/>
  <c r="AA139" i="7" s="1"/>
  <c r="AB139" i="7" s="1"/>
  <c r="AE5" i="7"/>
  <c r="AA127" i="7" s="1"/>
  <c r="AB127" i="7" s="1"/>
  <c r="AF17" i="7"/>
  <c r="AA154" i="7" s="1"/>
  <c r="AB154" i="7" s="1"/>
  <c r="AF5" i="7"/>
  <c r="AA142" i="7" s="1"/>
  <c r="AB142" i="7" s="1"/>
  <c r="AG14" i="7"/>
  <c r="AA166" i="7" s="1"/>
  <c r="AB166" i="7" s="1"/>
  <c r="AG6" i="7"/>
  <c r="AA158" i="7" s="1"/>
  <c r="AB158" i="7" s="1"/>
  <c r="AH5" i="7"/>
  <c r="AA172" i="7" s="1"/>
  <c r="AB172" i="7" s="1"/>
  <c r="AJ14" i="7"/>
  <c r="AA211" i="7" s="1"/>
  <c r="AB211" i="7" s="1"/>
  <c r="AD5" i="7"/>
  <c r="AA112" i="7" s="1"/>
  <c r="AB112" i="7" s="1"/>
  <c r="AE15" i="7"/>
  <c r="AA137" i="7" s="1"/>
  <c r="AB137" i="7" s="1"/>
  <c r="AF4" i="7"/>
  <c r="AA141" i="7" s="1"/>
  <c r="AB141" i="7" s="1"/>
  <c r="AF15" i="7"/>
  <c r="AA152" i="7" s="1"/>
  <c r="AB152" i="7" s="1"/>
  <c r="AG18" i="7"/>
  <c r="AA170" i="7" s="1"/>
  <c r="AB170" i="7" s="1"/>
  <c r="AH17" i="7"/>
  <c r="AA184" i="7" s="1"/>
  <c r="AB184" i="7" s="1"/>
  <c r="AI16" i="7"/>
  <c r="AA198" i="7" s="1"/>
  <c r="AB198" i="7" s="1"/>
  <c r="AJ4" i="7"/>
  <c r="AA201" i="7" s="1"/>
  <c r="AB201" i="7" s="1"/>
  <c r="AL16" i="7"/>
  <c r="AK17" i="7"/>
  <c r="AA229" i="7" s="1"/>
  <c r="AB229" i="7" s="1"/>
  <c r="AI15" i="7"/>
  <c r="AA197" i="7" s="1"/>
  <c r="AB197" i="7" s="1"/>
  <c r="AG16" i="7"/>
  <c r="AA168" i="7" s="1"/>
  <c r="AB168" i="7" s="1"/>
  <c r="AH4" i="7"/>
  <c r="AA171" i="7" s="1"/>
  <c r="AB171" i="7" s="1"/>
  <c r="AH15" i="7"/>
  <c r="AA182" i="7" s="1"/>
  <c r="AB182" i="7" s="1"/>
  <c r="AI18" i="7"/>
  <c r="AA200" i="7" s="1"/>
  <c r="AB200" i="7" s="1"/>
  <c r="AI14" i="7"/>
  <c r="AA196" i="7" s="1"/>
  <c r="AB196" i="7" s="1"/>
  <c r="AI6" i="7"/>
  <c r="AA188" i="7" s="1"/>
  <c r="AB188" i="7" s="1"/>
  <c r="AJ17" i="7"/>
  <c r="AA214" i="7" s="1"/>
  <c r="AB214" i="7" s="1"/>
  <c r="AM15" i="7"/>
  <c r="AG15" i="7"/>
  <c r="AA167" i="7" s="1"/>
  <c r="AB167" i="7" s="1"/>
  <c r="AH18" i="7"/>
  <c r="AA185" i="7" s="1"/>
  <c r="AB185" i="7" s="1"/>
  <c r="AH14" i="7"/>
  <c r="AA181" i="7" s="1"/>
  <c r="AB181" i="7" s="1"/>
  <c r="AH6" i="7"/>
  <c r="AA173" i="7" s="1"/>
  <c r="AB173" i="7" s="1"/>
  <c r="AI17" i="7"/>
  <c r="AA199" i="7" s="1"/>
  <c r="AB199" i="7" s="1"/>
  <c r="AI5" i="7"/>
  <c r="AA187" i="7" s="1"/>
  <c r="AB187" i="7" s="1"/>
  <c r="AJ16" i="7"/>
  <c r="AA213" i="7" s="1"/>
  <c r="AB213" i="7" s="1"/>
  <c r="AM4" i="7"/>
  <c r="AK15" i="7"/>
  <c r="AA227" i="7" s="1"/>
  <c r="AB227" i="7" s="1"/>
  <c r="AJ15" i="7"/>
  <c r="AA212" i="7" s="1"/>
  <c r="AB212" i="7" s="1"/>
  <c r="AJ6" i="7"/>
  <c r="AA203" i="7" s="1"/>
  <c r="AB203" i="7" s="1"/>
  <c r="AK5" i="7"/>
  <c r="AA217" i="7" s="1"/>
  <c r="AB217" i="7" s="1"/>
  <c r="AK18" i="7"/>
  <c r="AA230" i="7" s="1"/>
  <c r="AB230" i="7" s="1"/>
  <c r="AK14" i="7"/>
  <c r="AA226" i="7" s="1"/>
  <c r="AB226" i="7" s="1"/>
  <c r="AK6" i="7"/>
  <c r="AA218" i="7" s="1"/>
  <c r="AB218" i="7" s="1"/>
  <c r="AL15" i="7"/>
  <c r="AM14" i="7"/>
  <c r="AM6" i="7"/>
  <c r="AA248" i="7" s="1"/>
  <c r="AB248" i="7" s="1"/>
  <c r="AJ5" i="7"/>
  <c r="AA202" i="7" s="1"/>
  <c r="AB202" i="7" s="1"/>
  <c r="AK16" i="7"/>
  <c r="AA228" i="7" s="1"/>
  <c r="AB228" i="7" s="1"/>
  <c r="AL4" i="7"/>
  <c r="AM18" i="7"/>
  <c r="AL18" i="7"/>
  <c r="AL14" i="7"/>
  <c r="AL6" i="7"/>
  <c r="AM17" i="7"/>
  <c r="AM5" i="7"/>
  <c r="AA247" i="7" s="1"/>
  <c r="AB247" i="7" s="1"/>
  <c r="AL17" i="7"/>
  <c r="AL5" i="7"/>
  <c r="AM16" i="7"/>
  <c r="AA3" i="7"/>
  <c r="BI3" i="7" s="1"/>
  <c r="CQ3" i="7" s="1"/>
  <c r="E20" i="7"/>
  <c r="Z4" i="7" s="1"/>
  <c r="AA51" i="7" s="1"/>
  <c r="AB51" i="7" s="1"/>
  <c r="D21" i="7"/>
  <c r="Y5" i="7" s="1"/>
  <c r="AA37" i="7" s="1"/>
  <c r="AB37" i="7" s="1"/>
  <c r="W78" i="7"/>
  <c r="X78" i="7" s="1"/>
  <c r="AR64" i="7"/>
  <c r="BH32" i="7" s="1"/>
  <c r="BH48" i="7" s="1"/>
  <c r="BI81" i="7" s="1"/>
  <c r="W138" i="7"/>
  <c r="X138" i="7" s="1"/>
  <c r="AV64" i="7"/>
  <c r="BL32" i="7" s="1"/>
  <c r="BL48" i="7" s="1"/>
  <c r="BM81" i="7" s="1"/>
  <c r="AZ64" i="7"/>
  <c r="BP32" i="7" s="1"/>
  <c r="BP48" i="7" s="1"/>
  <c r="BQ81" i="7" s="1"/>
  <c r="W198" i="7"/>
  <c r="X198" i="7" s="1"/>
  <c r="W258" i="7"/>
  <c r="X258" i="7" s="1"/>
  <c r="BD64" i="7"/>
  <c r="BT32" i="7" s="1"/>
  <c r="BT48" i="7" s="1"/>
  <c r="BU81" i="7" s="1"/>
  <c r="E21" i="7"/>
  <c r="Z5" i="7" s="1"/>
  <c r="AA52" i="7" s="1"/>
  <c r="AB52" i="7" s="1"/>
  <c r="W126" i="7"/>
  <c r="X126" i="7" s="1"/>
  <c r="AV52" i="7"/>
  <c r="BL20" i="7" s="1"/>
  <c r="BL36" i="7" s="1"/>
  <c r="BM69" i="7" s="1"/>
  <c r="AZ52" i="7"/>
  <c r="BP20" i="7" s="1"/>
  <c r="BP36" i="7" s="1"/>
  <c r="BQ69" i="7" s="1"/>
  <c r="W186" i="7"/>
  <c r="X186" i="7" s="1"/>
  <c r="W246" i="7"/>
  <c r="X246" i="7" s="1"/>
  <c r="BD52" i="7"/>
  <c r="BT20" i="7" s="1"/>
  <c r="BT36" i="7" s="1"/>
  <c r="BU69" i="7" s="1"/>
  <c r="W115" i="7"/>
  <c r="X115" i="7" s="1"/>
  <c r="AU56" i="7"/>
  <c r="BK24" i="7" s="1"/>
  <c r="BK40" i="7" s="1"/>
  <c r="BL73" i="7" s="1"/>
  <c r="W175" i="7"/>
  <c r="X175" i="7" s="1"/>
  <c r="AY56" i="7"/>
  <c r="BO24" i="7" s="1"/>
  <c r="BO40" i="7" s="1"/>
  <c r="BP73" i="7" s="1"/>
  <c r="W235" i="7"/>
  <c r="X235" i="7" s="1"/>
  <c r="BC56" i="7"/>
  <c r="BS24" i="7" s="1"/>
  <c r="BS40" i="7" s="1"/>
  <c r="BT73" i="7" s="1"/>
  <c r="W86" i="7"/>
  <c r="X86" i="7" s="1"/>
  <c r="AS57" i="7"/>
  <c r="BI25" i="7" s="1"/>
  <c r="BI41" i="7" s="1"/>
  <c r="BJ74" i="7" s="1"/>
  <c r="W146" i="7"/>
  <c r="X146" i="7" s="1"/>
  <c r="AW57" i="7"/>
  <c r="BM25" i="7" s="1"/>
  <c r="BM41" i="7" s="1"/>
  <c r="BN74" i="7" s="1"/>
  <c r="W206" i="7"/>
  <c r="X206" i="7" s="1"/>
  <c r="BA57" i="7"/>
  <c r="BQ25" i="7" s="1"/>
  <c r="BQ41" i="7" s="1"/>
  <c r="BR74" i="7" s="1"/>
  <c r="W61" i="7"/>
  <c r="X61" i="7" s="1"/>
  <c r="AQ62" i="7"/>
  <c r="BG30" i="7" s="1"/>
  <c r="BG46" i="7" s="1"/>
  <c r="BH79" i="7" s="1"/>
  <c r="W121" i="7"/>
  <c r="X121" i="7" s="1"/>
  <c r="AU62" i="7"/>
  <c r="BK30" i="7" s="1"/>
  <c r="BK46" i="7" s="1"/>
  <c r="BL79" i="7" s="1"/>
  <c r="W181" i="7"/>
  <c r="X181" i="7" s="1"/>
  <c r="AY62" i="7"/>
  <c r="BO30" i="7" s="1"/>
  <c r="BO46" i="7" s="1"/>
  <c r="BP79" i="7" s="1"/>
  <c r="W241" i="7"/>
  <c r="X241" i="7" s="1"/>
  <c r="BC62" i="7"/>
  <c r="BS30" i="7" s="1"/>
  <c r="BS46" i="7" s="1"/>
  <c r="BT79" i="7" s="1"/>
  <c r="D20" i="7"/>
  <c r="Y4" i="7" s="1"/>
  <c r="AA36" i="7" s="1"/>
  <c r="AB36" i="7" s="1"/>
  <c r="AO53" i="7"/>
  <c r="BE21" i="7" s="1"/>
  <c r="BE37" i="7" s="1"/>
  <c r="BF70" i="7" s="1"/>
  <c r="W22" i="7"/>
  <c r="X22" i="7" s="1"/>
  <c r="W117" i="7"/>
  <c r="X117" i="7" s="1"/>
  <c r="AU58" i="7"/>
  <c r="BK26" i="7" s="1"/>
  <c r="BK42" i="7" s="1"/>
  <c r="BL75" i="7" s="1"/>
  <c r="W177" i="7"/>
  <c r="X177" i="7" s="1"/>
  <c r="AY58" i="7"/>
  <c r="BO26" i="7" s="1"/>
  <c r="BO42" i="7" s="1"/>
  <c r="BP75" i="7" s="1"/>
  <c r="W237" i="7"/>
  <c r="X237" i="7" s="1"/>
  <c r="BC58" i="7"/>
  <c r="BS26" i="7" s="1"/>
  <c r="BS42" i="7" s="1"/>
  <c r="BT75" i="7" s="1"/>
  <c r="AU59" i="7"/>
  <c r="BK27" i="7" s="1"/>
  <c r="BK43" i="7" s="1"/>
  <c r="BL76" i="7" s="1"/>
  <c r="W118" i="7"/>
  <c r="X118" i="7" s="1"/>
  <c r="W178" i="7"/>
  <c r="X178" i="7" s="1"/>
  <c r="AY59" i="7"/>
  <c r="BO27" i="7" s="1"/>
  <c r="BO43" i="7" s="1"/>
  <c r="BP76" i="7" s="1"/>
  <c r="W238" i="7"/>
  <c r="X238" i="7" s="1"/>
  <c r="BC59" i="7"/>
  <c r="BS27" i="7" s="1"/>
  <c r="BS43" i="7" s="1"/>
  <c r="BT76" i="7" s="1"/>
  <c r="W119" i="7"/>
  <c r="X119" i="7" s="1"/>
  <c r="AU60" i="7"/>
  <c r="BK28" i="7" s="1"/>
  <c r="BK44" i="7" s="1"/>
  <c r="BL77" i="7" s="1"/>
  <c r="W179" i="7"/>
  <c r="X179" i="7" s="1"/>
  <c r="AY60" i="7"/>
  <c r="BO28" i="7" s="1"/>
  <c r="BO44" i="7" s="1"/>
  <c r="BP77" i="7" s="1"/>
  <c r="W239" i="7"/>
  <c r="X239" i="7" s="1"/>
  <c r="BC60" i="7"/>
  <c r="BS28" i="7" s="1"/>
  <c r="BS44" i="7" s="1"/>
  <c r="BT77" i="7" s="1"/>
  <c r="C20" i="7"/>
  <c r="X4" i="7" s="1"/>
  <c r="AA21" i="7" s="1"/>
  <c r="AB21" i="7" s="1"/>
  <c r="B21" i="7"/>
  <c r="AM21" i="7" s="1"/>
  <c r="AN21" i="7" s="1"/>
  <c r="AN37" i="7" s="1"/>
  <c r="AO70" i="7" s="1"/>
  <c r="W82" i="7"/>
  <c r="X82" i="7" s="1"/>
  <c r="AS53" i="7"/>
  <c r="BI21" i="7" s="1"/>
  <c r="BI37" i="7" s="1"/>
  <c r="BJ70" i="7" s="1"/>
  <c r="W142" i="7"/>
  <c r="X142" i="7" s="1"/>
  <c r="AW53" i="7"/>
  <c r="BM21" i="7" s="1"/>
  <c r="BM37" i="7" s="1"/>
  <c r="BN70" i="7" s="1"/>
  <c r="W202" i="7"/>
  <c r="X202" i="7" s="1"/>
  <c r="BA53" i="7"/>
  <c r="BQ21" i="7" s="1"/>
  <c r="BQ37" i="7" s="1"/>
  <c r="BR70" i="7" s="1"/>
  <c r="AO65" i="7"/>
  <c r="BE33" i="7" s="1"/>
  <c r="BE49" i="7" s="1"/>
  <c r="BF82" i="7" s="1"/>
  <c r="W34" i="7"/>
  <c r="X34" i="7" s="1"/>
  <c r="AS65" i="7"/>
  <c r="BI33" i="7" s="1"/>
  <c r="BI49" i="7" s="1"/>
  <c r="BJ82" i="7" s="1"/>
  <c r="W94" i="7"/>
  <c r="X94" i="7" s="1"/>
  <c r="W154" i="7"/>
  <c r="X154" i="7" s="1"/>
  <c r="AW65" i="7"/>
  <c r="BM33" i="7" s="1"/>
  <c r="BM49" i="7" s="1"/>
  <c r="BN82" i="7" s="1"/>
  <c r="W214" i="7"/>
  <c r="X214" i="7" s="1"/>
  <c r="BA65" i="7"/>
  <c r="BQ33" i="7" s="1"/>
  <c r="BQ49" i="7" s="1"/>
  <c r="BR82" i="7" s="1"/>
  <c r="B22" i="7"/>
  <c r="AM22" i="7" s="1"/>
  <c r="AN22" i="7" s="1"/>
  <c r="AN38" i="7" s="1"/>
  <c r="AO71" i="7" s="1"/>
  <c r="W113" i="7"/>
  <c r="X113" i="7" s="1"/>
  <c r="AU54" i="7"/>
  <c r="BK22" i="7" s="1"/>
  <c r="BK38" i="7" s="1"/>
  <c r="BL71" i="7" s="1"/>
  <c r="W173" i="7"/>
  <c r="X173" i="7" s="1"/>
  <c r="AY54" i="7"/>
  <c r="BO22" i="7" s="1"/>
  <c r="BO38" i="7" s="1"/>
  <c r="BP71" i="7" s="1"/>
  <c r="W233" i="7"/>
  <c r="X233" i="7" s="1"/>
  <c r="BC54" i="7"/>
  <c r="BS22" i="7" s="1"/>
  <c r="BS38" i="7" s="1"/>
  <c r="BT71" i="7" s="1"/>
  <c r="W84" i="7"/>
  <c r="X84" i="7" s="1"/>
  <c r="AS55" i="7"/>
  <c r="BI23" i="7" s="1"/>
  <c r="BI39" i="7" s="1"/>
  <c r="BJ72" i="7" s="1"/>
  <c r="W144" i="7"/>
  <c r="X144" i="7" s="1"/>
  <c r="AW55" i="7"/>
  <c r="BM23" i="7" s="1"/>
  <c r="BM39" i="7" s="1"/>
  <c r="BN72" i="7" s="1"/>
  <c r="W204" i="7"/>
  <c r="X204" i="7" s="1"/>
  <c r="BA55" i="7"/>
  <c r="BQ23" i="7" s="1"/>
  <c r="BQ39" i="7" s="1"/>
  <c r="BR72" i="7" s="1"/>
  <c r="AS52" i="7"/>
  <c r="BI20" i="7" s="1"/>
  <c r="BI36" i="7" s="1"/>
  <c r="BJ69" i="7" s="1"/>
  <c r="W81" i="7"/>
  <c r="X81" i="7" s="1"/>
  <c r="W141" i="7"/>
  <c r="X141" i="7" s="1"/>
  <c r="AW52" i="7"/>
  <c r="BM20" i="7" s="1"/>
  <c r="BM36" i="7" s="1"/>
  <c r="BN69" i="7" s="1"/>
  <c r="W201" i="7"/>
  <c r="X201" i="7" s="1"/>
  <c r="BA52" i="7"/>
  <c r="BQ20" i="7" s="1"/>
  <c r="BQ36" i="7" s="1"/>
  <c r="BR69" i="7" s="1"/>
  <c r="W97" i="7"/>
  <c r="X97" i="7" s="1"/>
  <c r="AT53" i="7"/>
  <c r="BJ21" i="7" s="1"/>
  <c r="BJ37" i="7" s="1"/>
  <c r="BK70" i="7" s="1"/>
  <c r="W157" i="7"/>
  <c r="X157" i="7" s="1"/>
  <c r="AX53" i="7"/>
  <c r="BN21" i="7" s="1"/>
  <c r="BN37" i="7" s="1"/>
  <c r="BO70" i="7" s="1"/>
  <c r="W217" i="7"/>
  <c r="X217" i="7" s="1"/>
  <c r="BB53" i="7"/>
  <c r="BR21" i="7" s="1"/>
  <c r="BR37" i="7" s="1"/>
  <c r="BS70" i="7" s="1"/>
  <c r="W128" i="7"/>
  <c r="X128" i="7" s="1"/>
  <c r="AV54" i="7"/>
  <c r="BL22" i="7" s="1"/>
  <c r="BL38" i="7" s="1"/>
  <c r="BM71" i="7" s="1"/>
  <c r="W188" i="7"/>
  <c r="X188" i="7" s="1"/>
  <c r="AZ54" i="7"/>
  <c r="BP22" i="7" s="1"/>
  <c r="BP38" i="7" s="1"/>
  <c r="BQ71" i="7" s="1"/>
  <c r="W248" i="7"/>
  <c r="X248" i="7" s="1"/>
  <c r="BD54" i="7"/>
  <c r="BT22" i="7" s="1"/>
  <c r="BT38" i="7" s="1"/>
  <c r="BU71" i="7" s="1"/>
  <c r="W99" i="7"/>
  <c r="X99" i="7" s="1"/>
  <c r="AT55" i="7"/>
  <c r="BJ23" i="7" s="1"/>
  <c r="BJ39" i="7" s="1"/>
  <c r="BK72" i="7" s="1"/>
  <c r="W159" i="7"/>
  <c r="X159" i="7" s="1"/>
  <c r="AX55" i="7"/>
  <c r="BN23" i="7" s="1"/>
  <c r="BN39" i="7" s="1"/>
  <c r="BO72" i="7" s="1"/>
  <c r="W219" i="7"/>
  <c r="X219" i="7" s="1"/>
  <c r="BB55" i="7"/>
  <c r="BR23" i="7" s="1"/>
  <c r="BR39" i="7" s="1"/>
  <c r="BS72" i="7" s="1"/>
  <c r="W130" i="7"/>
  <c r="X130" i="7" s="1"/>
  <c r="AV56" i="7"/>
  <c r="BL24" i="7" s="1"/>
  <c r="BL40" i="7" s="1"/>
  <c r="BM73" i="7" s="1"/>
  <c r="W190" i="7"/>
  <c r="X190" i="7" s="1"/>
  <c r="AZ56" i="7"/>
  <c r="BP24" i="7" s="1"/>
  <c r="BP40" i="7" s="1"/>
  <c r="BQ73" i="7" s="1"/>
  <c r="BD56" i="7"/>
  <c r="BT24" i="7" s="1"/>
  <c r="BT40" i="7" s="1"/>
  <c r="BU73" i="7" s="1"/>
  <c r="W250" i="7"/>
  <c r="X250" i="7" s="1"/>
  <c r="W101" i="7"/>
  <c r="X101" i="7" s="1"/>
  <c r="AT57" i="7"/>
  <c r="BJ25" i="7" s="1"/>
  <c r="BJ41" i="7" s="1"/>
  <c r="BK74" i="7" s="1"/>
  <c r="W161" i="7"/>
  <c r="X161" i="7" s="1"/>
  <c r="AX57" i="7"/>
  <c r="BN25" i="7" s="1"/>
  <c r="BN41" i="7" s="1"/>
  <c r="BO74" i="7" s="1"/>
  <c r="W221" i="7"/>
  <c r="X221" i="7" s="1"/>
  <c r="BB57" i="7"/>
  <c r="BR25" i="7" s="1"/>
  <c r="BR41" i="7" s="1"/>
  <c r="BS74" i="7" s="1"/>
  <c r="AV58" i="7"/>
  <c r="BL26" i="7" s="1"/>
  <c r="BL42" i="7" s="1"/>
  <c r="BM75" i="7" s="1"/>
  <c r="W132" i="7"/>
  <c r="X132" i="7" s="1"/>
  <c r="W192" i="7"/>
  <c r="X192" i="7" s="1"/>
  <c r="AZ58" i="7"/>
  <c r="BP26" i="7" s="1"/>
  <c r="BP42" i="7" s="1"/>
  <c r="BQ75" i="7" s="1"/>
  <c r="W252" i="7"/>
  <c r="X252" i="7" s="1"/>
  <c r="BD58" i="7"/>
  <c r="BT26" i="7" s="1"/>
  <c r="BT42" i="7" s="1"/>
  <c r="BU75" i="7" s="1"/>
  <c r="W134" i="7"/>
  <c r="X134" i="7" s="1"/>
  <c r="AV60" i="7"/>
  <c r="BL28" i="7" s="1"/>
  <c r="BL44" i="7" s="1"/>
  <c r="BM77" i="7" s="1"/>
  <c r="W194" i="7"/>
  <c r="X194" i="7" s="1"/>
  <c r="AZ60" i="7"/>
  <c r="BP28" i="7" s="1"/>
  <c r="BP44" i="7" s="1"/>
  <c r="BQ77" i="7" s="1"/>
  <c r="W254" i="7"/>
  <c r="X254" i="7" s="1"/>
  <c r="BD60" i="7"/>
  <c r="BT28" i="7" s="1"/>
  <c r="BT44" i="7" s="1"/>
  <c r="BU77" i="7" s="1"/>
  <c r="W76" i="7"/>
  <c r="X76" i="7" s="1"/>
  <c r="AR62" i="7"/>
  <c r="BH30" i="7" s="1"/>
  <c r="BH46" i="7" s="1"/>
  <c r="BI79" i="7" s="1"/>
  <c r="W136" i="7"/>
  <c r="X136" i="7" s="1"/>
  <c r="AV62" i="7"/>
  <c r="BL30" i="7" s="1"/>
  <c r="BL46" i="7" s="1"/>
  <c r="BM79" i="7" s="1"/>
  <c r="W196" i="7"/>
  <c r="X196" i="7" s="1"/>
  <c r="AZ62" i="7"/>
  <c r="BP30" i="7" s="1"/>
  <c r="BP46" i="7" s="1"/>
  <c r="BQ79" i="7" s="1"/>
  <c r="W256" i="7"/>
  <c r="X256" i="7" s="1"/>
  <c r="BD62" i="7"/>
  <c r="BT30" i="7" s="1"/>
  <c r="BT46" i="7" s="1"/>
  <c r="BU79" i="7" s="1"/>
  <c r="AO63" i="7"/>
  <c r="BE31" i="7" s="1"/>
  <c r="BE47" i="7" s="1"/>
  <c r="BF80" i="7" s="1"/>
  <c r="W32" i="7"/>
  <c r="X32" i="7" s="1"/>
  <c r="AS63" i="7"/>
  <c r="BI31" i="7" s="1"/>
  <c r="BI47" i="7" s="1"/>
  <c r="BJ80" i="7" s="1"/>
  <c r="W92" i="7"/>
  <c r="X92" i="7" s="1"/>
  <c r="W152" i="7"/>
  <c r="X152" i="7" s="1"/>
  <c r="AW63" i="7"/>
  <c r="BM31" i="7" s="1"/>
  <c r="BM47" i="7" s="1"/>
  <c r="BN80" i="7" s="1"/>
  <c r="W212" i="7"/>
  <c r="X212" i="7" s="1"/>
  <c r="BA63" i="7"/>
  <c r="BQ31" i="7" s="1"/>
  <c r="BQ47" i="7" s="1"/>
  <c r="BR80" i="7" s="1"/>
  <c r="AP65" i="7"/>
  <c r="BF33" i="7" s="1"/>
  <c r="BF49" i="7" s="1"/>
  <c r="BG82" i="7" s="1"/>
  <c r="W49" i="7"/>
  <c r="X49" i="7" s="1"/>
  <c r="AQ66" i="7"/>
  <c r="BG34" i="7" s="1"/>
  <c r="BG50" i="7" s="1"/>
  <c r="BH83" i="7" s="1"/>
  <c r="W65" i="7"/>
  <c r="X65" i="7" s="1"/>
  <c r="W96" i="7"/>
  <c r="X96" i="7" s="1"/>
  <c r="AT52" i="7"/>
  <c r="BJ20" i="7" s="1"/>
  <c r="BJ36" i="7" s="1"/>
  <c r="BK69" i="7" s="1"/>
  <c r="W156" i="7"/>
  <c r="X156" i="7" s="1"/>
  <c r="AX52" i="7"/>
  <c r="BN20" i="7" s="1"/>
  <c r="BN36" i="7" s="1"/>
  <c r="BO69" i="7" s="1"/>
  <c r="W216" i="7"/>
  <c r="X216" i="7" s="1"/>
  <c r="BB52" i="7"/>
  <c r="BR20" i="7" s="1"/>
  <c r="BR36" i="7" s="1"/>
  <c r="BS69" i="7" s="1"/>
  <c r="W112" i="7"/>
  <c r="X112" i="7" s="1"/>
  <c r="AU53" i="7"/>
  <c r="BK21" i="7" s="1"/>
  <c r="BK37" i="7" s="1"/>
  <c r="BL70" i="7" s="1"/>
  <c r="W172" i="7"/>
  <c r="X172" i="7" s="1"/>
  <c r="AY53" i="7"/>
  <c r="BO21" i="7" s="1"/>
  <c r="BO37" i="7" s="1"/>
  <c r="BP70" i="7" s="1"/>
  <c r="W232" i="7"/>
  <c r="X232" i="7" s="1"/>
  <c r="BC53" i="7"/>
  <c r="BS21" i="7" s="1"/>
  <c r="BS37" i="7" s="1"/>
  <c r="BT70" i="7" s="1"/>
  <c r="W83" i="7"/>
  <c r="X83" i="7" s="1"/>
  <c r="AS54" i="7"/>
  <c r="BI22" i="7" s="1"/>
  <c r="BI38" i="7" s="1"/>
  <c r="BJ71" i="7" s="1"/>
  <c r="W143" i="7"/>
  <c r="X143" i="7" s="1"/>
  <c r="AW54" i="7"/>
  <c r="BM22" i="7" s="1"/>
  <c r="BM38" i="7" s="1"/>
  <c r="BN71" i="7" s="1"/>
  <c r="W203" i="7"/>
  <c r="X203" i="7" s="1"/>
  <c r="BA54" i="7"/>
  <c r="BQ22" i="7" s="1"/>
  <c r="BQ38" i="7" s="1"/>
  <c r="BR71" i="7" s="1"/>
  <c r="AU55" i="7"/>
  <c r="BK23" i="7" s="1"/>
  <c r="BK39" i="7" s="1"/>
  <c r="BL72" i="7" s="1"/>
  <c r="W114" i="7"/>
  <c r="X114" i="7" s="1"/>
  <c r="W174" i="7"/>
  <c r="X174" i="7" s="1"/>
  <c r="AY55" i="7"/>
  <c r="BO23" i="7" s="1"/>
  <c r="BO39" i="7" s="1"/>
  <c r="BP72" i="7" s="1"/>
  <c r="W234" i="7"/>
  <c r="X234" i="7" s="1"/>
  <c r="BC55" i="7"/>
  <c r="BS23" i="7" s="1"/>
  <c r="BS39" i="7" s="1"/>
  <c r="BT72" i="7" s="1"/>
  <c r="AS56" i="7"/>
  <c r="BI24" i="7" s="1"/>
  <c r="BI40" i="7" s="1"/>
  <c r="BJ73" i="7" s="1"/>
  <c r="W85" i="7"/>
  <c r="X85" i="7" s="1"/>
  <c r="W145" i="7"/>
  <c r="X145" i="7" s="1"/>
  <c r="AW56" i="7"/>
  <c r="BM24" i="7" s="1"/>
  <c r="BM40" i="7" s="1"/>
  <c r="BN73" i="7" s="1"/>
  <c r="W205" i="7"/>
  <c r="X205" i="7" s="1"/>
  <c r="BA56" i="7"/>
  <c r="BQ24" i="7" s="1"/>
  <c r="BQ40" i="7" s="1"/>
  <c r="BR73" i="7" s="1"/>
  <c r="W116" i="7"/>
  <c r="X116" i="7" s="1"/>
  <c r="AU57" i="7"/>
  <c r="BK25" i="7" s="1"/>
  <c r="BK41" i="7" s="1"/>
  <c r="BL74" i="7" s="1"/>
  <c r="W176" i="7"/>
  <c r="X176" i="7" s="1"/>
  <c r="AY57" i="7"/>
  <c r="BO25" i="7" s="1"/>
  <c r="BO41" i="7" s="1"/>
  <c r="BP74" i="7" s="1"/>
  <c r="W236" i="7"/>
  <c r="X236" i="7" s="1"/>
  <c r="BC57" i="7"/>
  <c r="BS25" i="7" s="1"/>
  <c r="BS41" i="7" s="1"/>
  <c r="BT74" i="7" s="1"/>
  <c r="W87" i="7"/>
  <c r="X87" i="7" s="1"/>
  <c r="AS58" i="7"/>
  <c r="BI26" i="7" s="1"/>
  <c r="BI42" i="7" s="1"/>
  <c r="BJ75" i="7" s="1"/>
  <c r="W147" i="7"/>
  <c r="X147" i="7" s="1"/>
  <c r="AW58" i="7"/>
  <c r="BM26" i="7" s="1"/>
  <c r="BM42" i="7" s="1"/>
  <c r="BN75" i="7" s="1"/>
  <c r="W207" i="7"/>
  <c r="X207" i="7" s="1"/>
  <c r="BA58" i="7"/>
  <c r="BQ26" i="7" s="1"/>
  <c r="BQ42" i="7" s="1"/>
  <c r="BR75" i="7" s="1"/>
  <c r="W88" i="7"/>
  <c r="X88" i="7" s="1"/>
  <c r="AS59" i="7"/>
  <c r="BI27" i="7" s="1"/>
  <c r="BI43" i="7" s="1"/>
  <c r="BJ76" i="7" s="1"/>
  <c r="W148" i="7"/>
  <c r="X148" i="7" s="1"/>
  <c r="AW59" i="7"/>
  <c r="BM27" i="7" s="1"/>
  <c r="BM43" i="7" s="1"/>
  <c r="BN76" i="7" s="1"/>
  <c r="W208" i="7"/>
  <c r="X208" i="7" s="1"/>
  <c r="BA59" i="7"/>
  <c r="BQ27" i="7" s="1"/>
  <c r="BQ43" i="7" s="1"/>
  <c r="BR76" i="7" s="1"/>
  <c r="W89" i="7"/>
  <c r="X89" i="7" s="1"/>
  <c r="AS60" i="7"/>
  <c r="BI28" i="7" s="1"/>
  <c r="BI44" i="7" s="1"/>
  <c r="BJ77" i="7" s="1"/>
  <c r="W90" i="7"/>
  <c r="X90" i="7" s="1"/>
  <c r="AS61" i="7"/>
  <c r="BI29" i="7" s="1"/>
  <c r="BI45" i="7" s="1"/>
  <c r="BJ78" i="7" s="1"/>
  <c r="W150" i="7"/>
  <c r="X150" i="7" s="1"/>
  <c r="AW61" i="7"/>
  <c r="BM29" i="7" s="1"/>
  <c r="BM45" i="7" s="1"/>
  <c r="BN78" i="7" s="1"/>
  <c r="W210" i="7"/>
  <c r="X210" i="7" s="1"/>
  <c r="BA61" i="7"/>
  <c r="BQ29" i="7" s="1"/>
  <c r="BQ45" i="7" s="1"/>
  <c r="BR78" i="7" s="1"/>
  <c r="AP63" i="7"/>
  <c r="BF31" i="7" s="1"/>
  <c r="BF47" i="7" s="1"/>
  <c r="BG80" i="7" s="1"/>
  <c r="W47" i="7"/>
  <c r="X47" i="7" s="1"/>
  <c r="W107" i="7"/>
  <c r="X107" i="7" s="1"/>
  <c r="AT63" i="7"/>
  <c r="BJ31" i="7" s="1"/>
  <c r="BJ47" i="7" s="1"/>
  <c r="BK80" i="7" s="1"/>
  <c r="W167" i="7"/>
  <c r="X167" i="7" s="1"/>
  <c r="AX63" i="7"/>
  <c r="BN31" i="7" s="1"/>
  <c r="BN47" i="7" s="1"/>
  <c r="BO80" i="7" s="1"/>
  <c r="W227" i="7"/>
  <c r="X227" i="7" s="1"/>
  <c r="BB63" i="7"/>
  <c r="BR31" i="7" s="1"/>
  <c r="BR47" i="7" s="1"/>
  <c r="BS80" i="7" s="1"/>
  <c r="W111" i="7"/>
  <c r="X111" i="7" s="1"/>
  <c r="AU52" i="7"/>
  <c r="BK20" i="7" s="1"/>
  <c r="BK36" i="7" s="1"/>
  <c r="BL69" i="7" s="1"/>
  <c r="W171" i="7"/>
  <c r="X171" i="7" s="1"/>
  <c r="AY52" i="7"/>
  <c r="BO20" i="7" s="1"/>
  <c r="BO36" i="7" s="1"/>
  <c r="BP69" i="7" s="1"/>
  <c r="W231" i="7"/>
  <c r="X231" i="7" s="1"/>
  <c r="BC52" i="7"/>
  <c r="BS20" i="7" s="1"/>
  <c r="BS36" i="7" s="1"/>
  <c r="BT69" i="7" s="1"/>
  <c r="W127" i="7"/>
  <c r="X127" i="7" s="1"/>
  <c r="AV53" i="7"/>
  <c r="BL21" i="7" s="1"/>
  <c r="BL37" i="7" s="1"/>
  <c r="BM70" i="7" s="1"/>
  <c r="W187" i="7"/>
  <c r="X187" i="7" s="1"/>
  <c r="AZ53" i="7"/>
  <c r="BP21" i="7" s="1"/>
  <c r="BP37" i="7" s="1"/>
  <c r="BQ70" i="7" s="1"/>
  <c r="W247" i="7"/>
  <c r="X247" i="7" s="1"/>
  <c r="BD53" i="7"/>
  <c r="BT21" i="7" s="1"/>
  <c r="BT37" i="7" s="1"/>
  <c r="BU70" i="7" s="1"/>
  <c r="AT54" i="7"/>
  <c r="BJ22" i="7" s="1"/>
  <c r="BJ38" i="7" s="1"/>
  <c r="BK71" i="7" s="1"/>
  <c r="W98" i="7"/>
  <c r="X98" i="7" s="1"/>
  <c r="W158" i="7"/>
  <c r="X158" i="7" s="1"/>
  <c r="AX54" i="7"/>
  <c r="BN22" i="7" s="1"/>
  <c r="BN38" i="7" s="1"/>
  <c r="BO71" i="7" s="1"/>
  <c r="W218" i="7"/>
  <c r="X218" i="7" s="1"/>
  <c r="BB54" i="7"/>
  <c r="BR22" i="7" s="1"/>
  <c r="BR38" i="7" s="1"/>
  <c r="BS71" i="7" s="1"/>
  <c r="W129" i="7"/>
  <c r="X129" i="7" s="1"/>
  <c r="AV55" i="7"/>
  <c r="BL23" i="7" s="1"/>
  <c r="BL39" i="7" s="1"/>
  <c r="BM72" i="7" s="1"/>
  <c r="W189" i="7"/>
  <c r="X189" i="7" s="1"/>
  <c r="AZ55" i="7"/>
  <c r="BP23" i="7" s="1"/>
  <c r="BP39" i="7" s="1"/>
  <c r="BQ72" i="7" s="1"/>
  <c r="W249" i="7"/>
  <c r="X249" i="7" s="1"/>
  <c r="BD55" i="7"/>
  <c r="BT23" i="7" s="1"/>
  <c r="BT39" i="7" s="1"/>
  <c r="BU72" i="7" s="1"/>
  <c r="W100" i="7"/>
  <c r="X100" i="7" s="1"/>
  <c r="AT56" i="7"/>
  <c r="BJ24" i="7" s="1"/>
  <c r="BJ40" i="7" s="1"/>
  <c r="BK73" i="7" s="1"/>
  <c r="W160" i="7"/>
  <c r="X160" i="7" s="1"/>
  <c r="AX56" i="7"/>
  <c r="BN24" i="7" s="1"/>
  <c r="BN40" i="7" s="1"/>
  <c r="BO73" i="7" s="1"/>
  <c r="W220" i="7"/>
  <c r="X220" i="7" s="1"/>
  <c r="BB56" i="7"/>
  <c r="BR24" i="7" s="1"/>
  <c r="BR40" i="7" s="1"/>
  <c r="BS73" i="7" s="1"/>
  <c r="W131" i="7"/>
  <c r="X131" i="7" s="1"/>
  <c r="AV57" i="7"/>
  <c r="BL25" i="7" s="1"/>
  <c r="BL41" i="7" s="1"/>
  <c r="BM74" i="7" s="1"/>
  <c r="W191" i="7"/>
  <c r="X191" i="7" s="1"/>
  <c r="AZ57" i="7"/>
  <c r="BP25" i="7" s="1"/>
  <c r="BP41" i="7" s="1"/>
  <c r="BQ74" i="7" s="1"/>
  <c r="W251" i="7"/>
  <c r="X251" i="7" s="1"/>
  <c r="BD57" i="7"/>
  <c r="BT25" i="7" s="1"/>
  <c r="BT41" i="7" s="1"/>
  <c r="BU74" i="7" s="1"/>
  <c r="AT58" i="7"/>
  <c r="BJ26" i="7" s="1"/>
  <c r="BJ42" i="7" s="1"/>
  <c r="BK75" i="7" s="1"/>
  <c r="W102" i="7"/>
  <c r="X102" i="7" s="1"/>
  <c r="W162" i="7"/>
  <c r="X162" i="7" s="1"/>
  <c r="AX58" i="7"/>
  <c r="BN26" i="7" s="1"/>
  <c r="BN42" i="7" s="1"/>
  <c r="BO75" i="7" s="1"/>
  <c r="W222" i="7"/>
  <c r="X222" i="7" s="1"/>
  <c r="BB58" i="7"/>
  <c r="BR26" i="7" s="1"/>
  <c r="BR42" i="7" s="1"/>
  <c r="BS75" i="7" s="1"/>
  <c r="W103" i="7"/>
  <c r="X103" i="7" s="1"/>
  <c r="AT59" i="7"/>
  <c r="BJ27" i="7" s="1"/>
  <c r="BJ43" i="7" s="1"/>
  <c r="BK76" i="7" s="1"/>
  <c r="W163" i="7"/>
  <c r="X163" i="7" s="1"/>
  <c r="AX59" i="7"/>
  <c r="BN27" i="7" s="1"/>
  <c r="BN43" i="7" s="1"/>
  <c r="BO76" i="7" s="1"/>
  <c r="W223" i="7"/>
  <c r="X223" i="7" s="1"/>
  <c r="BB59" i="7"/>
  <c r="BR27" i="7" s="1"/>
  <c r="BR43" i="7" s="1"/>
  <c r="BS76" i="7" s="1"/>
  <c r="W105" i="7"/>
  <c r="X105" i="7" s="1"/>
  <c r="AT61" i="7"/>
  <c r="BJ29" i="7" s="1"/>
  <c r="BJ45" i="7" s="1"/>
  <c r="BK78" i="7" s="1"/>
  <c r="W165" i="7"/>
  <c r="X165" i="7" s="1"/>
  <c r="AX61" i="7"/>
  <c r="BN29" i="7" s="1"/>
  <c r="BN45" i="7" s="1"/>
  <c r="BO78" i="7" s="1"/>
  <c r="W225" i="7"/>
  <c r="X225" i="7" s="1"/>
  <c r="BB61" i="7"/>
  <c r="BR29" i="7" s="1"/>
  <c r="BR45" i="7" s="1"/>
  <c r="BS78" i="7" s="1"/>
  <c r="AQ64" i="7"/>
  <c r="BG32" i="7" s="1"/>
  <c r="BG48" i="7" s="1"/>
  <c r="BH81" i="7" s="1"/>
  <c r="W63" i="7"/>
  <c r="X63" i="7" s="1"/>
  <c r="W123" i="7"/>
  <c r="X123" i="7" s="1"/>
  <c r="AU64" i="7"/>
  <c r="BK32" i="7" s="1"/>
  <c r="BK48" i="7" s="1"/>
  <c r="BL81" i="7" s="1"/>
  <c r="W183" i="7"/>
  <c r="X183" i="7" s="1"/>
  <c r="AY64" i="7"/>
  <c r="BO32" i="7" s="1"/>
  <c r="BO48" i="7" s="1"/>
  <c r="BP81" i="7" s="1"/>
  <c r="BC64" i="7"/>
  <c r="BS32" i="7" s="1"/>
  <c r="BS48" i="7" s="1"/>
  <c r="BT81" i="7" s="1"/>
  <c r="W243" i="7"/>
  <c r="X243" i="7" s="1"/>
  <c r="W209" i="7"/>
  <c r="X209" i="7" s="1"/>
  <c r="BA60" i="7"/>
  <c r="BQ28" i="7" s="1"/>
  <c r="BQ44" i="7" s="1"/>
  <c r="BR77" i="7" s="1"/>
  <c r="W120" i="7"/>
  <c r="X120" i="7" s="1"/>
  <c r="AU61" i="7"/>
  <c r="BK29" i="7" s="1"/>
  <c r="BK45" i="7" s="1"/>
  <c r="BL78" i="7" s="1"/>
  <c r="W180" i="7"/>
  <c r="X180" i="7" s="1"/>
  <c r="AY61" i="7"/>
  <c r="BO29" i="7" s="1"/>
  <c r="BO45" i="7" s="1"/>
  <c r="BP78" i="7" s="1"/>
  <c r="W240" i="7"/>
  <c r="X240" i="7" s="1"/>
  <c r="BC61" i="7"/>
  <c r="BS29" i="7" s="1"/>
  <c r="BS45" i="7" s="1"/>
  <c r="BT78" i="7" s="1"/>
  <c r="W91" i="7"/>
  <c r="X91" i="7" s="1"/>
  <c r="AS62" i="7"/>
  <c r="BI30" i="7" s="1"/>
  <c r="BI46" i="7" s="1"/>
  <c r="BJ79" i="7" s="1"/>
  <c r="W151" i="7"/>
  <c r="X151" i="7" s="1"/>
  <c r="AW62" i="7"/>
  <c r="BM30" i="7" s="1"/>
  <c r="BM46" i="7" s="1"/>
  <c r="BN79" i="7" s="1"/>
  <c r="W211" i="7"/>
  <c r="X211" i="7" s="1"/>
  <c r="BA62" i="7"/>
  <c r="BQ30" i="7" s="1"/>
  <c r="BQ46" i="7" s="1"/>
  <c r="BR79" i="7" s="1"/>
  <c r="AQ63" i="7"/>
  <c r="BG31" i="7" s="1"/>
  <c r="BG47" i="7" s="1"/>
  <c r="BH80" i="7" s="1"/>
  <c r="W62" i="7"/>
  <c r="X62" i="7" s="1"/>
  <c r="W122" i="7"/>
  <c r="X122" i="7" s="1"/>
  <c r="AU63" i="7"/>
  <c r="BK31" i="7" s="1"/>
  <c r="BK47" i="7" s="1"/>
  <c r="BL80" i="7" s="1"/>
  <c r="W182" i="7"/>
  <c r="X182" i="7" s="1"/>
  <c r="AY63" i="7"/>
  <c r="BO31" i="7" s="1"/>
  <c r="BO47" i="7" s="1"/>
  <c r="BP80" i="7" s="1"/>
  <c r="W242" i="7"/>
  <c r="X242" i="7" s="1"/>
  <c r="BC63" i="7"/>
  <c r="BS31" i="7" s="1"/>
  <c r="BS47" i="7" s="1"/>
  <c r="BT80" i="7" s="1"/>
  <c r="W93" i="7"/>
  <c r="X93" i="7" s="1"/>
  <c r="AS64" i="7"/>
  <c r="BI32" i="7" s="1"/>
  <c r="BI48" i="7" s="1"/>
  <c r="BJ81" i="7" s="1"/>
  <c r="W153" i="7"/>
  <c r="X153" i="7" s="1"/>
  <c r="AW64" i="7"/>
  <c r="BM32" i="7" s="1"/>
  <c r="BM48" i="7" s="1"/>
  <c r="BN81" i="7" s="1"/>
  <c r="AQ65" i="7"/>
  <c r="BG33" i="7" s="1"/>
  <c r="BG49" i="7" s="1"/>
  <c r="BH82" i="7" s="1"/>
  <c r="W64" i="7"/>
  <c r="X64" i="7" s="1"/>
  <c r="W124" i="7"/>
  <c r="X124" i="7" s="1"/>
  <c r="AU65" i="7"/>
  <c r="BK33" i="7" s="1"/>
  <c r="BK49" i="7" s="1"/>
  <c r="BL82" i="7" s="1"/>
  <c r="W244" i="7"/>
  <c r="X244" i="7" s="1"/>
  <c r="BC65" i="7"/>
  <c r="BS33" i="7" s="1"/>
  <c r="BS49" i="7" s="1"/>
  <c r="BT82" i="7" s="1"/>
  <c r="W95" i="7"/>
  <c r="X95" i="7" s="1"/>
  <c r="AS66" i="7"/>
  <c r="BI34" i="7" s="1"/>
  <c r="BI50" i="7" s="1"/>
  <c r="BJ83" i="7" s="1"/>
  <c r="W155" i="7"/>
  <c r="X155" i="7" s="1"/>
  <c r="AW66" i="7"/>
  <c r="BM34" i="7" s="1"/>
  <c r="BM50" i="7" s="1"/>
  <c r="BN83" i="7" s="1"/>
  <c r="W215" i="7"/>
  <c r="X215" i="7" s="1"/>
  <c r="BA66" i="7"/>
  <c r="BQ34" i="7" s="1"/>
  <c r="BQ50" i="7" s="1"/>
  <c r="BR83" i="7" s="1"/>
  <c r="AZ59" i="7"/>
  <c r="BP27" i="7" s="1"/>
  <c r="BP43" i="7" s="1"/>
  <c r="BQ76" i="7" s="1"/>
  <c r="W133" i="7"/>
  <c r="X133" i="7" s="1"/>
  <c r="AV59" i="7"/>
  <c r="BL27" i="7" s="1"/>
  <c r="BL43" i="7" s="1"/>
  <c r="BM76" i="7" s="1"/>
  <c r="W253" i="7"/>
  <c r="X253" i="7" s="1"/>
  <c r="BD59" i="7"/>
  <c r="BT27" i="7" s="1"/>
  <c r="BT43" i="7" s="1"/>
  <c r="BU76" i="7" s="1"/>
  <c r="W104" i="7"/>
  <c r="X104" i="7" s="1"/>
  <c r="AT60" i="7"/>
  <c r="BJ28" i="7" s="1"/>
  <c r="BJ44" i="7" s="1"/>
  <c r="BK77" i="7" s="1"/>
  <c r="W164" i="7"/>
  <c r="X164" i="7" s="1"/>
  <c r="AX60" i="7"/>
  <c r="BN28" i="7" s="1"/>
  <c r="BN44" i="7" s="1"/>
  <c r="BO77" i="7" s="1"/>
  <c r="W224" i="7"/>
  <c r="X224" i="7" s="1"/>
  <c r="BB60" i="7"/>
  <c r="BR28" i="7" s="1"/>
  <c r="BR44" i="7" s="1"/>
  <c r="BS77" i="7" s="1"/>
  <c r="W135" i="7"/>
  <c r="X135" i="7" s="1"/>
  <c r="AV61" i="7"/>
  <c r="BL29" i="7" s="1"/>
  <c r="BL45" i="7" s="1"/>
  <c r="BM78" i="7" s="1"/>
  <c r="W195" i="7"/>
  <c r="X195" i="7" s="1"/>
  <c r="AZ61" i="7"/>
  <c r="BP29" i="7" s="1"/>
  <c r="BP45" i="7" s="1"/>
  <c r="BQ78" i="7" s="1"/>
  <c r="W255" i="7"/>
  <c r="X255" i="7" s="1"/>
  <c r="BD61" i="7"/>
  <c r="BT29" i="7" s="1"/>
  <c r="BT45" i="7" s="1"/>
  <c r="BU78" i="7" s="1"/>
  <c r="AP62" i="7"/>
  <c r="BF30" i="7" s="1"/>
  <c r="BF46" i="7" s="1"/>
  <c r="BG79" i="7" s="1"/>
  <c r="W46" i="7"/>
  <c r="X46" i="7" s="1"/>
  <c r="AT62" i="7"/>
  <c r="BJ30" i="7" s="1"/>
  <c r="BJ46" i="7" s="1"/>
  <c r="BK79" i="7" s="1"/>
  <c r="W106" i="7"/>
  <c r="X106" i="7" s="1"/>
  <c r="W166" i="7"/>
  <c r="X166" i="7" s="1"/>
  <c r="AX62" i="7"/>
  <c r="BN30" i="7" s="1"/>
  <c r="BN46" i="7" s="1"/>
  <c r="BO79" i="7" s="1"/>
  <c r="W226" i="7"/>
  <c r="X226" i="7" s="1"/>
  <c r="BB62" i="7"/>
  <c r="BR30" i="7" s="1"/>
  <c r="BR46" i="7" s="1"/>
  <c r="BS79" i="7" s="1"/>
  <c r="W77" i="7"/>
  <c r="X77" i="7" s="1"/>
  <c r="AR63" i="7"/>
  <c r="BH31" i="7" s="1"/>
  <c r="BH47" i="7" s="1"/>
  <c r="BI80" i="7" s="1"/>
  <c r="W137" i="7"/>
  <c r="X137" i="7" s="1"/>
  <c r="AV63" i="7"/>
  <c r="BL31" i="7" s="1"/>
  <c r="BL47" i="7" s="1"/>
  <c r="BM80" i="7" s="1"/>
  <c r="W197" i="7"/>
  <c r="X197" i="7" s="1"/>
  <c r="AZ63" i="7"/>
  <c r="BP31" i="7" s="1"/>
  <c r="BP47" i="7" s="1"/>
  <c r="BQ80" i="7" s="1"/>
  <c r="AP64" i="7"/>
  <c r="BF32" i="7" s="1"/>
  <c r="BF48" i="7" s="1"/>
  <c r="BG81" i="7" s="1"/>
  <c r="W48" i="7"/>
  <c r="X48" i="7" s="1"/>
  <c r="W108" i="7"/>
  <c r="X108" i="7" s="1"/>
  <c r="AT64" i="7"/>
  <c r="BJ32" i="7" s="1"/>
  <c r="BJ48" i="7" s="1"/>
  <c r="BK81" i="7" s="1"/>
  <c r="W168" i="7"/>
  <c r="X168" i="7" s="1"/>
  <c r="AX64" i="7"/>
  <c r="BN32" i="7" s="1"/>
  <c r="BN48" i="7" s="1"/>
  <c r="BO81" i="7" s="1"/>
  <c r="W228" i="7"/>
  <c r="X228" i="7" s="1"/>
  <c r="BB64" i="7"/>
  <c r="BR32" i="7" s="1"/>
  <c r="BR48" i="7" s="1"/>
  <c r="BS81" i="7" s="1"/>
  <c r="W79" i="7"/>
  <c r="X79" i="7" s="1"/>
  <c r="AR65" i="7"/>
  <c r="BH33" i="7" s="1"/>
  <c r="BH49" i="7" s="1"/>
  <c r="BI82" i="7" s="1"/>
  <c r="AV65" i="7"/>
  <c r="BL33" i="7" s="1"/>
  <c r="BL49" i="7" s="1"/>
  <c r="BM82" i="7" s="1"/>
  <c r="W139" i="7"/>
  <c r="X139" i="7" s="1"/>
  <c r="W199" i="7"/>
  <c r="X199" i="7" s="1"/>
  <c r="AZ65" i="7"/>
  <c r="BP33" i="7" s="1"/>
  <c r="BP49" i="7" s="1"/>
  <c r="BQ82" i="7" s="1"/>
  <c r="W259" i="7"/>
  <c r="X259" i="7" s="1"/>
  <c r="BD65" i="7"/>
  <c r="BT33" i="7" s="1"/>
  <c r="BT49" i="7" s="1"/>
  <c r="BU82" i="7" s="1"/>
  <c r="AP66" i="7"/>
  <c r="BF34" i="7" s="1"/>
  <c r="BF50" i="7" s="1"/>
  <c r="BG83" i="7" s="1"/>
  <c r="W50" i="7"/>
  <c r="X50" i="7" s="1"/>
  <c r="W110" i="7"/>
  <c r="X110" i="7" s="1"/>
  <c r="AT66" i="7"/>
  <c r="BJ34" i="7" s="1"/>
  <c r="BJ50" i="7" s="1"/>
  <c r="BK83" i="7" s="1"/>
  <c r="W170" i="7"/>
  <c r="X170" i="7" s="1"/>
  <c r="AX66" i="7"/>
  <c r="BN34" i="7" s="1"/>
  <c r="BN50" i="7" s="1"/>
  <c r="BO83" i="7" s="1"/>
  <c r="W230" i="7"/>
  <c r="X230" i="7" s="1"/>
  <c r="BB66" i="7"/>
  <c r="BR34" i="7" s="1"/>
  <c r="BR50" i="7" s="1"/>
  <c r="BS83" i="7" s="1"/>
  <c r="W35" i="7"/>
  <c r="X35" i="7" s="1"/>
  <c r="AW60" i="7"/>
  <c r="BM28" i="7" s="1"/>
  <c r="BM44" i="7" s="1"/>
  <c r="BN77" i="7" s="1"/>
  <c r="BD63" i="7"/>
  <c r="BT31" i="7" s="1"/>
  <c r="BT47" i="7" s="1"/>
  <c r="BU80" i="7" s="1"/>
  <c r="W185" i="7"/>
  <c r="X185" i="7" s="1"/>
  <c r="AY66" i="7"/>
  <c r="BO34" i="7" s="1"/>
  <c r="BO50" i="7" s="1"/>
  <c r="BP83" i="7" s="1"/>
  <c r="W245" i="7"/>
  <c r="X245" i="7" s="1"/>
  <c r="BC66" i="7"/>
  <c r="BS34" i="7" s="1"/>
  <c r="BS50" i="7" s="1"/>
  <c r="BT83" i="7" s="1"/>
  <c r="BA64" i="7"/>
  <c r="BQ32" i="7" s="1"/>
  <c r="BQ48" i="7" s="1"/>
  <c r="BR81" i="7" s="1"/>
  <c r="W184" i="7"/>
  <c r="X184" i="7" s="1"/>
  <c r="W109" i="7"/>
  <c r="X109" i="7" s="1"/>
  <c r="AT65" i="7"/>
  <c r="BJ33" i="7" s="1"/>
  <c r="BJ49" i="7" s="1"/>
  <c r="BK82" i="7" s="1"/>
  <c r="W229" i="7"/>
  <c r="X229" i="7" s="1"/>
  <c r="BB65" i="7"/>
  <c r="BR33" i="7" s="1"/>
  <c r="BR49" i="7" s="1"/>
  <c r="BS82" i="7" s="1"/>
  <c r="W80" i="7"/>
  <c r="X80" i="7" s="1"/>
  <c r="AR66" i="7"/>
  <c r="BH34" i="7" s="1"/>
  <c r="BH50" i="7" s="1"/>
  <c r="BI83" i="7" s="1"/>
  <c r="W140" i="7"/>
  <c r="X140" i="7" s="1"/>
  <c r="AV66" i="7"/>
  <c r="BL34" i="7" s="1"/>
  <c r="BL50" i="7" s="1"/>
  <c r="BM83" i="7" s="1"/>
  <c r="W200" i="7"/>
  <c r="X200" i="7" s="1"/>
  <c r="AZ66" i="7"/>
  <c r="BP34" i="7" s="1"/>
  <c r="BP50" i="7" s="1"/>
  <c r="BQ83" i="7" s="1"/>
  <c r="W260" i="7"/>
  <c r="X260" i="7" s="1"/>
  <c r="BD66" i="7"/>
  <c r="BT34" i="7" s="1"/>
  <c r="BT50" i="7" s="1"/>
  <c r="BU83" i="7" s="1"/>
  <c r="AX65" i="7"/>
  <c r="BN33" i="7" s="1"/>
  <c r="BN49" i="7" s="1"/>
  <c r="BO82" i="7" s="1"/>
  <c r="BC34" i="7" l="1"/>
  <c r="Y245" i="7" s="1"/>
  <c r="AA245" i="7"/>
  <c r="AB245" i="7" s="1"/>
  <c r="BD32" i="7"/>
  <c r="Y258" i="7" s="1"/>
  <c r="AA258" i="7"/>
  <c r="AB258" i="7" s="1"/>
  <c r="BD34" i="7"/>
  <c r="BD50" i="7" s="1"/>
  <c r="BE83" i="7" s="1"/>
  <c r="AA260" i="7"/>
  <c r="AB260" i="7" s="1"/>
  <c r="BC32" i="7"/>
  <c r="Y243" i="7" s="1"/>
  <c r="AA243" i="7"/>
  <c r="AB243" i="7" s="1"/>
  <c r="AP34" i="7"/>
  <c r="AP50" i="7" s="1"/>
  <c r="AQ83" i="7" s="1"/>
  <c r="AA50" i="7"/>
  <c r="AB50" i="7" s="1"/>
  <c r="AO34" i="7"/>
  <c r="Y35" i="7" s="1"/>
  <c r="AA35" i="7"/>
  <c r="AB35" i="7" s="1"/>
  <c r="BD33" i="7"/>
  <c r="Y259" i="7" s="1"/>
  <c r="AA259" i="7"/>
  <c r="AB259" i="7" s="1"/>
  <c r="AQ32" i="7"/>
  <c r="AQ48" i="7" s="1"/>
  <c r="AR81" i="7" s="1"/>
  <c r="AA63" i="7"/>
  <c r="AB63" i="7" s="1"/>
  <c r="AP32" i="7"/>
  <c r="AP48" i="7" s="1"/>
  <c r="AQ81" i="7" s="1"/>
  <c r="AA48" i="7"/>
  <c r="AB48" i="7" s="1"/>
  <c r="AQ31" i="7"/>
  <c r="Y62" i="7" s="1"/>
  <c r="AA62" i="7"/>
  <c r="AB62" i="7" s="1"/>
  <c r="AO33" i="7"/>
  <c r="Y34" i="7" s="1"/>
  <c r="AA34" i="7"/>
  <c r="AB34" i="7" s="1"/>
  <c r="AO21" i="7"/>
  <c r="Y22" i="7" s="1"/>
  <c r="AA22" i="7"/>
  <c r="AB22" i="7" s="1"/>
  <c r="BC21" i="7"/>
  <c r="Y232" i="7" s="1"/>
  <c r="AA232" i="7"/>
  <c r="AB232" i="7" s="1"/>
  <c r="BC22" i="7"/>
  <c r="BC38" i="7" s="1"/>
  <c r="BD71" i="7" s="1"/>
  <c r="AA233" i="7"/>
  <c r="AB233" i="7" s="1"/>
  <c r="BC20" i="7"/>
  <c r="Y231" i="7" s="1"/>
  <c r="AA231" i="7"/>
  <c r="AB231" i="7" s="1"/>
  <c r="BD30" i="7"/>
  <c r="Y256" i="7" s="1"/>
  <c r="AA256" i="7"/>
  <c r="AB256" i="7" s="1"/>
  <c r="BC33" i="7"/>
  <c r="Y244" i="7" s="1"/>
  <c r="AA244" i="7"/>
  <c r="AB244" i="7" s="1"/>
  <c r="BC30" i="7"/>
  <c r="Y241" i="7" s="1"/>
  <c r="AA241" i="7"/>
  <c r="AB241" i="7" s="1"/>
  <c r="BC31" i="7"/>
  <c r="Y242" i="7" s="1"/>
  <c r="AA242" i="7"/>
  <c r="AB242" i="7" s="1"/>
  <c r="BD20" i="7"/>
  <c r="Y246" i="7" s="1"/>
  <c r="AA246" i="7"/>
  <c r="AB246" i="7" s="1"/>
  <c r="BD31" i="7"/>
  <c r="BD47" i="7" s="1"/>
  <c r="BE80" i="7" s="1"/>
  <c r="AA257" i="7"/>
  <c r="AB257" i="7" s="1"/>
  <c r="AR18" i="7"/>
  <c r="BZ18" i="7" s="1"/>
  <c r="CQ18" i="7" s="1"/>
  <c r="AA80" i="7"/>
  <c r="AB80" i="7" s="1"/>
  <c r="AP14" i="7"/>
  <c r="BX14" i="7" s="1"/>
  <c r="CO14" i="7" s="1"/>
  <c r="AA46" i="7"/>
  <c r="AB46" i="7" s="1"/>
  <c r="AP33" i="7"/>
  <c r="Y49" i="7" s="1"/>
  <c r="AA49" i="7"/>
  <c r="AB49" i="7" s="1"/>
  <c r="AO30" i="7"/>
  <c r="AO46" i="7" s="1"/>
  <c r="AP79" i="7" s="1"/>
  <c r="AA31" i="7"/>
  <c r="AB31" i="7" s="1"/>
  <c r="AO32" i="7"/>
  <c r="Y33" i="7" s="1"/>
  <c r="AA33" i="7"/>
  <c r="AB33" i="7" s="1"/>
  <c r="AO15" i="7"/>
  <c r="BF15" i="7" s="1"/>
  <c r="AA32" i="7"/>
  <c r="AB32" i="7" s="1"/>
  <c r="AP31" i="7"/>
  <c r="Y47" i="7" s="1"/>
  <c r="AA47" i="7"/>
  <c r="AB47" i="7" s="1"/>
  <c r="W21" i="7"/>
  <c r="X21" i="7" s="1"/>
  <c r="AO17" i="7"/>
  <c r="BW17" i="7" s="1"/>
  <c r="CN17" i="7" s="1"/>
  <c r="AO18" i="7"/>
  <c r="BW18" i="7" s="1"/>
  <c r="CN18" i="7" s="1"/>
  <c r="AP18" i="7"/>
  <c r="BX18" i="7" s="1"/>
  <c r="CO18" i="7" s="1"/>
  <c r="AQ15" i="7"/>
  <c r="BY15" i="7" s="1"/>
  <c r="CP15" i="7" s="1"/>
  <c r="AO5" i="7"/>
  <c r="BW5" i="7" s="1"/>
  <c r="CN5" i="7" s="1"/>
  <c r="AP15" i="7"/>
  <c r="BX15" i="7" s="1"/>
  <c r="CO15" i="7" s="1"/>
  <c r="AP30" i="7"/>
  <c r="Y46" i="7" s="1"/>
  <c r="BD4" i="7"/>
  <c r="CL4" i="7" s="1"/>
  <c r="DC4" i="7" s="1"/>
  <c r="AO16" i="7"/>
  <c r="BW16" i="7" s="1"/>
  <c r="CN16" i="7" s="1"/>
  <c r="AO31" i="7"/>
  <c r="Y32" i="7" s="1"/>
  <c r="AP17" i="7"/>
  <c r="BX17" i="7" s="1"/>
  <c r="CO17" i="7" s="1"/>
  <c r="AP53" i="7"/>
  <c r="BF21" i="7" s="1"/>
  <c r="BF37" i="7" s="1"/>
  <c r="BG70" i="7" s="1"/>
  <c r="W37" i="7"/>
  <c r="X37" i="7" s="1"/>
  <c r="AR34" i="7"/>
  <c r="Y80" i="7" s="1"/>
  <c r="AO14" i="7"/>
  <c r="BF14" i="7" s="1"/>
  <c r="AP52" i="7"/>
  <c r="BF20" i="7" s="1"/>
  <c r="BF36" i="7" s="1"/>
  <c r="BG69" i="7" s="1"/>
  <c r="W52" i="7"/>
  <c r="X52" i="7" s="1"/>
  <c r="AP16" i="7"/>
  <c r="BG16" i="7" s="1"/>
  <c r="AQ16" i="7"/>
  <c r="BY16" i="7" s="1"/>
  <c r="CP16" i="7" s="1"/>
  <c r="BC16" i="7"/>
  <c r="CK16" i="7" s="1"/>
  <c r="DB16" i="7" s="1"/>
  <c r="BD15" i="7"/>
  <c r="CL15" i="7" s="1"/>
  <c r="DC15" i="7" s="1"/>
  <c r="BD16" i="7"/>
  <c r="CL16" i="7" s="1"/>
  <c r="DC16" i="7" s="1"/>
  <c r="BC18" i="7"/>
  <c r="BT18" i="7" s="1"/>
  <c r="BC17" i="7"/>
  <c r="CK17" i="7" s="1"/>
  <c r="DB17" i="7" s="1"/>
  <c r="BD17" i="7"/>
  <c r="CL17" i="7" s="1"/>
  <c r="DC17" i="7" s="1"/>
  <c r="BC4" i="7"/>
  <c r="CK4" i="7" s="1"/>
  <c r="DB4" i="7" s="1"/>
  <c r="BC14" i="7"/>
  <c r="CK14" i="7" s="1"/>
  <c r="DB14" i="7" s="1"/>
  <c r="BC15" i="7"/>
  <c r="CK15" i="7" s="1"/>
  <c r="DB15" i="7" s="1"/>
  <c r="BD14" i="7"/>
  <c r="BU14" i="7" s="1"/>
  <c r="BD18" i="7"/>
  <c r="BU18" i="7" s="1"/>
  <c r="BC6" i="7"/>
  <c r="CK6" i="7" s="1"/>
  <c r="DB6" i="7" s="1"/>
  <c r="BC5" i="7"/>
  <c r="CK5" i="7" s="1"/>
  <c r="DB5" i="7" s="1"/>
  <c r="BD22" i="7"/>
  <c r="BD6" i="7"/>
  <c r="E22" i="7"/>
  <c r="Z6" i="7" s="1"/>
  <c r="AA53" i="7" s="1"/>
  <c r="AB53" i="7" s="1"/>
  <c r="BD21" i="7"/>
  <c r="BD5" i="7"/>
  <c r="F21" i="7"/>
  <c r="AA5" i="7" s="1"/>
  <c r="AA67" i="7" s="1"/>
  <c r="AB67" i="7" s="1"/>
  <c r="AO20" i="7"/>
  <c r="AO4" i="7"/>
  <c r="AP20" i="7"/>
  <c r="AP4" i="7"/>
  <c r="AR33" i="7"/>
  <c r="AR17" i="7"/>
  <c r="AQ53" i="7"/>
  <c r="BG21" i="7" s="1"/>
  <c r="BG37" i="7" s="1"/>
  <c r="BH70" i="7" s="1"/>
  <c r="F20" i="7"/>
  <c r="AA4" i="7" s="1"/>
  <c r="AA66" i="7" s="1"/>
  <c r="AB66" i="7" s="1"/>
  <c r="AQ20" i="7"/>
  <c r="AQ4" i="7"/>
  <c r="AQ34" i="7"/>
  <c r="AQ18" i="7"/>
  <c r="AO52" i="7"/>
  <c r="BE20" i="7" s="1"/>
  <c r="BE36" i="7" s="1"/>
  <c r="BF69" i="7" s="1"/>
  <c r="AQ30" i="7"/>
  <c r="AQ14" i="7"/>
  <c r="W36" i="7"/>
  <c r="X36" i="7" s="1"/>
  <c r="AR31" i="7"/>
  <c r="AR15" i="7"/>
  <c r="AB3" i="7"/>
  <c r="BJ3" i="7" s="1"/>
  <c r="CR3" i="7" s="1"/>
  <c r="AP21" i="7"/>
  <c r="AP5" i="7"/>
  <c r="AQ52" i="7"/>
  <c r="BG20" i="7" s="1"/>
  <c r="BG36" i="7" s="1"/>
  <c r="BH69" i="7" s="1"/>
  <c r="F22" i="7"/>
  <c r="AA6" i="7" s="1"/>
  <c r="AA68" i="7" s="1"/>
  <c r="AB68" i="7" s="1"/>
  <c r="AQ33" i="7"/>
  <c r="AQ17" i="7"/>
  <c r="AQ21" i="7"/>
  <c r="AQ5" i="7"/>
  <c r="AR32" i="7"/>
  <c r="AR16" i="7"/>
  <c r="AR30" i="7"/>
  <c r="AR14" i="7"/>
  <c r="W51" i="7"/>
  <c r="X51" i="7" s="1"/>
  <c r="BC47" i="7" l="1"/>
  <c r="BD80" i="7" s="1"/>
  <c r="BW15" i="7"/>
  <c r="CN15" i="7" s="1"/>
  <c r="BD49" i="7"/>
  <c r="BE82" i="7" s="1"/>
  <c r="Y48" i="7"/>
  <c r="Y260" i="7"/>
  <c r="BC50" i="7"/>
  <c r="BD83" i="7" s="1"/>
  <c r="Y50" i="7"/>
  <c r="BC37" i="7"/>
  <c r="BD70" i="7" s="1"/>
  <c r="BC49" i="7"/>
  <c r="BD82" i="7" s="1"/>
  <c r="Y257" i="7"/>
  <c r="BG14" i="7"/>
  <c r="BC36" i="7"/>
  <c r="BD69" i="7" s="1"/>
  <c r="BD48" i="7"/>
  <c r="BE81" i="7" s="1"/>
  <c r="Y31" i="7"/>
  <c r="BI18" i="7"/>
  <c r="Y233" i="7"/>
  <c r="Y63" i="7"/>
  <c r="BC48" i="7"/>
  <c r="BD81" i="7" s="1"/>
  <c r="AO50" i="7"/>
  <c r="AP83" i="7" s="1"/>
  <c r="AO48" i="7"/>
  <c r="AP81" i="7" s="1"/>
  <c r="BD36" i="7"/>
  <c r="BE69" i="7" s="1"/>
  <c r="AO49" i="7"/>
  <c r="AP82" i="7" s="1"/>
  <c r="BC46" i="7"/>
  <c r="BD79" i="7" s="1"/>
  <c r="AP47" i="7"/>
  <c r="AQ80" i="7" s="1"/>
  <c r="BD46" i="7"/>
  <c r="BE79" i="7" s="1"/>
  <c r="AQ47" i="7"/>
  <c r="AR80" i="7" s="1"/>
  <c r="AP49" i="7"/>
  <c r="AQ82" i="7" s="1"/>
  <c r="AO37" i="7"/>
  <c r="AP70" i="7" s="1"/>
  <c r="BF17" i="7"/>
  <c r="BF18" i="7"/>
  <c r="BG18" i="7"/>
  <c r="W66" i="7"/>
  <c r="X66" i="7" s="1"/>
  <c r="BH15" i="7"/>
  <c r="AR52" i="7"/>
  <c r="BH20" i="7" s="1"/>
  <c r="BH36" i="7" s="1"/>
  <c r="BI69" i="7" s="1"/>
  <c r="BF5" i="7"/>
  <c r="BG17" i="7"/>
  <c r="BG15" i="7"/>
  <c r="BU4" i="7"/>
  <c r="BF16" i="7"/>
  <c r="AP46" i="7"/>
  <c r="AQ79" i="7" s="1"/>
  <c r="AR54" i="7"/>
  <c r="BH22" i="7" s="1"/>
  <c r="BH38" i="7" s="1"/>
  <c r="BI71" i="7" s="1"/>
  <c r="BW14" i="7"/>
  <c r="CN14" i="7" s="1"/>
  <c r="AR53" i="7"/>
  <c r="BH21" i="7" s="1"/>
  <c r="BH37" i="7" s="1"/>
  <c r="BI70" i="7" s="1"/>
  <c r="AO47" i="7"/>
  <c r="AP80" i="7" s="1"/>
  <c r="W68" i="7"/>
  <c r="X68" i="7" s="1"/>
  <c r="BU16" i="7"/>
  <c r="AR50" i="7"/>
  <c r="AS83" i="7" s="1"/>
  <c r="AC7" i="7"/>
  <c r="AA99" i="7" s="1"/>
  <c r="AB99" i="7" s="1"/>
  <c r="AE7" i="7"/>
  <c r="AA129" i="7" s="1"/>
  <c r="AB129" i="7" s="1"/>
  <c r="AF7" i="7"/>
  <c r="AA144" i="7" s="1"/>
  <c r="AB144" i="7" s="1"/>
  <c r="AM7" i="7"/>
  <c r="AA249" i="7" s="1"/>
  <c r="AB249" i="7" s="1"/>
  <c r="AB7" i="7"/>
  <c r="AA84" i="7" s="1"/>
  <c r="AB84" i="7" s="1"/>
  <c r="AD7" i="7"/>
  <c r="AA114" i="7" s="1"/>
  <c r="AB114" i="7" s="1"/>
  <c r="AL7" i="7"/>
  <c r="AA234" i="7" s="1"/>
  <c r="AB234" i="7" s="1"/>
  <c r="D23" i="7"/>
  <c r="Y7" i="7" s="1"/>
  <c r="AA39" i="7" s="1"/>
  <c r="AB39" i="7" s="1"/>
  <c r="AI7" i="7"/>
  <c r="AA189" i="7" s="1"/>
  <c r="AB189" i="7" s="1"/>
  <c r="AG7" i="7"/>
  <c r="AA159" i="7" s="1"/>
  <c r="AB159" i="7" s="1"/>
  <c r="AK7" i="7"/>
  <c r="AA219" i="7" s="1"/>
  <c r="AB219" i="7" s="1"/>
  <c r="AH7" i="7"/>
  <c r="AA174" i="7" s="1"/>
  <c r="AB174" i="7" s="1"/>
  <c r="AJ7" i="7"/>
  <c r="AA204" i="7" s="1"/>
  <c r="AB204" i="7" s="1"/>
  <c r="B23" i="7"/>
  <c r="AM23" i="7" s="1"/>
  <c r="AN23" i="7" s="1"/>
  <c r="AN39" i="7" s="1"/>
  <c r="AO72" i="7" s="1"/>
  <c r="C22" i="7"/>
  <c r="D22" i="7"/>
  <c r="Y6" i="7" s="1"/>
  <c r="AA38" i="7" s="1"/>
  <c r="AB38" i="7" s="1"/>
  <c r="BX16" i="7"/>
  <c r="CO16" i="7" s="1"/>
  <c r="CL14" i="7"/>
  <c r="DC14" i="7" s="1"/>
  <c r="BH16" i="7"/>
  <c r="BT16" i="7"/>
  <c r="BT4" i="7"/>
  <c r="BU15" i="7"/>
  <c r="BT6" i="7"/>
  <c r="BU17" i="7"/>
  <c r="CK18" i="7"/>
  <c r="DB18" i="7" s="1"/>
  <c r="BT14" i="7"/>
  <c r="CL18" i="7"/>
  <c r="DC18" i="7" s="1"/>
  <c r="BT17" i="7"/>
  <c r="BT15" i="7"/>
  <c r="BT5" i="7"/>
  <c r="BZ14" i="7"/>
  <c r="CQ14" i="7" s="1"/>
  <c r="BI14" i="7"/>
  <c r="AS22" i="7"/>
  <c r="AS6" i="7"/>
  <c r="BY4" i="7"/>
  <c r="CP4" i="7" s="1"/>
  <c r="BH4" i="7"/>
  <c r="BW4" i="7"/>
  <c r="CN4" i="7" s="1"/>
  <c r="BF4" i="7"/>
  <c r="CL6" i="7"/>
  <c r="DC6" i="7" s="1"/>
  <c r="BU6" i="7"/>
  <c r="Y76" i="7"/>
  <c r="AR46" i="7"/>
  <c r="AS79" i="7" s="1"/>
  <c r="Y52" i="7"/>
  <c r="AQ37" i="7"/>
  <c r="AR70" i="7" s="1"/>
  <c r="BX5" i="7"/>
  <c r="CO5" i="7" s="1"/>
  <c r="BG5" i="7"/>
  <c r="AS21" i="7"/>
  <c r="AS5" i="7"/>
  <c r="AS31" i="7"/>
  <c r="AS15" i="7"/>
  <c r="Y61" i="7"/>
  <c r="AQ46" i="7"/>
  <c r="AR79" i="7" s="1"/>
  <c r="BY18" i="7"/>
  <c r="CP18" i="7" s="1"/>
  <c r="BH18" i="7"/>
  <c r="Y51" i="7"/>
  <c r="AQ36" i="7"/>
  <c r="AR69" i="7" s="1"/>
  <c r="AO36" i="7"/>
  <c r="AP69" i="7" s="1"/>
  <c r="Y21" i="7"/>
  <c r="W67" i="7"/>
  <c r="X67" i="7" s="1"/>
  <c r="Y248" i="7"/>
  <c r="BD38" i="7"/>
  <c r="BE71" i="7" s="1"/>
  <c r="BH5" i="7"/>
  <c r="BY5" i="7"/>
  <c r="CP5" i="7" s="1"/>
  <c r="Y64" i="7"/>
  <c r="AQ49" i="7"/>
  <c r="AR82" i="7" s="1"/>
  <c r="AS34" i="7"/>
  <c r="AS18" i="7"/>
  <c r="BY14" i="7"/>
  <c r="CP14" i="7" s="1"/>
  <c r="BH14" i="7"/>
  <c r="AQ22" i="7"/>
  <c r="AQ6" i="7"/>
  <c r="BZ16" i="7"/>
  <c r="CQ16" i="7" s="1"/>
  <c r="BI16" i="7"/>
  <c r="AR22" i="7"/>
  <c r="AR6" i="7"/>
  <c r="Y37" i="7"/>
  <c r="AP37" i="7"/>
  <c r="AQ70" i="7" s="1"/>
  <c r="AS32" i="7"/>
  <c r="AS16" i="7"/>
  <c r="Y65" i="7"/>
  <c r="AQ50" i="7"/>
  <c r="AR83" i="7" s="1"/>
  <c r="AR20" i="7"/>
  <c r="AR4" i="7"/>
  <c r="BZ17" i="7"/>
  <c r="CQ17" i="7" s="1"/>
  <c r="BI17" i="7"/>
  <c r="BG4" i="7"/>
  <c r="BX4" i="7"/>
  <c r="CO4" i="7" s="1"/>
  <c r="CL5" i="7"/>
  <c r="DC5" i="7" s="1"/>
  <c r="BU5" i="7"/>
  <c r="AQ54" i="7"/>
  <c r="BG22" i="7" s="1"/>
  <c r="BG38" i="7" s="1"/>
  <c r="BH71" i="7" s="1"/>
  <c r="AS30" i="7"/>
  <c r="AS14" i="7"/>
  <c r="Y77" i="7"/>
  <c r="AR47" i="7"/>
  <c r="AS80" i="7" s="1"/>
  <c r="Y78" i="7"/>
  <c r="AR48" i="7"/>
  <c r="AS81" i="7" s="1"/>
  <c r="BY17" i="7"/>
  <c r="CP17" i="7" s="1"/>
  <c r="BH17" i="7"/>
  <c r="AC3" i="7"/>
  <c r="BK3" i="7" s="1"/>
  <c r="CS3" i="7" s="1"/>
  <c r="AS20" i="7"/>
  <c r="AS4" i="7"/>
  <c r="AS33" i="7"/>
  <c r="AS17" i="7"/>
  <c r="BZ15" i="7"/>
  <c r="CQ15" i="7" s="1"/>
  <c r="BI15" i="7"/>
  <c r="AR49" i="7"/>
  <c r="AS82" i="7" s="1"/>
  <c r="Y79" i="7"/>
  <c r="Y36" i="7"/>
  <c r="AP36" i="7"/>
  <c r="AQ69" i="7" s="1"/>
  <c r="AR5" i="7"/>
  <c r="AR21" i="7"/>
  <c r="Y247" i="7"/>
  <c r="BD37" i="7"/>
  <c r="BE70" i="7" s="1"/>
  <c r="W53" i="7"/>
  <c r="X53" i="7" s="1"/>
  <c r="AP7" i="7" l="1"/>
  <c r="BG7" i="7" s="1"/>
  <c r="AP23" i="7"/>
  <c r="Y39" i="7" s="1"/>
  <c r="AP55" i="7"/>
  <c r="BF23" i="7" s="1"/>
  <c r="BF39" i="7" s="1"/>
  <c r="BG72" i="7" s="1"/>
  <c r="W39" i="7"/>
  <c r="X39" i="7" s="1"/>
  <c r="X6" i="7"/>
  <c r="AA23" i="7" s="1"/>
  <c r="AB23" i="7" s="1"/>
  <c r="AO54" i="7"/>
  <c r="BE22" i="7" s="1"/>
  <c r="BE38" i="7" s="1"/>
  <c r="BF71" i="7" s="1"/>
  <c r="BC23" i="7"/>
  <c r="BC7" i="7"/>
  <c r="AS23" i="7"/>
  <c r="AS7" i="7"/>
  <c r="W38" i="7"/>
  <c r="X38" i="7" s="1"/>
  <c r="W23" i="7"/>
  <c r="X23" i="7" s="1"/>
  <c r="C23" i="7"/>
  <c r="W24" i="7" s="1"/>
  <c r="X24" i="7" s="1"/>
  <c r="AP54" i="7"/>
  <c r="BF22" i="7" s="1"/>
  <c r="BF38" i="7" s="1"/>
  <c r="BG71" i="7" s="1"/>
  <c r="AB8" i="7"/>
  <c r="AA85" i="7" s="1"/>
  <c r="AB85" i="7" s="1"/>
  <c r="AJ8" i="7"/>
  <c r="AA205" i="7" s="1"/>
  <c r="AB205" i="7" s="1"/>
  <c r="AE8" i="7"/>
  <c r="AA130" i="7" s="1"/>
  <c r="AB130" i="7" s="1"/>
  <c r="AC8" i="7"/>
  <c r="AA100" i="7" s="1"/>
  <c r="AB100" i="7" s="1"/>
  <c r="AH8" i="7"/>
  <c r="AA175" i="7" s="1"/>
  <c r="AB175" i="7" s="1"/>
  <c r="AF8" i="7"/>
  <c r="AA145" i="7" s="1"/>
  <c r="AB145" i="7" s="1"/>
  <c r="AI8" i="7"/>
  <c r="AA190" i="7" s="1"/>
  <c r="AB190" i="7" s="1"/>
  <c r="AM8" i="7"/>
  <c r="AA250" i="7" s="1"/>
  <c r="AB250" i="7" s="1"/>
  <c r="AD8" i="7"/>
  <c r="AA115" i="7" s="1"/>
  <c r="AB115" i="7" s="1"/>
  <c r="AG8" i="7"/>
  <c r="AA160" i="7" s="1"/>
  <c r="AB160" i="7" s="1"/>
  <c r="AL8" i="7"/>
  <c r="AA235" i="7" s="1"/>
  <c r="AB235" i="7" s="1"/>
  <c r="AK8" i="7"/>
  <c r="AA220" i="7" s="1"/>
  <c r="AB220" i="7" s="1"/>
  <c r="B24" i="7"/>
  <c r="AM24" i="7" s="1"/>
  <c r="AN24" i="7" s="1"/>
  <c r="AN40" i="7" s="1"/>
  <c r="AO73" i="7" s="1"/>
  <c r="F24" i="7"/>
  <c r="AA8" i="7" s="1"/>
  <c r="AA70" i="7" s="1"/>
  <c r="AB70" i="7" s="1"/>
  <c r="D24" i="7"/>
  <c r="Y8" i="7" s="1"/>
  <c r="AA40" i="7" s="1"/>
  <c r="AB40" i="7" s="1"/>
  <c r="E24" i="7"/>
  <c r="Z8" i="7" s="1"/>
  <c r="AA55" i="7" s="1"/>
  <c r="AB55" i="7" s="1"/>
  <c r="E23" i="7"/>
  <c r="Z7" i="7" s="1"/>
  <c r="AA54" i="7" s="1"/>
  <c r="AB54" i="7" s="1"/>
  <c r="AP22" i="7"/>
  <c r="AP6" i="7"/>
  <c r="BD23" i="7"/>
  <c r="BD7" i="7"/>
  <c r="F23" i="7"/>
  <c r="W69" i="7" s="1"/>
  <c r="X69" i="7" s="1"/>
  <c r="AT33" i="7"/>
  <c r="AT17" i="7"/>
  <c r="BY6" i="7"/>
  <c r="CP6" i="7" s="1"/>
  <c r="BH6" i="7"/>
  <c r="CA5" i="7"/>
  <c r="CR5" i="7" s="1"/>
  <c r="BJ5" i="7"/>
  <c r="CA4" i="7"/>
  <c r="CR4" i="7" s="1"/>
  <c r="BJ4" i="7"/>
  <c r="AT34" i="7"/>
  <c r="AT18" i="7"/>
  <c r="Y91" i="7"/>
  <c r="AS46" i="7"/>
  <c r="AT79" i="7" s="1"/>
  <c r="CA16" i="7"/>
  <c r="CR16" i="7" s="1"/>
  <c r="BJ16" i="7"/>
  <c r="Y53" i="7"/>
  <c r="AQ38" i="7"/>
  <c r="AR71" i="7" s="1"/>
  <c r="Y82" i="7"/>
  <c r="AS37" i="7"/>
  <c r="AT70" i="7" s="1"/>
  <c r="Y83" i="7"/>
  <c r="AS38" i="7"/>
  <c r="AT71" i="7" s="1"/>
  <c r="Y94" i="7"/>
  <c r="AS49" i="7"/>
  <c r="AT82" i="7" s="1"/>
  <c r="AD3" i="7"/>
  <c r="BL3" i="7" s="1"/>
  <c r="CT3" i="7" s="1"/>
  <c r="AT30" i="7"/>
  <c r="AT14" i="7"/>
  <c r="Y81" i="7"/>
  <c r="AS36" i="7"/>
  <c r="AT69" i="7" s="1"/>
  <c r="AT20" i="7"/>
  <c r="AT4" i="7"/>
  <c r="AT31" i="7"/>
  <c r="AT15" i="7"/>
  <c r="Y93" i="7"/>
  <c r="AS48" i="7"/>
  <c r="AT81" i="7" s="1"/>
  <c r="BZ6" i="7"/>
  <c r="CQ6" i="7" s="1"/>
  <c r="BI6" i="7"/>
  <c r="BJ18" i="7"/>
  <c r="CA18" i="7"/>
  <c r="CR18" i="7" s="1"/>
  <c r="W55" i="7"/>
  <c r="X55" i="7" s="1"/>
  <c r="CA15" i="7"/>
  <c r="CR15" i="7" s="1"/>
  <c r="BJ15" i="7"/>
  <c r="BZ5" i="7"/>
  <c r="CQ5" i="7" s="1"/>
  <c r="BI5" i="7"/>
  <c r="AT21" i="7"/>
  <c r="AT5" i="7"/>
  <c r="CA14" i="7"/>
  <c r="CR14" i="7" s="1"/>
  <c r="BJ14" i="7"/>
  <c r="Y66" i="7"/>
  <c r="AR36" i="7"/>
  <c r="AS69" i="7" s="1"/>
  <c r="BX7" i="7"/>
  <c r="CO7" i="7" s="1"/>
  <c r="CA6" i="7"/>
  <c r="CR6" i="7" s="1"/>
  <c r="BJ6" i="7"/>
  <c r="Y67" i="7"/>
  <c r="AR37" i="7"/>
  <c r="AS70" i="7" s="1"/>
  <c r="BJ17" i="7"/>
  <c r="CA17" i="7"/>
  <c r="CR17" i="7" s="1"/>
  <c r="AT23" i="7"/>
  <c r="AT7" i="7"/>
  <c r="AT22" i="7"/>
  <c r="AT6" i="7"/>
  <c r="AT32" i="7"/>
  <c r="AT16" i="7"/>
  <c r="BZ4" i="7"/>
  <c r="CQ4" i="7" s="1"/>
  <c r="BI4" i="7"/>
  <c r="Y68" i="7"/>
  <c r="AR38" i="7"/>
  <c r="AS71" i="7" s="1"/>
  <c r="Y95" i="7"/>
  <c r="AS50" i="7"/>
  <c r="AT83" i="7" s="1"/>
  <c r="Y92" i="7"/>
  <c r="AS47" i="7"/>
  <c r="AT80" i="7" s="1"/>
  <c r="W54" i="7" l="1"/>
  <c r="X54" i="7" s="1"/>
  <c r="AP39" i="7"/>
  <c r="AQ72" i="7" s="1"/>
  <c r="AQ56" i="7"/>
  <c r="BG24" i="7" s="1"/>
  <c r="BG40" i="7" s="1"/>
  <c r="BH73" i="7" s="1"/>
  <c r="W70" i="7"/>
  <c r="X70" i="7" s="1"/>
  <c r="W40" i="7"/>
  <c r="X40" i="7" s="1"/>
  <c r="AP56" i="7"/>
  <c r="BF24" i="7" s="1"/>
  <c r="BF40" i="7" s="1"/>
  <c r="BG73" i="7" s="1"/>
  <c r="AR56" i="7"/>
  <c r="BH24" i="7" s="1"/>
  <c r="BH40" i="7" s="1"/>
  <c r="BI73" i="7" s="1"/>
  <c r="AR24" i="7"/>
  <c r="AR40" i="7" s="1"/>
  <c r="AS73" i="7" s="1"/>
  <c r="AR8" i="7"/>
  <c r="BI8" i="7" s="1"/>
  <c r="AQ24" i="7"/>
  <c r="Y55" i="7" s="1"/>
  <c r="AQ8" i="7"/>
  <c r="BY8" i="7" s="1"/>
  <c r="CP8" i="7" s="1"/>
  <c r="AP24" i="7"/>
  <c r="AP40" i="7" s="1"/>
  <c r="AQ73" i="7" s="1"/>
  <c r="AP8" i="7"/>
  <c r="BX8" i="7" s="1"/>
  <c r="CO8" i="7" s="1"/>
  <c r="Y249" i="7"/>
  <c r="BD39" i="7"/>
  <c r="BE72" i="7" s="1"/>
  <c r="AQ7" i="7"/>
  <c r="AQ23" i="7"/>
  <c r="AC9" i="7"/>
  <c r="AA101" i="7" s="1"/>
  <c r="AB101" i="7" s="1"/>
  <c r="AG9" i="7"/>
  <c r="AA161" i="7" s="1"/>
  <c r="AB161" i="7" s="1"/>
  <c r="AE9" i="7"/>
  <c r="AA131" i="7" s="1"/>
  <c r="AB131" i="7" s="1"/>
  <c r="AF9" i="7"/>
  <c r="AA146" i="7" s="1"/>
  <c r="AB146" i="7" s="1"/>
  <c r="AD9" i="7"/>
  <c r="AH9" i="7"/>
  <c r="AA176" i="7" s="1"/>
  <c r="AB176" i="7" s="1"/>
  <c r="AJ9" i="7"/>
  <c r="AA206" i="7" s="1"/>
  <c r="AB206" i="7" s="1"/>
  <c r="AI9" i="7"/>
  <c r="AA191" i="7" s="1"/>
  <c r="AB191" i="7" s="1"/>
  <c r="AK9" i="7"/>
  <c r="AA221" i="7" s="1"/>
  <c r="AB221" i="7" s="1"/>
  <c r="AM9" i="7"/>
  <c r="AA251" i="7" s="1"/>
  <c r="AB251" i="7" s="1"/>
  <c r="AL9" i="7"/>
  <c r="AA236" i="7" s="1"/>
  <c r="AB236" i="7" s="1"/>
  <c r="AB9" i="7"/>
  <c r="AA86" i="7" s="1"/>
  <c r="AB86" i="7" s="1"/>
  <c r="B25" i="7"/>
  <c r="AM25" i="7" s="1"/>
  <c r="AN25" i="7" s="1"/>
  <c r="AN41" i="7" s="1"/>
  <c r="AO74" i="7" s="1"/>
  <c r="D25" i="7"/>
  <c r="Y9" i="7" s="1"/>
  <c r="AA41" i="7" s="1"/>
  <c r="AB41" i="7" s="1"/>
  <c r="F25" i="7"/>
  <c r="AA9" i="7" s="1"/>
  <c r="AA71" i="7" s="1"/>
  <c r="AB71" i="7" s="1"/>
  <c r="BT7" i="7"/>
  <c r="CK7" i="7"/>
  <c r="DB7" i="7" s="1"/>
  <c r="BG6" i="7"/>
  <c r="BX6" i="7"/>
  <c r="CO6" i="7" s="1"/>
  <c r="AQ55" i="7"/>
  <c r="BG23" i="7" s="1"/>
  <c r="BG39" i="7" s="1"/>
  <c r="BH72" i="7" s="1"/>
  <c r="Y234" i="7"/>
  <c r="BC39" i="7"/>
  <c r="BD72" i="7" s="1"/>
  <c r="AR55" i="7"/>
  <c r="BH23" i="7" s="1"/>
  <c r="BH39" i="7" s="1"/>
  <c r="BI72" i="7" s="1"/>
  <c r="AA7" i="7"/>
  <c r="AA69" i="7" s="1"/>
  <c r="AB69" i="7" s="1"/>
  <c r="Y38" i="7"/>
  <c r="AP38" i="7"/>
  <c r="AQ71" i="7" s="1"/>
  <c r="C24" i="7"/>
  <c r="X8" i="7" s="1"/>
  <c r="AA25" i="7" s="1"/>
  <c r="AB25" i="7" s="1"/>
  <c r="BC8" i="7"/>
  <c r="BC24" i="7"/>
  <c r="BD24" i="7"/>
  <c r="BD8" i="7"/>
  <c r="AO55" i="7"/>
  <c r="BE23" i="7" s="1"/>
  <c r="BE39" i="7" s="1"/>
  <c r="BF72" i="7" s="1"/>
  <c r="X7" i="7"/>
  <c r="AA24" i="7" s="1"/>
  <c r="AB24" i="7" s="1"/>
  <c r="BJ7" i="7"/>
  <c r="CA7" i="7"/>
  <c r="CR7" i="7" s="1"/>
  <c r="CL7" i="7"/>
  <c r="DC7" i="7" s="1"/>
  <c r="BU7" i="7"/>
  <c r="AT8" i="7"/>
  <c r="AT24" i="7"/>
  <c r="AS24" i="7"/>
  <c r="AS8" i="7"/>
  <c r="Y84" i="7"/>
  <c r="AS39" i="7"/>
  <c r="AT72" i="7" s="1"/>
  <c r="AO22" i="7"/>
  <c r="AO6" i="7"/>
  <c r="CB16" i="7"/>
  <c r="CS16" i="7" s="1"/>
  <c r="BK16" i="7"/>
  <c r="CB14" i="7"/>
  <c r="CS14" i="7" s="1"/>
  <c r="BK14" i="7"/>
  <c r="AE3" i="7"/>
  <c r="BM3" i="7" s="1"/>
  <c r="CU3" i="7" s="1"/>
  <c r="Y99" i="7"/>
  <c r="AT39" i="7"/>
  <c r="AU72" i="7" s="1"/>
  <c r="AT47" i="7"/>
  <c r="AU80" i="7" s="1"/>
  <c r="Y107" i="7"/>
  <c r="Y106" i="7"/>
  <c r="AT46" i="7"/>
  <c r="AU79" i="7" s="1"/>
  <c r="AU24" i="7"/>
  <c r="AU8" i="7"/>
  <c r="AU20" i="7"/>
  <c r="AU4" i="7"/>
  <c r="AU21" i="7"/>
  <c r="AU5" i="7"/>
  <c r="Y110" i="7"/>
  <c r="AT50" i="7"/>
  <c r="AU83" i="7" s="1"/>
  <c r="CB6" i="7"/>
  <c r="CS6" i="7" s="1"/>
  <c r="BK6" i="7"/>
  <c r="CB4" i="7"/>
  <c r="CS4" i="7" s="1"/>
  <c r="BK4" i="7"/>
  <c r="AU23" i="7"/>
  <c r="AU7" i="7"/>
  <c r="AU30" i="7"/>
  <c r="AU14" i="7"/>
  <c r="AU31" i="7"/>
  <c r="AU15" i="7"/>
  <c r="CB17" i="7"/>
  <c r="CS17" i="7" s="1"/>
  <c r="BK17" i="7"/>
  <c r="CB7" i="7"/>
  <c r="CS7" i="7" s="1"/>
  <c r="BK7" i="7"/>
  <c r="Y97" i="7"/>
  <c r="AT37" i="7"/>
  <c r="AU70" i="7" s="1"/>
  <c r="CB15" i="7"/>
  <c r="CS15" i="7" s="1"/>
  <c r="BK15" i="7"/>
  <c r="AU34" i="7"/>
  <c r="AU18" i="7"/>
  <c r="CB18" i="7"/>
  <c r="CS18" i="7" s="1"/>
  <c r="BK18" i="7"/>
  <c r="Y108" i="7"/>
  <c r="AT48" i="7"/>
  <c r="AU81" i="7" s="1"/>
  <c r="Y98" i="7"/>
  <c r="AT38" i="7"/>
  <c r="AU71" i="7" s="1"/>
  <c r="CB5" i="7"/>
  <c r="CS5" i="7" s="1"/>
  <c r="BK5" i="7"/>
  <c r="Y96" i="7"/>
  <c r="AT36" i="7"/>
  <c r="AU69" i="7" s="1"/>
  <c r="AU22" i="7"/>
  <c r="AU6" i="7"/>
  <c r="AU32" i="7"/>
  <c r="AU16" i="7"/>
  <c r="AU33" i="7"/>
  <c r="AU17" i="7"/>
  <c r="Y109" i="7"/>
  <c r="AT49" i="7"/>
  <c r="AU82" i="7" s="1"/>
  <c r="R34" i="6"/>
  <c r="Q34" i="6"/>
  <c r="P34" i="6"/>
  <c r="O34" i="6"/>
  <c r="N34" i="6"/>
  <c r="M34" i="6"/>
  <c r="L34" i="6"/>
  <c r="K34" i="6"/>
  <c r="J34" i="6"/>
  <c r="I34" i="6"/>
  <c r="W125" i="6" s="1"/>
  <c r="X125" i="6" s="1"/>
  <c r="H34" i="6"/>
  <c r="G34" i="6"/>
  <c r="F34" i="6"/>
  <c r="E34" i="6"/>
  <c r="D34" i="6"/>
  <c r="C34" i="6"/>
  <c r="AO66" i="6" s="1"/>
  <c r="BE34" i="6" s="1"/>
  <c r="BE50" i="6" s="1"/>
  <c r="BF83" i="6" s="1"/>
  <c r="B34" i="6"/>
  <c r="AM34" i="6" s="1"/>
  <c r="AN34" i="6" s="1"/>
  <c r="AN50" i="6" s="1"/>
  <c r="AO83" i="6" s="1"/>
  <c r="R33" i="6"/>
  <c r="Q33" i="6"/>
  <c r="P33" i="6"/>
  <c r="O33" i="6"/>
  <c r="N33" i="6"/>
  <c r="M33" i="6"/>
  <c r="L33" i="6"/>
  <c r="W169" i="6" s="1"/>
  <c r="X169" i="6" s="1"/>
  <c r="K33" i="6"/>
  <c r="J33" i="6"/>
  <c r="I33" i="6"/>
  <c r="H33" i="6"/>
  <c r="G33" i="6"/>
  <c r="F33" i="6"/>
  <c r="E33" i="6"/>
  <c r="D33" i="6"/>
  <c r="W49" i="6" s="1"/>
  <c r="X49" i="6" s="1"/>
  <c r="C33" i="6"/>
  <c r="AO65" i="6" s="1"/>
  <c r="BE33" i="6" s="1"/>
  <c r="BE49" i="6" s="1"/>
  <c r="BF82" i="6" s="1"/>
  <c r="B33" i="6"/>
  <c r="AM33" i="6" s="1"/>
  <c r="AN33" i="6" s="1"/>
  <c r="AN49" i="6" s="1"/>
  <c r="AO82" i="6" s="1"/>
  <c r="R32" i="6"/>
  <c r="Q32" i="6"/>
  <c r="P32" i="6"/>
  <c r="O32" i="6"/>
  <c r="W213" i="6" s="1"/>
  <c r="X213" i="6" s="1"/>
  <c r="N32" i="6"/>
  <c r="M32" i="6"/>
  <c r="L32" i="6"/>
  <c r="K32" i="6"/>
  <c r="J32" i="6"/>
  <c r="I32" i="6"/>
  <c r="H32" i="6"/>
  <c r="G32" i="6"/>
  <c r="W93" i="6" s="1"/>
  <c r="X93" i="6" s="1"/>
  <c r="F32" i="6"/>
  <c r="E32" i="6"/>
  <c r="D32" i="6"/>
  <c r="C32" i="6"/>
  <c r="AO64" i="6" s="1"/>
  <c r="BE32" i="6" s="1"/>
  <c r="BE48" i="6" s="1"/>
  <c r="BF81" i="6" s="1"/>
  <c r="B32" i="6"/>
  <c r="AM32" i="6" s="1"/>
  <c r="AN32" i="6" s="1"/>
  <c r="AN48" i="6" s="1"/>
  <c r="AO81" i="6" s="1"/>
  <c r="R31" i="6"/>
  <c r="W257" i="6" s="1"/>
  <c r="X257" i="6" s="1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O63" i="6" s="1"/>
  <c r="BE31" i="6" s="1"/>
  <c r="BE47" i="6" s="1"/>
  <c r="BF80" i="6" s="1"/>
  <c r="B31" i="6"/>
  <c r="AM31" i="6" s="1"/>
  <c r="AN31" i="6" s="1"/>
  <c r="AN47" i="6" s="1"/>
  <c r="AO80" i="6" s="1"/>
  <c r="R30" i="6"/>
  <c r="Q30" i="6"/>
  <c r="P30" i="6"/>
  <c r="O30" i="6"/>
  <c r="N30" i="6"/>
  <c r="M30" i="6"/>
  <c r="W181" i="6" s="1"/>
  <c r="X181" i="6" s="1"/>
  <c r="L30" i="6"/>
  <c r="K30" i="6"/>
  <c r="J30" i="6"/>
  <c r="I30" i="6"/>
  <c r="H30" i="6"/>
  <c r="G30" i="6"/>
  <c r="F30" i="6"/>
  <c r="E30" i="6"/>
  <c r="W61" i="6" s="1"/>
  <c r="X61" i="6" s="1"/>
  <c r="D30" i="6"/>
  <c r="C30" i="6"/>
  <c r="AO62" i="6" s="1"/>
  <c r="BE30" i="6" s="1"/>
  <c r="BE46" i="6" s="1"/>
  <c r="BF79" i="6" s="1"/>
  <c r="B30" i="6"/>
  <c r="AM30" i="6" s="1"/>
  <c r="AN30" i="6" s="1"/>
  <c r="AN46" i="6" s="1"/>
  <c r="AO79" i="6" s="1"/>
  <c r="R29" i="6"/>
  <c r="Q29" i="6"/>
  <c r="P29" i="6"/>
  <c r="W225" i="6" s="1"/>
  <c r="X225" i="6" s="1"/>
  <c r="O29" i="6"/>
  <c r="N29" i="6"/>
  <c r="M29" i="6"/>
  <c r="L29" i="6"/>
  <c r="K29" i="6"/>
  <c r="J29" i="6"/>
  <c r="I29" i="6"/>
  <c r="H29" i="6"/>
  <c r="W105" i="6" s="1"/>
  <c r="X105" i="6" s="1"/>
  <c r="G29" i="6"/>
  <c r="R28" i="6"/>
  <c r="Q28" i="6"/>
  <c r="P28" i="6"/>
  <c r="O28" i="6"/>
  <c r="N28" i="6"/>
  <c r="M28" i="6"/>
  <c r="L28" i="6"/>
  <c r="K28" i="6"/>
  <c r="W149" i="6" s="1"/>
  <c r="X149" i="6" s="1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W237" i="6" s="1"/>
  <c r="X237" i="6" s="1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W116" i="6" s="1"/>
  <c r="X116" i="6" s="1"/>
  <c r="H25" i="6"/>
  <c r="G25" i="6"/>
  <c r="R24" i="6"/>
  <c r="Q24" i="6"/>
  <c r="P24" i="6"/>
  <c r="O24" i="6"/>
  <c r="N24" i="6"/>
  <c r="M24" i="6"/>
  <c r="L24" i="6"/>
  <c r="W160" i="6" s="1"/>
  <c r="X160" i="6" s="1"/>
  <c r="K24" i="6"/>
  <c r="J24" i="6"/>
  <c r="I24" i="6"/>
  <c r="AU56" i="6" s="1"/>
  <c r="BK24" i="6" s="1"/>
  <c r="BK40" i="6" s="1"/>
  <c r="BL73" i="6" s="1"/>
  <c r="H24" i="6"/>
  <c r="G24" i="6"/>
  <c r="R23" i="6"/>
  <c r="Q23" i="6"/>
  <c r="P23" i="6"/>
  <c r="O23" i="6"/>
  <c r="W204" i="6" s="1"/>
  <c r="X204" i="6" s="1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Q20" i="6"/>
  <c r="P20" i="6"/>
  <c r="O20" i="6"/>
  <c r="N20" i="6"/>
  <c r="M20" i="6"/>
  <c r="L20" i="6"/>
  <c r="K20" i="6"/>
  <c r="J20" i="6"/>
  <c r="I20" i="6"/>
  <c r="H20" i="6"/>
  <c r="W96" i="6" s="1"/>
  <c r="X96" i="6" s="1"/>
  <c r="G20" i="6"/>
  <c r="B20" i="6"/>
  <c r="AM20" i="6" s="1"/>
  <c r="AN20" i="6" s="1"/>
  <c r="AN36" i="6" s="1"/>
  <c r="AO69" i="6" s="1"/>
  <c r="U6" i="6"/>
  <c r="C20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W3" i="6"/>
  <c r="AM3" i="6"/>
  <c r="AL3" i="6"/>
  <c r="Z3" i="6"/>
  <c r="Y3" i="6"/>
  <c r="X3" i="6"/>
  <c r="R34" i="5"/>
  <c r="Q34" i="5"/>
  <c r="P34" i="5"/>
  <c r="O34" i="5"/>
  <c r="N34" i="5"/>
  <c r="M34" i="5"/>
  <c r="L34" i="5"/>
  <c r="K34" i="5"/>
  <c r="K50" i="5" s="1"/>
  <c r="J34" i="5"/>
  <c r="I34" i="5"/>
  <c r="H34" i="5"/>
  <c r="G34" i="5"/>
  <c r="G50" i="5" s="1"/>
  <c r="F34" i="5"/>
  <c r="E34" i="5"/>
  <c r="D34" i="5"/>
  <c r="C34" i="5"/>
  <c r="B34" i="5"/>
  <c r="R33" i="5"/>
  <c r="Q33" i="5"/>
  <c r="P33" i="5"/>
  <c r="O33" i="5"/>
  <c r="O49" i="5" s="1"/>
  <c r="N33" i="5"/>
  <c r="M33" i="5"/>
  <c r="L33" i="5"/>
  <c r="K33" i="5"/>
  <c r="K49" i="5" s="1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O47" i="5" s="1"/>
  <c r="N31" i="5"/>
  <c r="M31" i="5"/>
  <c r="L31" i="5"/>
  <c r="K31" i="5"/>
  <c r="K47" i="5" s="1"/>
  <c r="J31" i="5"/>
  <c r="I31" i="5"/>
  <c r="H31" i="5"/>
  <c r="G31" i="5"/>
  <c r="AS63" i="5" s="1"/>
  <c r="BI31" i="5" s="1"/>
  <c r="BI47" i="5" s="1"/>
  <c r="BJ80" i="5" s="1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I46" i="5" s="1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R28" i="5"/>
  <c r="Q28" i="5"/>
  <c r="P28" i="5"/>
  <c r="O28" i="5"/>
  <c r="N28" i="5"/>
  <c r="M28" i="5"/>
  <c r="M44" i="5" s="1"/>
  <c r="L28" i="5"/>
  <c r="K28" i="5"/>
  <c r="J28" i="5"/>
  <c r="I28" i="5"/>
  <c r="H28" i="5"/>
  <c r="G28" i="5"/>
  <c r="R27" i="5"/>
  <c r="Q27" i="5"/>
  <c r="P27" i="5"/>
  <c r="O27" i="5"/>
  <c r="N27" i="5"/>
  <c r="M27" i="5"/>
  <c r="M43" i="5" s="1"/>
  <c r="L27" i="5"/>
  <c r="K27" i="5"/>
  <c r="J27" i="5"/>
  <c r="I27" i="5"/>
  <c r="H27" i="5"/>
  <c r="G27" i="5"/>
  <c r="R26" i="5"/>
  <c r="Q26" i="5"/>
  <c r="P26" i="5"/>
  <c r="O26" i="5"/>
  <c r="N26" i="5"/>
  <c r="M26" i="5"/>
  <c r="L26" i="5"/>
  <c r="K26" i="5"/>
  <c r="J26" i="5"/>
  <c r="I26" i="5"/>
  <c r="H26" i="5"/>
  <c r="G26" i="5"/>
  <c r="R25" i="5"/>
  <c r="R41" i="5" s="1"/>
  <c r="Q25" i="5"/>
  <c r="P25" i="5"/>
  <c r="O25" i="5"/>
  <c r="N25" i="5"/>
  <c r="M25" i="5"/>
  <c r="L25" i="5"/>
  <c r="K25" i="5"/>
  <c r="J25" i="5"/>
  <c r="I25" i="5"/>
  <c r="H25" i="5"/>
  <c r="G25" i="5"/>
  <c r="R24" i="5"/>
  <c r="Q24" i="5"/>
  <c r="P24" i="5"/>
  <c r="O24" i="5"/>
  <c r="N24" i="5"/>
  <c r="M24" i="5"/>
  <c r="L24" i="5"/>
  <c r="K24" i="5"/>
  <c r="J24" i="5"/>
  <c r="I24" i="5"/>
  <c r="H24" i="5"/>
  <c r="G24" i="5"/>
  <c r="R23" i="5"/>
  <c r="R39" i="5" s="1"/>
  <c r="Q23" i="5"/>
  <c r="P23" i="5"/>
  <c r="O23" i="5"/>
  <c r="N23" i="5"/>
  <c r="M23" i="5"/>
  <c r="L23" i="5"/>
  <c r="K23" i="5"/>
  <c r="J23" i="5"/>
  <c r="I23" i="5"/>
  <c r="H23" i="5"/>
  <c r="G23" i="5"/>
  <c r="R22" i="5"/>
  <c r="Q22" i="5"/>
  <c r="P22" i="5"/>
  <c r="O22" i="5"/>
  <c r="N22" i="5"/>
  <c r="M22" i="5"/>
  <c r="L22" i="5"/>
  <c r="K22" i="5"/>
  <c r="J22" i="5"/>
  <c r="I22" i="5"/>
  <c r="H22" i="5"/>
  <c r="G22" i="5"/>
  <c r="R21" i="5"/>
  <c r="R37" i="5" s="1"/>
  <c r="Q21" i="5"/>
  <c r="P21" i="5"/>
  <c r="O21" i="5"/>
  <c r="N21" i="5"/>
  <c r="M21" i="5"/>
  <c r="L21" i="5"/>
  <c r="K21" i="5"/>
  <c r="J21" i="5"/>
  <c r="I21" i="5"/>
  <c r="H21" i="5"/>
  <c r="G21" i="5"/>
  <c r="AS53" i="5" s="1"/>
  <c r="BI21" i="5" s="1"/>
  <c r="BI37" i="5" s="1"/>
  <c r="BJ70" i="5" s="1"/>
  <c r="R20" i="5"/>
  <c r="R36" i="5" s="1"/>
  <c r="Q20" i="5"/>
  <c r="P20" i="5"/>
  <c r="O20" i="5"/>
  <c r="N20" i="5"/>
  <c r="M20" i="5"/>
  <c r="L20" i="5"/>
  <c r="K20" i="5"/>
  <c r="J20" i="5"/>
  <c r="I20" i="5"/>
  <c r="H20" i="5"/>
  <c r="G20" i="5"/>
  <c r="C20" i="5"/>
  <c r="B20" i="5"/>
  <c r="U9" i="5"/>
  <c r="D21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AM3" i="5"/>
  <c r="AL3" i="5"/>
  <c r="Z3" i="5"/>
  <c r="Y3" i="5"/>
  <c r="X3" i="5"/>
  <c r="R34" i="4"/>
  <c r="Q34" i="4"/>
  <c r="P34" i="4"/>
  <c r="O34" i="4"/>
  <c r="N34" i="4"/>
  <c r="M34" i="4"/>
  <c r="L34" i="4"/>
  <c r="W170" i="4" s="1"/>
  <c r="X170" i="4" s="1"/>
  <c r="K34" i="4"/>
  <c r="J34" i="4"/>
  <c r="AE18" i="4" s="1"/>
  <c r="I34" i="4"/>
  <c r="H34" i="4"/>
  <c r="G34" i="4"/>
  <c r="F34" i="4"/>
  <c r="E34" i="4"/>
  <c r="D34" i="4"/>
  <c r="AP66" i="4" s="1"/>
  <c r="BF34" i="4" s="1"/>
  <c r="BF50" i="4" s="1"/>
  <c r="BG83" i="4" s="1"/>
  <c r="C34" i="4"/>
  <c r="B34" i="4"/>
  <c r="AM34" i="4" s="1"/>
  <c r="AN34" i="4" s="1"/>
  <c r="AN50" i="4" s="1"/>
  <c r="AO83" i="4" s="1"/>
  <c r="R33" i="4"/>
  <c r="Q33" i="4"/>
  <c r="P33" i="4"/>
  <c r="O33" i="4"/>
  <c r="W214" i="4" s="1"/>
  <c r="X214" i="4" s="1"/>
  <c r="N33" i="4"/>
  <c r="M33" i="4"/>
  <c r="L33" i="4"/>
  <c r="K33" i="4"/>
  <c r="J33" i="4"/>
  <c r="AE17" i="4" s="1"/>
  <c r="I33" i="4"/>
  <c r="H33" i="4"/>
  <c r="AT65" i="4" s="1"/>
  <c r="BJ33" i="4" s="1"/>
  <c r="BJ49" i="4" s="1"/>
  <c r="BK82" i="4" s="1"/>
  <c r="G33" i="4"/>
  <c r="W94" i="4" s="1"/>
  <c r="X94" i="4" s="1"/>
  <c r="F33" i="4"/>
  <c r="E33" i="4"/>
  <c r="D33" i="4"/>
  <c r="AP65" i="4" s="1"/>
  <c r="BF33" i="4" s="1"/>
  <c r="BF49" i="4" s="1"/>
  <c r="BG82" i="4" s="1"/>
  <c r="C33" i="4"/>
  <c r="B33" i="4"/>
  <c r="AM33" i="4" s="1"/>
  <c r="AN33" i="4" s="1"/>
  <c r="AN49" i="4" s="1"/>
  <c r="AO82" i="4" s="1"/>
  <c r="R32" i="4"/>
  <c r="W258" i="4" s="1"/>
  <c r="X258" i="4" s="1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P64" i="4" s="1"/>
  <c r="BF32" i="4" s="1"/>
  <c r="BF48" i="4" s="1"/>
  <c r="BG81" i="4" s="1"/>
  <c r="C32" i="4"/>
  <c r="B32" i="4"/>
  <c r="AM32" i="4" s="1"/>
  <c r="AN32" i="4" s="1"/>
  <c r="AN48" i="4" s="1"/>
  <c r="AO81" i="4" s="1"/>
  <c r="R31" i="4"/>
  <c r="Q31" i="4"/>
  <c r="P31" i="4"/>
  <c r="W227" i="4" s="1"/>
  <c r="X227" i="4" s="1"/>
  <c r="O31" i="4"/>
  <c r="N31" i="4"/>
  <c r="M31" i="4"/>
  <c r="L31" i="4"/>
  <c r="W167" i="4" s="1"/>
  <c r="X167" i="4" s="1"/>
  <c r="K31" i="4"/>
  <c r="J31" i="4"/>
  <c r="AE15" i="4" s="1"/>
  <c r="I31" i="4"/>
  <c r="H31" i="4"/>
  <c r="W107" i="4" s="1"/>
  <c r="X107" i="4" s="1"/>
  <c r="G31" i="4"/>
  <c r="F31" i="4"/>
  <c r="E31" i="4"/>
  <c r="D31" i="4"/>
  <c r="W47" i="4" s="1"/>
  <c r="X47" i="4" s="1"/>
  <c r="C31" i="4"/>
  <c r="B31" i="4"/>
  <c r="AM31" i="4" s="1"/>
  <c r="AN31" i="4" s="1"/>
  <c r="AN47" i="4" s="1"/>
  <c r="AO80" i="4" s="1"/>
  <c r="R30" i="4"/>
  <c r="Q30" i="4"/>
  <c r="P30" i="4"/>
  <c r="O30" i="4"/>
  <c r="N30" i="4"/>
  <c r="M30" i="4"/>
  <c r="L30" i="4"/>
  <c r="K30" i="4"/>
  <c r="J30" i="4"/>
  <c r="AE14" i="4" s="1"/>
  <c r="I30" i="4"/>
  <c r="H30" i="4"/>
  <c r="G30" i="4"/>
  <c r="F30" i="4"/>
  <c r="E30" i="4"/>
  <c r="D30" i="4"/>
  <c r="AP62" i="4" s="1"/>
  <c r="BF30" i="4" s="1"/>
  <c r="BF46" i="4" s="1"/>
  <c r="BG79" i="4" s="1"/>
  <c r="C30" i="4"/>
  <c r="B30" i="4"/>
  <c r="AM30" i="4" s="1"/>
  <c r="AN30" i="4" s="1"/>
  <c r="AN46" i="4" s="1"/>
  <c r="AO79" i="4" s="1"/>
  <c r="R29" i="4"/>
  <c r="W255" i="4" s="1"/>
  <c r="X255" i="4" s="1"/>
  <c r="Q29" i="4"/>
  <c r="P29" i="4"/>
  <c r="O29" i="4"/>
  <c r="N29" i="4"/>
  <c r="W195" i="4" s="1"/>
  <c r="X195" i="4" s="1"/>
  <c r="M29" i="4"/>
  <c r="L29" i="4"/>
  <c r="AX61" i="4" s="1"/>
  <c r="BN29" i="4" s="1"/>
  <c r="BN45" i="4" s="1"/>
  <c r="BO78" i="4" s="1"/>
  <c r="K29" i="4"/>
  <c r="J29" i="4"/>
  <c r="I29" i="4"/>
  <c r="H29" i="4"/>
  <c r="G29" i="4"/>
  <c r="R28" i="4"/>
  <c r="Q28" i="4"/>
  <c r="P28" i="4"/>
  <c r="O28" i="4"/>
  <c r="N28" i="4"/>
  <c r="M28" i="4"/>
  <c r="L28" i="4"/>
  <c r="K28" i="4"/>
  <c r="J28" i="4"/>
  <c r="AE12" i="4" s="1"/>
  <c r="I28" i="4"/>
  <c r="W119" i="4" s="1"/>
  <c r="X119" i="4" s="1"/>
  <c r="H28" i="4"/>
  <c r="G28" i="4"/>
  <c r="R27" i="4"/>
  <c r="Q27" i="4"/>
  <c r="P27" i="4"/>
  <c r="O27" i="4"/>
  <c r="N27" i="4"/>
  <c r="M27" i="4"/>
  <c r="L27" i="4"/>
  <c r="K27" i="4"/>
  <c r="J27" i="4"/>
  <c r="AE11" i="4" s="1"/>
  <c r="I27" i="4"/>
  <c r="H27" i="4"/>
  <c r="G27" i="4"/>
  <c r="R26" i="4"/>
  <c r="Q26" i="4"/>
  <c r="P26" i="4"/>
  <c r="O26" i="4"/>
  <c r="W207" i="4" s="1"/>
  <c r="X207" i="4" s="1"/>
  <c r="N26" i="4"/>
  <c r="M26" i="4"/>
  <c r="L26" i="4"/>
  <c r="K26" i="4"/>
  <c r="J26" i="4"/>
  <c r="AE10" i="4" s="1"/>
  <c r="I26" i="4"/>
  <c r="H26" i="4"/>
  <c r="G26" i="4"/>
  <c r="R25" i="4"/>
  <c r="W251" i="4" s="1"/>
  <c r="X251" i="4" s="1"/>
  <c r="Q25" i="4"/>
  <c r="P25" i="4"/>
  <c r="O25" i="4"/>
  <c r="N25" i="4"/>
  <c r="M25" i="4"/>
  <c r="L25" i="4"/>
  <c r="K25" i="4"/>
  <c r="J25" i="4"/>
  <c r="AE9" i="4" s="1"/>
  <c r="I25" i="4"/>
  <c r="H25" i="4"/>
  <c r="G25" i="4"/>
  <c r="R24" i="4"/>
  <c r="Q24" i="4"/>
  <c r="P24" i="4"/>
  <c r="O24" i="4"/>
  <c r="N24" i="4"/>
  <c r="M24" i="4"/>
  <c r="L24" i="4"/>
  <c r="K24" i="4"/>
  <c r="J24" i="4"/>
  <c r="AE8" i="4" s="1"/>
  <c r="I24" i="4"/>
  <c r="H24" i="4"/>
  <c r="G24" i="4"/>
  <c r="R23" i="4"/>
  <c r="Q23" i="4"/>
  <c r="P23" i="4"/>
  <c r="O23" i="4"/>
  <c r="N23" i="4"/>
  <c r="M23" i="4"/>
  <c r="L23" i="4"/>
  <c r="K23" i="4"/>
  <c r="J23" i="4"/>
  <c r="AE7" i="4" s="1"/>
  <c r="I23" i="4"/>
  <c r="H23" i="4"/>
  <c r="G23" i="4"/>
  <c r="R22" i="4"/>
  <c r="Q22" i="4"/>
  <c r="P22" i="4"/>
  <c r="O22" i="4"/>
  <c r="N22" i="4"/>
  <c r="M22" i="4"/>
  <c r="L22" i="4"/>
  <c r="K22" i="4"/>
  <c r="W143" i="4" s="1"/>
  <c r="X143" i="4" s="1"/>
  <c r="J22" i="4"/>
  <c r="AE6" i="4" s="1"/>
  <c r="I22" i="4"/>
  <c r="H22" i="4"/>
  <c r="G22" i="4"/>
  <c r="R21" i="4"/>
  <c r="Q21" i="4"/>
  <c r="P21" i="4"/>
  <c r="O21" i="4"/>
  <c r="N21" i="4"/>
  <c r="W187" i="4" s="1"/>
  <c r="X187" i="4" s="1"/>
  <c r="M21" i="4"/>
  <c r="L21" i="4"/>
  <c r="K21" i="4"/>
  <c r="J21" i="4"/>
  <c r="AE5" i="4" s="1"/>
  <c r="I21" i="4"/>
  <c r="H21" i="4"/>
  <c r="G21" i="4"/>
  <c r="R20" i="4"/>
  <c r="Q20" i="4"/>
  <c r="W231" i="4" s="1"/>
  <c r="X231" i="4" s="1"/>
  <c r="P20" i="4"/>
  <c r="O20" i="4"/>
  <c r="N20" i="4"/>
  <c r="M20" i="4"/>
  <c r="L20" i="4"/>
  <c r="K20" i="4"/>
  <c r="J20" i="4"/>
  <c r="AE4" i="4" s="1"/>
  <c r="I20" i="4"/>
  <c r="H20" i="4"/>
  <c r="G20" i="4"/>
  <c r="B20" i="4"/>
  <c r="AM20" i="4" s="1"/>
  <c r="AN20" i="4" s="1"/>
  <c r="AN36" i="4" s="1"/>
  <c r="AO69" i="4" s="1"/>
  <c r="U11" i="4"/>
  <c r="C20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AM3" i="4"/>
  <c r="AL3" i="4"/>
  <c r="Z3" i="4"/>
  <c r="Y3" i="4"/>
  <c r="X3" i="4"/>
  <c r="R28" i="2"/>
  <c r="W254" i="2" s="1"/>
  <c r="R24" i="2"/>
  <c r="W250" i="2" s="1"/>
  <c r="Q23" i="2"/>
  <c r="W234" i="2" s="1"/>
  <c r="Q22" i="2"/>
  <c r="O28" i="2"/>
  <c r="W209" i="2" s="1"/>
  <c r="O24" i="2"/>
  <c r="W205" i="2" s="1"/>
  <c r="N23" i="2"/>
  <c r="W189" i="2" s="1"/>
  <c r="M22" i="2"/>
  <c r="O20" i="2"/>
  <c r="W201" i="2" s="1"/>
  <c r="I28" i="2"/>
  <c r="W119" i="2" s="1"/>
  <c r="H27" i="2"/>
  <c r="AT59" i="2" s="1"/>
  <c r="BJ27" i="2" s="1"/>
  <c r="BJ43" i="2" s="1"/>
  <c r="BK76" i="2" s="1"/>
  <c r="I24" i="2"/>
  <c r="W115" i="2" s="1"/>
  <c r="H23" i="2"/>
  <c r="G22" i="2"/>
  <c r="I20" i="2"/>
  <c r="W111" i="2" s="1"/>
  <c r="O29" i="2"/>
  <c r="W210" i="2" s="1"/>
  <c r="O21" i="2"/>
  <c r="W202" i="2" s="1"/>
  <c r="N26" i="2"/>
  <c r="W192" i="2" s="1"/>
  <c r="L27" i="2"/>
  <c r="L26" i="2"/>
  <c r="K28" i="2"/>
  <c r="W149" i="2" s="1"/>
  <c r="J27" i="2"/>
  <c r="J22" i="2"/>
  <c r="I26" i="2"/>
  <c r="W117" i="2" s="1"/>
  <c r="H26" i="2"/>
  <c r="W102" i="2" s="1"/>
  <c r="H22" i="2"/>
  <c r="W98" i="2" s="1"/>
  <c r="G26" i="2"/>
  <c r="G23" i="2"/>
  <c r="K20" i="2"/>
  <c r="W141" i="2" s="1"/>
  <c r="H21" i="2"/>
  <c r="AT53" i="2" s="1"/>
  <c r="BJ21" i="2" s="1"/>
  <c r="BJ37" i="2" s="1"/>
  <c r="BK70" i="2" s="1"/>
  <c r="J23" i="2"/>
  <c r="AV55" i="2" s="1"/>
  <c r="BL23" i="2" s="1"/>
  <c r="BL39" i="2" s="1"/>
  <c r="BM72" i="2" s="1"/>
  <c r="R23" i="2"/>
  <c r="W249" i="2" s="1"/>
  <c r="K24" i="2"/>
  <c r="W145" i="2" s="1"/>
  <c r="H25" i="2"/>
  <c r="W101" i="2" s="1"/>
  <c r="F20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U9" i="2"/>
  <c r="B20" i="2"/>
  <c r="AM20" i="2" s="1"/>
  <c r="AN20" i="2" s="1"/>
  <c r="AN36" i="2" s="1"/>
  <c r="AO69" i="2" s="1"/>
  <c r="R20" i="2"/>
  <c r="W246" i="2" s="1"/>
  <c r="R21" i="2"/>
  <c r="W247" i="2" s="1"/>
  <c r="R22" i="2"/>
  <c r="W248" i="2" s="1"/>
  <c r="R25" i="2"/>
  <c r="W251" i="2" s="1"/>
  <c r="R26" i="2"/>
  <c r="W252" i="2" s="1"/>
  <c r="R29" i="2"/>
  <c r="W255" i="2" s="1"/>
  <c r="R30" i="2"/>
  <c r="W256" i="2" s="1"/>
  <c r="R31" i="2"/>
  <c r="R32" i="2"/>
  <c r="BD64" i="2" s="1"/>
  <c r="BT32" i="2" s="1"/>
  <c r="BT48" i="2" s="1"/>
  <c r="BU81" i="2" s="1"/>
  <c r="R33" i="2"/>
  <c r="BD65" i="2" s="1"/>
  <c r="BT33" i="2" s="1"/>
  <c r="BT49" i="2" s="1"/>
  <c r="BU82" i="2" s="1"/>
  <c r="R34" i="2"/>
  <c r="W260" i="2" s="1"/>
  <c r="N20" i="2"/>
  <c r="W186" i="2" s="1"/>
  <c r="P20" i="2"/>
  <c r="W216" i="2" s="1"/>
  <c r="Q20" i="2"/>
  <c r="W231" i="2" s="1"/>
  <c r="N21" i="2"/>
  <c r="W187" i="2" s="1"/>
  <c r="Q21" i="2"/>
  <c r="W232" i="2" s="1"/>
  <c r="N22" i="2"/>
  <c r="W188" i="2" s="1"/>
  <c r="O22" i="2"/>
  <c r="W203" i="2" s="1"/>
  <c r="P22" i="2"/>
  <c r="W218" i="2" s="1"/>
  <c r="O23" i="2"/>
  <c r="W204" i="2" s="1"/>
  <c r="P23" i="2"/>
  <c r="W219" i="2" s="1"/>
  <c r="N24" i="2"/>
  <c r="W190" i="2" s="1"/>
  <c r="P24" i="2"/>
  <c r="W220" i="2" s="1"/>
  <c r="Q24" i="2"/>
  <c r="W235" i="2" s="1"/>
  <c r="N25" i="2"/>
  <c r="AZ57" i="2" s="1"/>
  <c r="BP25" i="2" s="1"/>
  <c r="BP41" i="2" s="1"/>
  <c r="BQ74" i="2" s="1"/>
  <c r="Q25" i="2"/>
  <c r="W236" i="2" s="1"/>
  <c r="O26" i="2"/>
  <c r="BA58" i="2" s="1"/>
  <c r="BQ26" i="2" s="1"/>
  <c r="BQ42" i="2" s="1"/>
  <c r="BR75" i="2" s="1"/>
  <c r="O27" i="2"/>
  <c r="W208" i="2" s="1"/>
  <c r="P27" i="2"/>
  <c r="W223" i="2" s="1"/>
  <c r="Q27" i="2"/>
  <c r="BC59" i="2" s="1"/>
  <c r="BS27" i="2" s="1"/>
  <c r="BS43" i="2" s="1"/>
  <c r="BT76" i="2" s="1"/>
  <c r="N28" i="2"/>
  <c r="W194" i="2" s="1"/>
  <c r="P28" i="2"/>
  <c r="W224" i="2" s="1"/>
  <c r="Q28" i="2"/>
  <c r="W239" i="2" s="1"/>
  <c r="N29" i="2"/>
  <c r="W195" i="2" s="1"/>
  <c r="Q29" i="2"/>
  <c r="W240" i="2" s="1"/>
  <c r="N30" i="2"/>
  <c r="W196" i="2" s="1"/>
  <c r="O30" i="2"/>
  <c r="BA62" i="2" s="1"/>
  <c r="BQ30" i="2" s="1"/>
  <c r="BQ46" i="2" s="1"/>
  <c r="BR79" i="2" s="1"/>
  <c r="P30" i="2"/>
  <c r="BB62" i="2" s="1"/>
  <c r="BR30" i="2" s="1"/>
  <c r="BR46" i="2" s="1"/>
  <c r="BS79" i="2" s="1"/>
  <c r="Q30" i="2"/>
  <c r="BC62" i="2" s="1"/>
  <c r="BS30" i="2" s="1"/>
  <c r="BS46" i="2" s="1"/>
  <c r="BT79" i="2" s="1"/>
  <c r="N31" i="2"/>
  <c r="O31" i="2"/>
  <c r="W212" i="2" s="1"/>
  <c r="P31" i="2"/>
  <c r="BB63" i="2" s="1"/>
  <c r="BR31" i="2" s="1"/>
  <c r="BR47" i="2" s="1"/>
  <c r="BS80" i="2" s="1"/>
  <c r="Q31" i="2"/>
  <c r="BC63" i="2" s="1"/>
  <c r="BS31" i="2" s="1"/>
  <c r="BS47" i="2" s="1"/>
  <c r="BT80" i="2" s="1"/>
  <c r="N32" i="2"/>
  <c r="AZ64" i="2" s="1"/>
  <c r="BP32" i="2" s="1"/>
  <c r="BP48" i="2" s="1"/>
  <c r="BQ81" i="2" s="1"/>
  <c r="O32" i="2"/>
  <c r="BA64" i="2" s="1"/>
  <c r="BQ32" i="2" s="1"/>
  <c r="BQ48" i="2" s="1"/>
  <c r="BR81" i="2" s="1"/>
  <c r="P32" i="2"/>
  <c r="W228" i="2" s="1"/>
  <c r="Q32" i="2"/>
  <c r="BC64" i="2" s="1"/>
  <c r="BS32" i="2" s="1"/>
  <c r="BS48" i="2" s="1"/>
  <c r="BT81" i="2" s="1"/>
  <c r="N33" i="2"/>
  <c r="O33" i="2"/>
  <c r="BA65" i="2" s="1"/>
  <c r="BQ33" i="2" s="1"/>
  <c r="BQ49" i="2" s="1"/>
  <c r="BR82" i="2" s="1"/>
  <c r="P33" i="2"/>
  <c r="BB65" i="2" s="1"/>
  <c r="BR33" i="2" s="1"/>
  <c r="BR49" i="2" s="1"/>
  <c r="BS82" i="2" s="1"/>
  <c r="Q33" i="2"/>
  <c r="W244" i="2" s="1"/>
  <c r="N34" i="2"/>
  <c r="W200" i="2" s="1"/>
  <c r="O34" i="2"/>
  <c r="BA66" i="2" s="1"/>
  <c r="BQ34" i="2" s="1"/>
  <c r="BQ50" i="2" s="1"/>
  <c r="BR83" i="2" s="1"/>
  <c r="P34" i="2"/>
  <c r="W230" i="2" s="1"/>
  <c r="Q34" i="2"/>
  <c r="BC66" i="2" s="1"/>
  <c r="BS34" i="2" s="1"/>
  <c r="BS50" i="2" s="1"/>
  <c r="BT83" i="2" s="1"/>
  <c r="E20" i="2"/>
  <c r="G20" i="2"/>
  <c r="W81" i="2" s="1"/>
  <c r="H20" i="2"/>
  <c r="W96" i="2" s="1"/>
  <c r="J20" i="2"/>
  <c r="W126" i="2" s="1"/>
  <c r="L20" i="2"/>
  <c r="W156" i="2" s="1"/>
  <c r="M20" i="2"/>
  <c r="AY52" i="2" s="1"/>
  <c r="BO20" i="2" s="1"/>
  <c r="BO36" i="2" s="1"/>
  <c r="BP69" i="2" s="1"/>
  <c r="G21" i="2"/>
  <c r="W82" i="2" s="1"/>
  <c r="I21" i="2"/>
  <c r="W112" i="2" s="1"/>
  <c r="J21" i="2"/>
  <c r="W127" i="2" s="1"/>
  <c r="K21" i="2"/>
  <c r="W142" i="2" s="1"/>
  <c r="M21" i="2"/>
  <c r="W172" i="2" s="1"/>
  <c r="K22" i="2"/>
  <c r="W143" i="2" s="1"/>
  <c r="I23" i="2"/>
  <c r="W114" i="2" s="1"/>
  <c r="K23" i="2"/>
  <c r="W144" i="2" s="1"/>
  <c r="M23" i="2"/>
  <c r="W174" i="2" s="1"/>
  <c r="G24" i="2"/>
  <c r="W85" i="2" s="1"/>
  <c r="H24" i="2"/>
  <c r="W100" i="2" s="1"/>
  <c r="J24" i="2"/>
  <c r="W130" i="2" s="1"/>
  <c r="L24" i="2"/>
  <c r="W160" i="2" s="1"/>
  <c r="M24" i="2"/>
  <c r="AY56" i="2" s="1"/>
  <c r="BO24" i="2" s="1"/>
  <c r="BO40" i="2" s="1"/>
  <c r="BP73" i="2" s="1"/>
  <c r="G25" i="2"/>
  <c r="W86" i="2" s="1"/>
  <c r="I25" i="2"/>
  <c r="W116" i="2" s="1"/>
  <c r="J25" i="2"/>
  <c r="W131" i="2" s="1"/>
  <c r="K25" i="2"/>
  <c r="W146" i="2" s="1"/>
  <c r="M25" i="2"/>
  <c r="W176" i="2" s="1"/>
  <c r="J26" i="2"/>
  <c r="W132" i="2" s="1"/>
  <c r="K26" i="2"/>
  <c r="W147" i="2" s="1"/>
  <c r="G27" i="2"/>
  <c r="W88" i="2" s="1"/>
  <c r="I27" i="2"/>
  <c r="W118" i="2" s="1"/>
  <c r="K27" i="2"/>
  <c r="W148" i="2" s="1"/>
  <c r="G28" i="2"/>
  <c r="W89" i="2" s="1"/>
  <c r="H28" i="2"/>
  <c r="W104" i="2" s="1"/>
  <c r="J28" i="2"/>
  <c r="AV60" i="2" s="1"/>
  <c r="BL28" i="2" s="1"/>
  <c r="BL44" i="2" s="1"/>
  <c r="BM77" i="2" s="1"/>
  <c r="L28" i="2"/>
  <c r="W164" i="2" s="1"/>
  <c r="M28" i="2"/>
  <c r="W179" i="2" s="1"/>
  <c r="G29" i="2"/>
  <c r="W90" i="2" s="1"/>
  <c r="H29" i="2"/>
  <c r="W105" i="2" s="1"/>
  <c r="I29" i="2"/>
  <c r="W120" i="2" s="1"/>
  <c r="J29" i="2"/>
  <c r="W135" i="2" s="1"/>
  <c r="K29" i="2"/>
  <c r="AW61" i="2" s="1"/>
  <c r="BM29" i="2" s="1"/>
  <c r="BM45" i="2" s="1"/>
  <c r="BN78" i="2" s="1"/>
  <c r="M29" i="2"/>
  <c r="W180" i="2" s="1"/>
  <c r="D30" i="2"/>
  <c r="W46" i="2" s="1"/>
  <c r="X46" i="2" s="1"/>
  <c r="E30" i="2"/>
  <c r="AQ62" i="2" s="1"/>
  <c r="BG30" i="2" s="1"/>
  <c r="BG46" i="2" s="1"/>
  <c r="BH79" i="2" s="1"/>
  <c r="F30" i="2"/>
  <c r="W76" i="2" s="1"/>
  <c r="G30" i="2"/>
  <c r="H30" i="2"/>
  <c r="AT62" i="2" s="1"/>
  <c r="BJ30" i="2" s="1"/>
  <c r="BJ46" i="2" s="1"/>
  <c r="BK79" i="2" s="1"/>
  <c r="I30" i="2"/>
  <c r="AU62" i="2" s="1"/>
  <c r="BK30" i="2" s="1"/>
  <c r="BK46" i="2" s="1"/>
  <c r="BL79" i="2" s="1"/>
  <c r="J30" i="2"/>
  <c r="W136" i="2" s="1"/>
  <c r="K30" i="2"/>
  <c r="L30" i="2"/>
  <c r="AX62" i="2" s="1"/>
  <c r="BN30" i="2" s="1"/>
  <c r="BN46" i="2" s="1"/>
  <c r="BO79" i="2" s="1"/>
  <c r="M30" i="2"/>
  <c r="AY62" i="2" s="1"/>
  <c r="BO30" i="2" s="1"/>
  <c r="BO46" i="2" s="1"/>
  <c r="BP79" i="2" s="1"/>
  <c r="D31" i="2"/>
  <c r="AP63" i="2" s="1"/>
  <c r="BF31" i="2" s="1"/>
  <c r="BF47" i="2" s="1"/>
  <c r="BG80" i="2" s="1"/>
  <c r="E31" i="2"/>
  <c r="F31" i="2"/>
  <c r="AR63" i="2" s="1"/>
  <c r="BH31" i="2" s="1"/>
  <c r="BH47" i="2" s="1"/>
  <c r="BI80" i="2" s="1"/>
  <c r="G31" i="2"/>
  <c r="W92" i="2" s="1"/>
  <c r="H31" i="2"/>
  <c r="AT63" i="2" s="1"/>
  <c r="BJ31" i="2" s="1"/>
  <c r="BJ47" i="2" s="1"/>
  <c r="BK80" i="2" s="1"/>
  <c r="I31" i="2"/>
  <c r="AU63" i="2" s="1"/>
  <c r="BK31" i="2" s="1"/>
  <c r="BK47" i="2" s="1"/>
  <c r="BL80" i="2" s="1"/>
  <c r="J31" i="2"/>
  <c r="AV63" i="2" s="1"/>
  <c r="BL31" i="2" s="1"/>
  <c r="BL47" i="2" s="1"/>
  <c r="BM80" i="2" s="1"/>
  <c r="K31" i="2"/>
  <c r="W152" i="2" s="1"/>
  <c r="L31" i="2"/>
  <c r="AX63" i="2" s="1"/>
  <c r="BN31" i="2" s="1"/>
  <c r="BN47" i="2" s="1"/>
  <c r="BO80" i="2" s="1"/>
  <c r="M31" i="2"/>
  <c r="D32" i="2"/>
  <c r="AP64" i="2" s="1"/>
  <c r="BF32" i="2" s="1"/>
  <c r="BF48" i="2" s="1"/>
  <c r="BG81" i="2" s="1"/>
  <c r="E32" i="2"/>
  <c r="AQ64" i="2" s="1"/>
  <c r="BG32" i="2" s="1"/>
  <c r="BG48" i="2" s="1"/>
  <c r="BH81" i="2" s="1"/>
  <c r="F32" i="2"/>
  <c r="W78" i="2" s="1"/>
  <c r="G32" i="2"/>
  <c r="H32" i="2"/>
  <c r="W108" i="2" s="1"/>
  <c r="I32" i="2"/>
  <c r="AU64" i="2" s="1"/>
  <c r="BK32" i="2" s="1"/>
  <c r="BK48" i="2" s="1"/>
  <c r="BL81" i="2" s="1"/>
  <c r="J32" i="2"/>
  <c r="AV64" i="2" s="1"/>
  <c r="BL32" i="2" s="1"/>
  <c r="BL48" i="2" s="1"/>
  <c r="BM81" i="2" s="1"/>
  <c r="K32" i="2"/>
  <c r="L32" i="2"/>
  <c r="W168" i="2" s="1"/>
  <c r="M32" i="2"/>
  <c r="AY64" i="2" s="1"/>
  <c r="BO32" i="2" s="1"/>
  <c r="BO48" i="2" s="1"/>
  <c r="BP81" i="2" s="1"/>
  <c r="D33" i="2"/>
  <c r="AP65" i="2" s="1"/>
  <c r="BF33" i="2" s="1"/>
  <c r="BF49" i="2" s="1"/>
  <c r="BG82" i="2" s="1"/>
  <c r="E33" i="2"/>
  <c r="AQ65" i="2" s="1"/>
  <c r="BG33" i="2" s="1"/>
  <c r="BG49" i="2" s="1"/>
  <c r="BH82" i="2" s="1"/>
  <c r="F33" i="2"/>
  <c r="AR65" i="2" s="1"/>
  <c r="BH33" i="2" s="1"/>
  <c r="BH49" i="2" s="1"/>
  <c r="BI82" i="2" s="1"/>
  <c r="G33" i="2"/>
  <c r="W94" i="2" s="1"/>
  <c r="H33" i="2"/>
  <c r="AT65" i="2" s="1"/>
  <c r="BJ33" i="2" s="1"/>
  <c r="BJ49" i="2" s="1"/>
  <c r="BK82" i="2" s="1"/>
  <c r="I33" i="2"/>
  <c r="W124" i="2" s="1"/>
  <c r="J33" i="2"/>
  <c r="AV65" i="2" s="1"/>
  <c r="BL33" i="2" s="1"/>
  <c r="BL49" i="2" s="1"/>
  <c r="BM82" i="2" s="1"/>
  <c r="K33" i="2"/>
  <c r="AW65" i="2" s="1"/>
  <c r="BM33" i="2" s="1"/>
  <c r="BM49" i="2" s="1"/>
  <c r="BN82" i="2" s="1"/>
  <c r="L33" i="2"/>
  <c r="AX65" i="2" s="1"/>
  <c r="BN33" i="2" s="1"/>
  <c r="BN49" i="2" s="1"/>
  <c r="BO82" i="2" s="1"/>
  <c r="M33" i="2"/>
  <c r="W184" i="2" s="1"/>
  <c r="D34" i="2"/>
  <c r="AP66" i="2" s="1"/>
  <c r="BF34" i="2" s="1"/>
  <c r="BF50" i="2" s="1"/>
  <c r="BG83" i="2" s="1"/>
  <c r="E34" i="2"/>
  <c r="AQ66" i="2" s="1"/>
  <c r="BG34" i="2" s="1"/>
  <c r="BG50" i="2" s="1"/>
  <c r="BH83" i="2" s="1"/>
  <c r="F34" i="2"/>
  <c r="W80" i="2" s="1"/>
  <c r="G34" i="2"/>
  <c r="H34" i="2"/>
  <c r="AT66" i="2" s="1"/>
  <c r="BJ34" i="2" s="1"/>
  <c r="BJ50" i="2" s="1"/>
  <c r="BK83" i="2" s="1"/>
  <c r="I34" i="2"/>
  <c r="AU66" i="2" s="1"/>
  <c r="BK34" i="2" s="1"/>
  <c r="BK50" i="2" s="1"/>
  <c r="BL83" i="2" s="1"/>
  <c r="J34" i="2"/>
  <c r="W140" i="2" s="1"/>
  <c r="K34" i="2"/>
  <c r="L34" i="2"/>
  <c r="AX66" i="2" s="1"/>
  <c r="BN34" i="2" s="1"/>
  <c r="BN50" i="2" s="1"/>
  <c r="BO83" i="2" s="1"/>
  <c r="M34" i="2"/>
  <c r="AY66" i="2" s="1"/>
  <c r="BO34" i="2" s="1"/>
  <c r="BO50" i="2" s="1"/>
  <c r="BP83" i="2" s="1"/>
  <c r="C30" i="2"/>
  <c r="W31" i="2" s="1"/>
  <c r="X31" i="2" s="1"/>
  <c r="C31" i="2"/>
  <c r="C32" i="2"/>
  <c r="AO64" i="2" s="1"/>
  <c r="BE32" i="2" s="1"/>
  <c r="BE48" i="2" s="1"/>
  <c r="BF81" i="2" s="1"/>
  <c r="C33" i="2"/>
  <c r="AO65" i="2" s="1"/>
  <c r="BE33" i="2" s="1"/>
  <c r="BE49" i="2" s="1"/>
  <c r="BF82" i="2" s="1"/>
  <c r="C34" i="2"/>
  <c r="AO66" i="2" s="1"/>
  <c r="BE34" i="2" s="1"/>
  <c r="BE50" i="2" s="1"/>
  <c r="BF83" i="2" s="1"/>
  <c r="C20" i="2"/>
  <c r="X3" i="2"/>
  <c r="Y3" i="2"/>
  <c r="W138" i="4" l="1"/>
  <c r="X138" i="4" s="1"/>
  <c r="AE16" i="4"/>
  <c r="AL18" i="4"/>
  <c r="BC34" i="4" s="1"/>
  <c r="Y245" i="4" s="1"/>
  <c r="AL16" i="4"/>
  <c r="BC32" i="4" s="1"/>
  <c r="Y243" i="4" s="1"/>
  <c r="AL14" i="4"/>
  <c r="AA241" i="4" s="1"/>
  <c r="AB241" i="4" s="1"/>
  <c r="AL13" i="4"/>
  <c r="AL12" i="4"/>
  <c r="AL15" i="4"/>
  <c r="BC15" i="4" s="1"/>
  <c r="AL10" i="4"/>
  <c r="AL8" i="4"/>
  <c r="AL6" i="4"/>
  <c r="AL17" i="4"/>
  <c r="AA244" i="4" s="1"/>
  <c r="AB244" i="4" s="1"/>
  <c r="AL9" i="4"/>
  <c r="AL5" i="4"/>
  <c r="AL11" i="4"/>
  <c r="AL4" i="4"/>
  <c r="AL7" i="4"/>
  <c r="W135" i="4"/>
  <c r="X135" i="4" s="1"/>
  <c r="AE13" i="4"/>
  <c r="AM14" i="4"/>
  <c r="AA256" i="4" s="1"/>
  <c r="AB256" i="4" s="1"/>
  <c r="AM18" i="4"/>
  <c r="AA260" i="4" s="1"/>
  <c r="AB260" i="4" s="1"/>
  <c r="AM8" i="4"/>
  <c r="AM11" i="4"/>
  <c r="AM17" i="4"/>
  <c r="AA259" i="4" s="1"/>
  <c r="AB259" i="4" s="1"/>
  <c r="AM15" i="4"/>
  <c r="BD31" i="4" s="1"/>
  <c r="BD47" i="4" s="1"/>
  <c r="BE80" i="4" s="1"/>
  <c r="AM13" i="4"/>
  <c r="AM6" i="4"/>
  <c r="AM9" i="4"/>
  <c r="AM7" i="4"/>
  <c r="AM5" i="4"/>
  <c r="AA247" i="4" s="1"/>
  <c r="AB247" i="4" s="1"/>
  <c r="AM12" i="4"/>
  <c r="AM16" i="4"/>
  <c r="AM10" i="4"/>
  <c r="AM4" i="4"/>
  <c r="BD20" i="4" s="1"/>
  <c r="Y246" i="4" s="1"/>
  <c r="X14" i="4"/>
  <c r="X17" i="4"/>
  <c r="X15" i="4"/>
  <c r="X4" i="4"/>
  <c r="X16" i="4"/>
  <c r="AA33" i="4" s="1"/>
  <c r="AB33" i="4" s="1"/>
  <c r="X18" i="4"/>
  <c r="AA35" i="4" s="1"/>
  <c r="AB35" i="4" s="1"/>
  <c r="Y17" i="4"/>
  <c r="Y14" i="4"/>
  <c r="Y18" i="4"/>
  <c r="AP34" i="4" s="1"/>
  <c r="Y15" i="4"/>
  <c r="Y16" i="4"/>
  <c r="Z17" i="4"/>
  <c r="AA64" i="4" s="1"/>
  <c r="AB64" i="4" s="1"/>
  <c r="Z15" i="4"/>
  <c r="AA62" i="4" s="1"/>
  <c r="AB62" i="4" s="1"/>
  <c r="Z18" i="4"/>
  <c r="AQ34" i="4" s="1"/>
  <c r="Z16" i="4"/>
  <c r="AA63" i="4" s="1"/>
  <c r="AB63" i="4" s="1"/>
  <c r="Z14" i="4"/>
  <c r="AA61" i="4" s="1"/>
  <c r="AB61" i="4" s="1"/>
  <c r="BT3" i="4"/>
  <c r="DB3" i="4" s="1"/>
  <c r="BF3" i="4"/>
  <c r="CN3" i="4" s="1"/>
  <c r="V2" i="4"/>
  <c r="W3" i="4"/>
  <c r="W2" i="4"/>
  <c r="U2" i="4"/>
  <c r="BU3" i="4"/>
  <c r="DC3" i="4" s="1"/>
  <c r="BG3" i="4"/>
  <c r="CO3" i="4" s="1"/>
  <c r="BH3" i="4"/>
  <c r="CP3" i="4" s="1"/>
  <c r="AO65" i="4"/>
  <c r="BE33" i="4" s="1"/>
  <c r="BE49" i="4" s="1"/>
  <c r="BF82" i="4" s="1"/>
  <c r="W31" i="4"/>
  <c r="X31" i="4" s="1"/>
  <c r="AO63" i="4"/>
  <c r="BE31" i="4" s="1"/>
  <c r="BE47" i="4" s="1"/>
  <c r="BF80" i="4" s="1"/>
  <c r="Z17" i="5"/>
  <c r="AA64" i="5" s="1"/>
  <c r="AB64" i="5" s="1"/>
  <c r="Z15" i="5"/>
  <c r="Z14" i="5"/>
  <c r="Z16" i="5"/>
  <c r="Z18" i="5"/>
  <c r="AA65" i="5" s="1"/>
  <c r="AB65" i="5" s="1"/>
  <c r="AL5" i="5"/>
  <c r="AL14" i="5"/>
  <c r="AA241" i="5" s="1"/>
  <c r="AB241" i="5" s="1"/>
  <c r="AL16" i="5"/>
  <c r="BC16" i="5" s="1"/>
  <c r="AL8" i="5"/>
  <c r="AA235" i="5" s="1"/>
  <c r="AB235" i="5" s="1"/>
  <c r="AL9" i="5"/>
  <c r="AL15" i="5"/>
  <c r="AL18" i="5"/>
  <c r="AL10" i="5"/>
  <c r="AA237" i="5" s="1"/>
  <c r="AB237" i="5" s="1"/>
  <c r="AL12" i="5"/>
  <c r="AL13" i="5"/>
  <c r="AA240" i="5" s="1"/>
  <c r="AB240" i="5" s="1"/>
  <c r="AL4" i="5"/>
  <c r="AL7" i="5"/>
  <c r="AA234" i="5" s="1"/>
  <c r="AB234" i="5" s="1"/>
  <c r="AL17" i="5"/>
  <c r="AL11" i="5"/>
  <c r="AA238" i="5" s="1"/>
  <c r="AB238" i="5" s="1"/>
  <c r="AL6" i="5"/>
  <c r="AA233" i="5" s="1"/>
  <c r="AB233" i="5" s="1"/>
  <c r="BG3" i="2"/>
  <c r="CO3" i="2" s="1"/>
  <c r="Y16" i="2"/>
  <c r="Y17" i="2"/>
  <c r="Y15" i="2"/>
  <c r="Y14" i="2"/>
  <c r="Y18" i="2"/>
  <c r="X14" i="5"/>
  <c r="X15" i="5"/>
  <c r="AA32" i="5" s="1"/>
  <c r="AB32" i="5" s="1"/>
  <c r="X17" i="5"/>
  <c r="X4" i="5"/>
  <c r="X18" i="5"/>
  <c r="X16" i="5"/>
  <c r="AA33" i="5" s="1"/>
  <c r="AB33" i="5" s="1"/>
  <c r="AM15" i="5"/>
  <c r="AM8" i="5"/>
  <c r="AM14" i="5"/>
  <c r="AM17" i="5"/>
  <c r="AM9" i="5"/>
  <c r="AA251" i="5" s="1"/>
  <c r="AB251" i="5" s="1"/>
  <c r="AM16" i="5"/>
  <c r="AA258" i="5" s="1"/>
  <c r="AB258" i="5" s="1"/>
  <c r="AM12" i="5"/>
  <c r="AA254" i="5" s="1"/>
  <c r="AB254" i="5" s="1"/>
  <c r="AM18" i="5"/>
  <c r="AA260" i="5" s="1"/>
  <c r="AB260" i="5" s="1"/>
  <c r="AM5" i="5"/>
  <c r="AA247" i="5" s="1"/>
  <c r="AB247" i="5" s="1"/>
  <c r="AM10" i="5"/>
  <c r="AA252" i="5" s="1"/>
  <c r="AB252" i="5" s="1"/>
  <c r="AM4" i="5"/>
  <c r="AM7" i="5"/>
  <c r="AA249" i="5" s="1"/>
  <c r="AB249" i="5" s="1"/>
  <c r="AM6" i="5"/>
  <c r="AA248" i="5" s="1"/>
  <c r="AB248" i="5" s="1"/>
  <c r="AM11" i="5"/>
  <c r="AA253" i="5" s="1"/>
  <c r="AB253" i="5" s="1"/>
  <c r="AM13" i="5"/>
  <c r="AA255" i="5" s="1"/>
  <c r="AB255" i="5" s="1"/>
  <c r="BU3" i="6"/>
  <c r="DC3" i="6" s="1"/>
  <c r="BD33" i="6"/>
  <c r="Y259" i="6" s="1"/>
  <c r="BD32" i="6"/>
  <c r="Y258" i="6" s="1"/>
  <c r="AA256" i="6"/>
  <c r="AB256" i="6" s="1"/>
  <c r="BD20" i="6"/>
  <c r="BD36" i="6" s="1"/>
  <c r="BE69" i="6" s="1"/>
  <c r="AA247" i="6"/>
  <c r="AB247" i="6" s="1"/>
  <c r="BD34" i="6"/>
  <c r="BD50" i="6" s="1"/>
  <c r="BE83" i="6" s="1"/>
  <c r="BF3" i="2"/>
  <c r="CN3" i="2" s="1"/>
  <c r="X17" i="2"/>
  <c r="X15" i="2"/>
  <c r="X4" i="2"/>
  <c r="AA21" i="2" s="1"/>
  <c r="AB21" i="2" s="1"/>
  <c r="X16" i="2"/>
  <c r="X14" i="2"/>
  <c r="X18" i="2"/>
  <c r="Y18" i="5"/>
  <c r="Y5" i="5"/>
  <c r="AA37" i="5" s="1"/>
  <c r="AB37" i="5" s="1"/>
  <c r="Y15" i="5"/>
  <c r="Y16" i="5"/>
  <c r="Y14" i="5"/>
  <c r="Y17" i="5"/>
  <c r="BT3" i="6"/>
  <c r="DB3" i="6" s="1"/>
  <c r="AL9" i="6"/>
  <c r="AL17" i="6"/>
  <c r="AA244" i="6" s="1"/>
  <c r="AB244" i="6" s="1"/>
  <c r="AL4" i="6"/>
  <c r="BC4" i="6" s="1"/>
  <c r="CK4" i="6" s="1"/>
  <c r="DB4" i="6" s="1"/>
  <c r="AL10" i="6"/>
  <c r="AL12" i="6"/>
  <c r="AL11" i="6"/>
  <c r="AL14" i="6"/>
  <c r="BC30" i="6" s="1"/>
  <c r="Y241" i="6" s="1"/>
  <c r="AL8" i="6"/>
  <c r="AL5" i="6"/>
  <c r="AL13" i="6"/>
  <c r="AL18" i="6"/>
  <c r="BC34" i="6" s="1"/>
  <c r="Y245" i="6" s="1"/>
  <c r="AL7" i="6"/>
  <c r="AL16" i="6"/>
  <c r="AA243" i="6" s="1"/>
  <c r="AB243" i="6" s="1"/>
  <c r="AL15" i="6"/>
  <c r="AA242" i="6" s="1"/>
  <c r="AB242" i="6" s="1"/>
  <c r="AL6" i="6"/>
  <c r="C47" i="5"/>
  <c r="BH3" i="6"/>
  <c r="CP3" i="6" s="1"/>
  <c r="Z17" i="6"/>
  <c r="AA64" i="6" s="1"/>
  <c r="AB64" i="6" s="1"/>
  <c r="Z14" i="6"/>
  <c r="AQ14" i="6" s="1"/>
  <c r="Z18" i="6"/>
  <c r="AA65" i="6" s="1"/>
  <c r="AB65" i="6" s="1"/>
  <c r="Z15" i="6"/>
  <c r="AQ31" i="6" s="1"/>
  <c r="Y62" i="6" s="1"/>
  <c r="Z16" i="6"/>
  <c r="AQ16" i="6" s="1"/>
  <c r="C50" i="5"/>
  <c r="BF3" i="6"/>
  <c r="CN3" i="6" s="1"/>
  <c r="X15" i="6"/>
  <c r="X14" i="6"/>
  <c r="X4" i="6"/>
  <c r="AA21" i="6" s="1"/>
  <c r="AB21" i="6" s="1"/>
  <c r="X17" i="6"/>
  <c r="X18" i="6"/>
  <c r="X16" i="6"/>
  <c r="BG3" i="6"/>
  <c r="CO3" i="6" s="1"/>
  <c r="Y18" i="6"/>
  <c r="AP34" i="6" s="1"/>
  <c r="AP50" i="6" s="1"/>
  <c r="AQ83" i="6" s="1"/>
  <c r="Y14" i="6"/>
  <c r="AA46" i="6" s="1"/>
  <c r="AB46" i="6" s="1"/>
  <c r="Y15" i="6"/>
  <c r="AP31" i="6" s="1"/>
  <c r="AP47" i="6" s="1"/>
  <c r="AQ80" i="6" s="1"/>
  <c r="Y16" i="6"/>
  <c r="AP32" i="6" s="1"/>
  <c r="Y48" i="6" s="1"/>
  <c r="Y17" i="6"/>
  <c r="BT3" i="5"/>
  <c r="DB3" i="5" s="1"/>
  <c r="AA236" i="5"/>
  <c r="AB236" i="5" s="1"/>
  <c r="AA239" i="5"/>
  <c r="AB239" i="5" s="1"/>
  <c r="BF3" i="5"/>
  <c r="CN3" i="5" s="1"/>
  <c r="BU3" i="5"/>
  <c r="DC3" i="5" s="1"/>
  <c r="AA250" i="5"/>
  <c r="AB250" i="5" s="1"/>
  <c r="BH3" i="5"/>
  <c r="CP3" i="5" s="1"/>
  <c r="BG3" i="5"/>
  <c r="CO3" i="5" s="1"/>
  <c r="AU9" i="7"/>
  <c r="CC9" i="7" s="1"/>
  <c r="CT9" i="7" s="1"/>
  <c r="AA116" i="7"/>
  <c r="AB116" i="7" s="1"/>
  <c r="W122" i="2"/>
  <c r="X122" i="2" s="1"/>
  <c r="AT64" i="2"/>
  <c r="BJ32" i="2" s="1"/>
  <c r="BJ48" i="2" s="1"/>
  <c r="BK81" i="2" s="1"/>
  <c r="W166" i="2"/>
  <c r="X166" i="2" s="1"/>
  <c r="W214" i="2"/>
  <c r="X214" i="2" s="1"/>
  <c r="AR62" i="2"/>
  <c r="BH30" i="2" s="1"/>
  <c r="BH46" i="2" s="1"/>
  <c r="BI79" i="2" s="1"/>
  <c r="W110" i="2"/>
  <c r="AY65" i="2"/>
  <c r="BO33" i="2" s="1"/>
  <c r="BO49" i="2" s="1"/>
  <c r="BP82" i="2" s="1"/>
  <c r="W121" i="2"/>
  <c r="X121" i="2" s="1"/>
  <c r="AV66" i="2"/>
  <c r="BL34" i="2" s="1"/>
  <c r="BL50" i="2" s="1"/>
  <c r="BM83" i="2" s="1"/>
  <c r="AS63" i="2"/>
  <c r="BI31" i="2" s="1"/>
  <c r="BI47" i="2" s="1"/>
  <c r="BJ80" i="2" s="1"/>
  <c r="W65" i="2"/>
  <c r="X65" i="2" s="1"/>
  <c r="W106" i="2"/>
  <c r="X106" i="2" s="1"/>
  <c r="W138" i="2"/>
  <c r="X138" i="2" s="1"/>
  <c r="W185" i="2"/>
  <c r="X185" i="2" s="1"/>
  <c r="W227" i="2"/>
  <c r="X227" i="2" s="1"/>
  <c r="W258" i="2"/>
  <c r="X258" i="2" s="1"/>
  <c r="AR66" i="2"/>
  <c r="BH34" i="2" s="1"/>
  <c r="BH50" i="2" s="1"/>
  <c r="BI83" i="2" s="1"/>
  <c r="BB64" i="2"/>
  <c r="BR32" i="2" s="1"/>
  <c r="BR48" i="2" s="1"/>
  <c r="BS81" i="2" s="1"/>
  <c r="BD62" i="2"/>
  <c r="BT30" i="2" s="1"/>
  <c r="BT46" i="2" s="1"/>
  <c r="BU79" i="2" s="1"/>
  <c r="W71" i="7"/>
  <c r="X71" i="7" s="1"/>
  <c r="AR57" i="7"/>
  <c r="BH25" i="7" s="1"/>
  <c r="BH41" i="7" s="1"/>
  <c r="BI74" i="7" s="1"/>
  <c r="W259" i="2"/>
  <c r="X259" i="2" s="1"/>
  <c r="W63" i="2"/>
  <c r="X63" i="2" s="1"/>
  <c r="W125" i="2"/>
  <c r="X125" i="2" s="1"/>
  <c r="W154" i="2"/>
  <c r="X154" i="2" s="1"/>
  <c r="W181" i="2"/>
  <c r="X181" i="2" s="1"/>
  <c r="W226" i="2"/>
  <c r="X226" i="2" s="1"/>
  <c r="AX64" i="2"/>
  <c r="BN32" i="2" s="1"/>
  <c r="BN48" i="2" s="1"/>
  <c r="BO81" i="2" s="1"/>
  <c r="BA63" i="2"/>
  <c r="BQ31" i="2" s="1"/>
  <c r="BQ47" i="2" s="1"/>
  <c r="BR80" i="2" s="1"/>
  <c r="AZ62" i="2"/>
  <c r="BP30" i="2" s="1"/>
  <c r="BP46" i="2" s="1"/>
  <c r="BQ79" i="2" s="1"/>
  <c r="AP57" i="7"/>
  <c r="BF25" i="7" s="1"/>
  <c r="BF41" i="7" s="1"/>
  <c r="BG74" i="7" s="1"/>
  <c r="W41" i="7"/>
  <c r="X41" i="7" s="1"/>
  <c r="W61" i="2"/>
  <c r="X61" i="2" s="1"/>
  <c r="W170" i="2"/>
  <c r="X170" i="2" s="1"/>
  <c r="W242" i="2"/>
  <c r="X242" i="2" s="1"/>
  <c r="BD66" i="2"/>
  <c r="BT34" i="2" s="1"/>
  <c r="BT50" i="2" s="1"/>
  <c r="BU83" i="2" s="1"/>
  <c r="BC65" i="2"/>
  <c r="BS33" i="2" s="1"/>
  <c r="BS49" i="2" s="1"/>
  <c r="BT82" i="2" s="1"/>
  <c r="AW63" i="2"/>
  <c r="BM31" i="2" s="1"/>
  <c r="BM47" i="2" s="1"/>
  <c r="BN80" i="2" s="1"/>
  <c r="AV62" i="2"/>
  <c r="BL30" i="2" s="1"/>
  <c r="BL46" i="2" s="1"/>
  <c r="BM79" i="2" s="1"/>
  <c r="Y40" i="7"/>
  <c r="BZ8" i="7"/>
  <c r="CQ8" i="7" s="1"/>
  <c r="Y70" i="7"/>
  <c r="BG8" i="7"/>
  <c r="AU25" i="7"/>
  <c r="Y116" i="7" s="1"/>
  <c r="AQ40" i="7"/>
  <c r="AR73" i="7" s="1"/>
  <c r="BH8" i="7"/>
  <c r="AR25" i="7"/>
  <c r="Y71" i="7" s="1"/>
  <c r="AR9" i="7"/>
  <c r="BZ9" i="7" s="1"/>
  <c r="CQ9" i="7" s="1"/>
  <c r="AP25" i="7"/>
  <c r="Y41" i="7" s="1"/>
  <c r="AP9" i="7"/>
  <c r="BX9" i="7" s="1"/>
  <c r="CO9" i="7" s="1"/>
  <c r="AO38" i="7"/>
  <c r="AP71" i="7" s="1"/>
  <c r="Y23" i="7"/>
  <c r="Y85" i="7"/>
  <c r="AS40" i="7"/>
  <c r="AT73" i="7" s="1"/>
  <c r="CK8" i="7"/>
  <c r="DB8" i="7" s="1"/>
  <c r="BT8" i="7"/>
  <c r="AC10" i="7"/>
  <c r="AA102" i="7" s="1"/>
  <c r="AB102" i="7" s="1"/>
  <c r="AD10" i="7"/>
  <c r="AA117" i="7" s="1"/>
  <c r="AB117" i="7" s="1"/>
  <c r="AB10" i="7"/>
  <c r="AA87" i="7" s="1"/>
  <c r="AB87" i="7" s="1"/>
  <c r="AE10" i="7"/>
  <c r="AA132" i="7" s="1"/>
  <c r="AB132" i="7" s="1"/>
  <c r="AJ10" i="7"/>
  <c r="AA207" i="7" s="1"/>
  <c r="AB207" i="7" s="1"/>
  <c r="AH10" i="7"/>
  <c r="AA177" i="7" s="1"/>
  <c r="AB177" i="7" s="1"/>
  <c r="AG10" i="7"/>
  <c r="AA162" i="7" s="1"/>
  <c r="AB162" i="7" s="1"/>
  <c r="AI10" i="7"/>
  <c r="AA192" i="7" s="1"/>
  <c r="AB192" i="7" s="1"/>
  <c r="AK10" i="7"/>
  <c r="AA222" i="7" s="1"/>
  <c r="AB222" i="7" s="1"/>
  <c r="AL10" i="7"/>
  <c r="AA237" i="7" s="1"/>
  <c r="AB237" i="7" s="1"/>
  <c r="AF10" i="7"/>
  <c r="AA147" i="7" s="1"/>
  <c r="AB147" i="7" s="1"/>
  <c r="AM10" i="7"/>
  <c r="AA252" i="7" s="1"/>
  <c r="AB252" i="7" s="1"/>
  <c r="B26" i="7"/>
  <c r="AM26" i="7" s="1"/>
  <c r="AN26" i="7" s="1"/>
  <c r="AN42" i="7" s="1"/>
  <c r="AO75" i="7" s="1"/>
  <c r="BD25" i="7"/>
  <c r="BD9" i="7"/>
  <c r="Y100" i="7"/>
  <c r="AT40" i="7"/>
  <c r="AU73" i="7" s="1"/>
  <c r="CL8" i="7"/>
  <c r="DC8" i="7" s="1"/>
  <c r="BU8" i="7"/>
  <c r="W25" i="7"/>
  <c r="X25" i="7" s="1"/>
  <c r="AT25" i="7"/>
  <c r="AT9" i="7"/>
  <c r="CB8" i="7"/>
  <c r="CS8" i="7" s="1"/>
  <c r="BK8" i="7"/>
  <c r="Y250" i="7"/>
  <c r="BD40" i="7"/>
  <c r="BE73" i="7" s="1"/>
  <c r="AO24" i="7"/>
  <c r="AO8" i="7"/>
  <c r="AR23" i="7"/>
  <c r="AR7" i="7"/>
  <c r="AS9" i="7"/>
  <c r="AS25" i="7"/>
  <c r="AQ39" i="7"/>
  <c r="AR72" i="7" s="1"/>
  <c r="Y54" i="7"/>
  <c r="BF6" i="7"/>
  <c r="BW6" i="7"/>
  <c r="CN6" i="7" s="1"/>
  <c r="CA8" i="7"/>
  <c r="CR8" i="7" s="1"/>
  <c r="BJ8" i="7"/>
  <c r="AO23" i="7"/>
  <c r="AO7" i="7"/>
  <c r="Y235" i="7"/>
  <c r="BC40" i="7"/>
  <c r="BD73" i="7" s="1"/>
  <c r="AO56" i="7"/>
  <c r="BE24" i="7" s="1"/>
  <c r="BE40" i="7" s="1"/>
  <c r="BF73" i="7" s="1"/>
  <c r="E25" i="7"/>
  <c r="Z9" i="7" s="1"/>
  <c r="AA56" i="7" s="1"/>
  <c r="AB56" i="7" s="1"/>
  <c r="C25" i="7"/>
  <c r="X9" i="7" s="1"/>
  <c r="AA26" i="7" s="1"/>
  <c r="AB26" i="7" s="1"/>
  <c r="BC9" i="7"/>
  <c r="BC25" i="7"/>
  <c r="BY7" i="7"/>
  <c r="CP7" i="7" s="1"/>
  <c r="BH7" i="7"/>
  <c r="W35" i="6"/>
  <c r="X35" i="6" s="1"/>
  <c r="AX65" i="6"/>
  <c r="BN33" i="6" s="1"/>
  <c r="BN49" i="6" s="1"/>
  <c r="BO82" i="6" s="1"/>
  <c r="AX56" i="6"/>
  <c r="BN24" i="6" s="1"/>
  <c r="BN40" i="6" s="1"/>
  <c r="BO73" i="6" s="1"/>
  <c r="AQ62" i="6"/>
  <c r="BG30" i="6" s="1"/>
  <c r="BG46" i="6" s="1"/>
  <c r="BH79" i="6" s="1"/>
  <c r="AW60" i="6"/>
  <c r="BM28" i="6" s="1"/>
  <c r="BM44" i="6" s="1"/>
  <c r="BN77" i="6" s="1"/>
  <c r="BD34" i="4"/>
  <c r="Y260" i="4" s="1"/>
  <c r="W48" i="4"/>
  <c r="X48" i="4" s="1"/>
  <c r="BA58" i="4"/>
  <c r="BQ26" i="4" s="1"/>
  <c r="BQ42" i="4" s="1"/>
  <c r="BR75" i="4" s="1"/>
  <c r="W34" i="4"/>
  <c r="X34" i="4" s="1"/>
  <c r="AO62" i="4"/>
  <c r="BE30" i="4" s="1"/>
  <c r="BE46" i="4" s="1"/>
  <c r="BF79" i="4" s="1"/>
  <c r="BB63" i="4"/>
  <c r="BR31" i="4" s="1"/>
  <c r="BR47" i="4" s="1"/>
  <c r="BS80" i="4" s="1"/>
  <c r="W198" i="2"/>
  <c r="X198" i="2" s="1"/>
  <c r="AU65" i="2"/>
  <c r="BK33" i="2" s="1"/>
  <c r="BK49" i="2" s="1"/>
  <c r="BL82" i="2" s="1"/>
  <c r="W32" i="2"/>
  <c r="X32" i="2" s="1"/>
  <c r="AO63" i="2"/>
  <c r="BE31" i="2" s="1"/>
  <c r="BE47" i="2" s="1"/>
  <c r="BF80" i="2" s="1"/>
  <c r="AW66" i="2"/>
  <c r="BM34" i="2" s="1"/>
  <c r="BM50" i="2" s="1"/>
  <c r="BN83" i="2" s="1"/>
  <c r="W155" i="2"/>
  <c r="X155" i="2" s="1"/>
  <c r="AS66" i="2"/>
  <c r="BI34" i="2" s="1"/>
  <c r="BI50" i="2" s="1"/>
  <c r="BJ83" i="2" s="1"/>
  <c r="W95" i="2"/>
  <c r="X95" i="2" s="1"/>
  <c r="AW64" i="2"/>
  <c r="BM32" i="2" s="1"/>
  <c r="BM48" i="2" s="1"/>
  <c r="BN81" i="2" s="1"/>
  <c r="W153" i="2"/>
  <c r="X153" i="2" s="1"/>
  <c r="AS64" i="2"/>
  <c r="BI32" i="2" s="1"/>
  <c r="BI48" i="2" s="1"/>
  <c r="BJ81" i="2" s="1"/>
  <c r="W93" i="2"/>
  <c r="X93" i="2" s="1"/>
  <c r="AY63" i="2"/>
  <c r="BO31" i="2" s="1"/>
  <c r="BO47" i="2" s="1"/>
  <c r="BP80" i="2" s="1"/>
  <c r="AQ63" i="2"/>
  <c r="BG31" i="2" s="1"/>
  <c r="BG47" i="2" s="1"/>
  <c r="BH80" i="2" s="1"/>
  <c r="W62" i="2"/>
  <c r="X62" i="2" s="1"/>
  <c r="AW62" i="2"/>
  <c r="BM30" i="2" s="1"/>
  <c r="BM46" i="2" s="1"/>
  <c r="BN79" i="2" s="1"/>
  <c r="W151" i="2"/>
  <c r="X151" i="2" s="1"/>
  <c r="AS62" i="2"/>
  <c r="BI30" i="2" s="1"/>
  <c r="BI46" i="2" s="1"/>
  <c r="BJ79" i="2" s="1"/>
  <c r="W91" i="2"/>
  <c r="X91" i="2" s="1"/>
  <c r="AZ65" i="2"/>
  <c r="BP33" i="2" s="1"/>
  <c r="BP49" i="2" s="1"/>
  <c r="BQ82" i="2" s="1"/>
  <c r="W199" i="2"/>
  <c r="X199" i="2" s="1"/>
  <c r="W197" i="2"/>
  <c r="X197" i="2" s="1"/>
  <c r="AZ63" i="2"/>
  <c r="BP31" i="2" s="1"/>
  <c r="BP47" i="2" s="1"/>
  <c r="BQ80" i="2" s="1"/>
  <c r="BD63" i="2"/>
  <c r="BT31" i="2" s="1"/>
  <c r="BT47" i="2" s="1"/>
  <c r="BU80" i="2" s="1"/>
  <c r="W257" i="2"/>
  <c r="X257" i="2" s="1"/>
  <c r="W64" i="2"/>
  <c r="X64" i="2" s="1"/>
  <c r="W182" i="2"/>
  <c r="X182" i="2" s="1"/>
  <c r="AZ66" i="2"/>
  <c r="BP34" i="2" s="1"/>
  <c r="BP50" i="2" s="1"/>
  <c r="BQ83" i="2" s="1"/>
  <c r="W77" i="2"/>
  <c r="X77" i="2" s="1"/>
  <c r="W109" i="2"/>
  <c r="X109" i="2" s="1"/>
  <c r="W137" i="2"/>
  <c r="X137" i="2" s="1"/>
  <c r="W169" i="2"/>
  <c r="X169" i="2" s="1"/>
  <c r="W213" i="2"/>
  <c r="X213" i="2" s="1"/>
  <c r="W229" i="2"/>
  <c r="X229" i="2" s="1"/>
  <c r="W245" i="2"/>
  <c r="X245" i="2" s="1"/>
  <c r="W241" i="2"/>
  <c r="X241" i="2" s="1"/>
  <c r="X78" i="2"/>
  <c r="X94" i="2"/>
  <c r="X230" i="2"/>
  <c r="BB66" i="2"/>
  <c r="BR34" i="2" s="1"/>
  <c r="BR50" i="2" s="1"/>
  <c r="BS83" i="2" s="1"/>
  <c r="AS65" i="2"/>
  <c r="BI33" i="2" s="1"/>
  <c r="BI49" i="2" s="1"/>
  <c r="BJ82" i="2" s="1"/>
  <c r="AR64" i="2"/>
  <c r="BH32" i="2" s="1"/>
  <c r="BH48" i="2" s="1"/>
  <c r="BI81" i="2" s="1"/>
  <c r="AP62" i="2"/>
  <c r="BF30" i="2" s="1"/>
  <c r="BF46" i="2" s="1"/>
  <c r="BG79" i="2" s="1"/>
  <c r="X110" i="2"/>
  <c r="W79" i="2"/>
  <c r="X79" i="2" s="1"/>
  <c r="W107" i="2"/>
  <c r="X107" i="2" s="1"/>
  <c r="W123" i="2"/>
  <c r="X123" i="2" s="1"/>
  <c r="W139" i="2"/>
  <c r="X139" i="2" s="1"/>
  <c r="W167" i="2"/>
  <c r="X167" i="2" s="1"/>
  <c r="W183" i="2"/>
  <c r="X183" i="2" s="1"/>
  <c r="W215" i="2"/>
  <c r="X215" i="2" s="1"/>
  <c r="W211" i="2"/>
  <c r="X211" i="2" s="1"/>
  <c r="W243" i="2"/>
  <c r="X243" i="2" s="1"/>
  <c r="AO62" i="2"/>
  <c r="BE30" i="2" s="1"/>
  <c r="BE46" i="2" s="1"/>
  <c r="BF79" i="2" s="1"/>
  <c r="W96" i="5"/>
  <c r="X96" i="5" s="1"/>
  <c r="H36" i="5"/>
  <c r="L36" i="5"/>
  <c r="P36" i="5"/>
  <c r="H37" i="5"/>
  <c r="L37" i="5"/>
  <c r="W217" i="5"/>
  <c r="X217" i="5" s="1"/>
  <c r="P37" i="5"/>
  <c r="W98" i="5"/>
  <c r="X98" i="5" s="1"/>
  <c r="H38" i="5"/>
  <c r="L38" i="5"/>
  <c r="P38" i="5"/>
  <c r="H39" i="5"/>
  <c r="L39" i="5"/>
  <c r="P39" i="5"/>
  <c r="W100" i="5"/>
  <c r="X100" i="5" s="1"/>
  <c r="H40" i="5"/>
  <c r="W160" i="5"/>
  <c r="X160" i="5" s="1"/>
  <c r="L40" i="5"/>
  <c r="P40" i="5"/>
  <c r="AT57" i="5"/>
  <c r="BJ25" i="5" s="1"/>
  <c r="BJ41" i="5" s="1"/>
  <c r="BK74" i="5" s="1"/>
  <c r="H41" i="5"/>
  <c r="L41" i="5"/>
  <c r="W221" i="5"/>
  <c r="X221" i="5" s="1"/>
  <c r="P41" i="5"/>
  <c r="W102" i="5"/>
  <c r="X102" i="5" s="1"/>
  <c r="H42" i="5"/>
  <c r="W162" i="5"/>
  <c r="X162" i="5" s="1"/>
  <c r="L42" i="5"/>
  <c r="P42" i="5"/>
  <c r="H43" i="5"/>
  <c r="L43" i="5"/>
  <c r="P43" i="5"/>
  <c r="H44" i="5"/>
  <c r="W164" i="5"/>
  <c r="X164" i="5" s="1"/>
  <c r="L44" i="5"/>
  <c r="W224" i="5"/>
  <c r="X224" i="5" s="1"/>
  <c r="P44" i="5"/>
  <c r="W105" i="5"/>
  <c r="X105" i="5" s="1"/>
  <c r="H45" i="5"/>
  <c r="L45" i="5"/>
  <c r="P45" i="5"/>
  <c r="AO62" i="5"/>
  <c r="BE30" i="5" s="1"/>
  <c r="BE46" i="5" s="1"/>
  <c r="BF79" i="5" s="1"/>
  <c r="C46" i="5"/>
  <c r="G46" i="5"/>
  <c r="AW62" i="5"/>
  <c r="BM30" i="5" s="1"/>
  <c r="BM46" i="5" s="1"/>
  <c r="BN79" i="5" s="1"/>
  <c r="K46" i="5"/>
  <c r="O46" i="5"/>
  <c r="AM31" i="5"/>
  <c r="AN31" i="5" s="1"/>
  <c r="AN47" i="5" s="1"/>
  <c r="AO80" i="5" s="1"/>
  <c r="AR63" i="5"/>
  <c r="BH31" i="5" s="1"/>
  <c r="BH47" i="5" s="1"/>
  <c r="BI80" i="5" s="1"/>
  <c r="F47" i="5"/>
  <c r="J47" i="5"/>
  <c r="W197" i="5"/>
  <c r="X197" i="5" s="1"/>
  <c r="N47" i="5"/>
  <c r="W257" i="5"/>
  <c r="X257" i="5" s="1"/>
  <c r="R47" i="5"/>
  <c r="E48" i="5"/>
  <c r="I48" i="5"/>
  <c r="M48" i="5"/>
  <c r="Q48" i="5"/>
  <c r="AO65" i="5"/>
  <c r="BE33" i="5" s="1"/>
  <c r="BE49" i="5" s="1"/>
  <c r="BF82" i="5" s="1"/>
  <c r="C49" i="5"/>
  <c r="AS65" i="5"/>
  <c r="BI33" i="5" s="1"/>
  <c r="BI49" i="5" s="1"/>
  <c r="BJ82" i="5" s="1"/>
  <c r="G49" i="5"/>
  <c r="AM34" i="5"/>
  <c r="AN34" i="5" s="1"/>
  <c r="AN50" i="5" s="1"/>
  <c r="AO83" i="5" s="1"/>
  <c r="F50" i="5"/>
  <c r="J50" i="5"/>
  <c r="N50" i="5"/>
  <c r="R50" i="5"/>
  <c r="AM20" i="5"/>
  <c r="AN20" i="5" s="1"/>
  <c r="AN36" i="5" s="1"/>
  <c r="AO69" i="5" s="1"/>
  <c r="I36" i="5"/>
  <c r="M36" i="5"/>
  <c r="Q36" i="5"/>
  <c r="I37" i="5"/>
  <c r="M37" i="5"/>
  <c r="Q37" i="5"/>
  <c r="I38" i="5"/>
  <c r="M38" i="5"/>
  <c r="Q38" i="5"/>
  <c r="I39" i="5"/>
  <c r="M39" i="5"/>
  <c r="Q39" i="5"/>
  <c r="I40" i="5"/>
  <c r="M40" i="5"/>
  <c r="Q40" i="5"/>
  <c r="W116" i="5"/>
  <c r="X116" i="5" s="1"/>
  <c r="I41" i="5"/>
  <c r="M41" i="5"/>
  <c r="Q41" i="5"/>
  <c r="I42" i="5"/>
  <c r="M42" i="5"/>
  <c r="W237" i="5"/>
  <c r="X237" i="5" s="1"/>
  <c r="Q42" i="5"/>
  <c r="W118" i="5"/>
  <c r="X118" i="5" s="1"/>
  <c r="I43" i="5"/>
  <c r="Q43" i="5"/>
  <c r="I44" i="5"/>
  <c r="Q44" i="5"/>
  <c r="I45" i="5"/>
  <c r="W180" i="5"/>
  <c r="X180" i="5" s="1"/>
  <c r="M45" i="5"/>
  <c r="Q45" i="5"/>
  <c r="AP62" i="5"/>
  <c r="BF30" i="5" s="1"/>
  <c r="BF46" i="5" s="1"/>
  <c r="BG79" i="5" s="1"/>
  <c r="D46" i="5"/>
  <c r="H46" i="5"/>
  <c r="W166" i="5"/>
  <c r="X166" i="5" s="1"/>
  <c r="L46" i="5"/>
  <c r="W226" i="5"/>
  <c r="X226" i="5" s="1"/>
  <c r="P46" i="5"/>
  <c r="W92" i="5"/>
  <c r="X92" i="5" s="1"/>
  <c r="G47" i="5"/>
  <c r="AM32" i="5"/>
  <c r="AN32" i="5" s="1"/>
  <c r="AN48" i="5" s="1"/>
  <c r="AO81" i="5" s="1"/>
  <c r="F48" i="5"/>
  <c r="J48" i="5"/>
  <c r="N48" i="5"/>
  <c r="R48" i="5"/>
  <c r="W49" i="5"/>
  <c r="X49" i="5" s="1"/>
  <c r="D49" i="5"/>
  <c r="AT65" i="5"/>
  <c r="BJ33" i="5" s="1"/>
  <c r="BJ49" i="5" s="1"/>
  <c r="BK82" i="5" s="1"/>
  <c r="H49" i="5"/>
  <c r="W169" i="5"/>
  <c r="X169" i="5" s="1"/>
  <c r="L49" i="5"/>
  <c r="P49" i="5"/>
  <c r="BA66" i="5"/>
  <c r="BQ34" i="5" s="1"/>
  <c r="BQ50" i="5" s="1"/>
  <c r="BR83" i="5" s="1"/>
  <c r="O50" i="5"/>
  <c r="W94" i="5"/>
  <c r="X94" i="5" s="1"/>
  <c r="C36" i="5"/>
  <c r="J36" i="5"/>
  <c r="W186" i="5"/>
  <c r="X186" i="5" s="1"/>
  <c r="N36" i="5"/>
  <c r="J37" i="5"/>
  <c r="N37" i="5"/>
  <c r="J38" i="5"/>
  <c r="N38" i="5"/>
  <c r="W248" i="5"/>
  <c r="X248" i="5" s="1"/>
  <c r="R38" i="5"/>
  <c r="J39" i="5"/>
  <c r="N39" i="5"/>
  <c r="J40" i="5"/>
  <c r="N40" i="5"/>
  <c r="R40" i="5"/>
  <c r="J41" i="5"/>
  <c r="N41" i="5"/>
  <c r="J42" i="5"/>
  <c r="N42" i="5"/>
  <c r="W252" i="5"/>
  <c r="X252" i="5" s="1"/>
  <c r="R42" i="5"/>
  <c r="W133" i="5"/>
  <c r="X133" i="5" s="1"/>
  <c r="J43" i="5"/>
  <c r="W193" i="5"/>
  <c r="X193" i="5" s="1"/>
  <c r="N43" i="5"/>
  <c r="R43" i="5"/>
  <c r="J44" i="5"/>
  <c r="N44" i="5"/>
  <c r="R44" i="5"/>
  <c r="J45" i="5"/>
  <c r="N45" i="5"/>
  <c r="R45" i="5"/>
  <c r="E46" i="5"/>
  <c r="M46" i="5"/>
  <c r="Q46" i="5"/>
  <c r="D47" i="5"/>
  <c r="H47" i="5"/>
  <c r="L47" i="5"/>
  <c r="P47" i="5"/>
  <c r="C48" i="5"/>
  <c r="G48" i="5"/>
  <c r="W153" i="5"/>
  <c r="X153" i="5" s="1"/>
  <c r="K48" i="5"/>
  <c r="W213" i="5"/>
  <c r="X213" i="5" s="1"/>
  <c r="O48" i="5"/>
  <c r="W32" i="5"/>
  <c r="X32" i="5" s="1"/>
  <c r="E49" i="5"/>
  <c r="I49" i="5"/>
  <c r="M49" i="5"/>
  <c r="AA244" i="5"/>
  <c r="AB244" i="5" s="1"/>
  <c r="Q49" i="5"/>
  <c r="W50" i="5"/>
  <c r="X50" i="5" s="1"/>
  <c r="D50" i="5"/>
  <c r="AT66" i="5"/>
  <c r="BJ34" i="5" s="1"/>
  <c r="BJ50" i="5" s="1"/>
  <c r="BK83" i="5" s="1"/>
  <c r="H50" i="5"/>
  <c r="W170" i="5"/>
  <c r="X170" i="5" s="1"/>
  <c r="L50" i="5"/>
  <c r="P50" i="5"/>
  <c r="D37" i="5"/>
  <c r="G36" i="5"/>
  <c r="K36" i="5"/>
  <c r="W201" i="5"/>
  <c r="X201" i="5" s="1"/>
  <c r="O36" i="5"/>
  <c r="W82" i="5"/>
  <c r="X82" i="5" s="1"/>
  <c r="G37" i="5"/>
  <c r="W142" i="5"/>
  <c r="X142" i="5" s="1"/>
  <c r="K37" i="5"/>
  <c r="O37" i="5"/>
  <c r="G38" i="5"/>
  <c r="K38" i="5"/>
  <c r="O38" i="5"/>
  <c r="G39" i="5"/>
  <c r="W144" i="5"/>
  <c r="X144" i="5" s="1"/>
  <c r="K39" i="5"/>
  <c r="W204" i="5"/>
  <c r="X204" i="5" s="1"/>
  <c r="O39" i="5"/>
  <c r="W85" i="5"/>
  <c r="X85" i="5" s="1"/>
  <c r="G40" i="5"/>
  <c r="AW56" i="5"/>
  <c r="BM24" i="5" s="1"/>
  <c r="BM40" i="5" s="1"/>
  <c r="BN73" i="5" s="1"/>
  <c r="K40" i="5"/>
  <c r="O40" i="5"/>
  <c r="G41" i="5"/>
  <c r="K41" i="5"/>
  <c r="O41" i="5"/>
  <c r="G42" i="5"/>
  <c r="K42" i="5"/>
  <c r="O42" i="5"/>
  <c r="G43" i="5"/>
  <c r="K43" i="5"/>
  <c r="BA59" i="5"/>
  <c r="BQ27" i="5" s="1"/>
  <c r="BQ43" i="5" s="1"/>
  <c r="BR76" i="5" s="1"/>
  <c r="O43" i="5"/>
  <c r="G44" i="5"/>
  <c r="W149" i="5"/>
  <c r="X149" i="5" s="1"/>
  <c r="K44" i="5"/>
  <c r="O44" i="5"/>
  <c r="G45" i="5"/>
  <c r="K45" i="5"/>
  <c r="W210" i="5"/>
  <c r="X210" i="5" s="1"/>
  <c r="O45" i="5"/>
  <c r="AM30" i="5"/>
  <c r="AN30" i="5" s="1"/>
  <c r="AN46" i="5" s="1"/>
  <c r="AO79" i="5" s="1"/>
  <c r="W76" i="5"/>
  <c r="X76" i="5" s="1"/>
  <c r="F46" i="5"/>
  <c r="W136" i="5"/>
  <c r="X136" i="5" s="1"/>
  <c r="J46" i="5"/>
  <c r="N46" i="5"/>
  <c r="R46" i="5"/>
  <c r="AQ63" i="5"/>
  <c r="BG31" i="5" s="1"/>
  <c r="BG47" i="5" s="1"/>
  <c r="BH80" i="5" s="1"/>
  <c r="E47" i="5"/>
  <c r="W122" i="5"/>
  <c r="X122" i="5" s="1"/>
  <c r="I47" i="5"/>
  <c r="W182" i="5"/>
  <c r="X182" i="5" s="1"/>
  <c r="M47" i="5"/>
  <c r="Q47" i="5"/>
  <c r="D48" i="5"/>
  <c r="H48" i="5"/>
  <c r="L48" i="5"/>
  <c r="P48" i="5"/>
  <c r="AM33" i="5"/>
  <c r="AN33" i="5" s="1"/>
  <c r="AN49" i="5" s="1"/>
  <c r="AO82" i="5" s="1"/>
  <c r="F49" i="5"/>
  <c r="J49" i="5"/>
  <c r="N49" i="5"/>
  <c r="R49" i="5"/>
  <c r="E50" i="5"/>
  <c r="I50" i="5"/>
  <c r="M50" i="5"/>
  <c r="W245" i="5"/>
  <c r="X245" i="5" s="1"/>
  <c r="Q50" i="5"/>
  <c r="AV59" i="5"/>
  <c r="BL27" i="5" s="1"/>
  <c r="BL43" i="5" s="1"/>
  <c r="BM76" i="5" s="1"/>
  <c r="AX65" i="5"/>
  <c r="BN33" i="5" s="1"/>
  <c r="BN49" i="5" s="1"/>
  <c r="BO82" i="5" s="1"/>
  <c r="AX58" i="5"/>
  <c r="BN26" i="5" s="1"/>
  <c r="BN42" i="5" s="1"/>
  <c r="BO75" i="5" s="1"/>
  <c r="BB60" i="5"/>
  <c r="BR28" i="5" s="1"/>
  <c r="BR44" i="5" s="1"/>
  <c r="BS77" i="5" s="1"/>
  <c r="BD63" i="5"/>
  <c r="BT31" i="5" s="1"/>
  <c r="BT47" i="5" s="1"/>
  <c r="BU80" i="5" s="1"/>
  <c r="AP66" i="5"/>
  <c r="BF34" i="5" s="1"/>
  <c r="BF50" i="5" s="1"/>
  <c r="BG83" i="5" s="1"/>
  <c r="W109" i="5"/>
  <c r="X109" i="5" s="1"/>
  <c r="W48" i="5"/>
  <c r="X48" i="5" s="1"/>
  <c r="BC58" i="5"/>
  <c r="BS26" i="5" s="1"/>
  <c r="BS42" i="5" s="1"/>
  <c r="BT75" i="5" s="1"/>
  <c r="AR62" i="5"/>
  <c r="BH30" i="5" s="1"/>
  <c r="BH46" i="5" s="1"/>
  <c r="BI79" i="5" s="1"/>
  <c r="AP64" i="5"/>
  <c r="BF32" i="5" s="1"/>
  <c r="BF48" i="5" s="1"/>
  <c r="BG81" i="5" s="1"/>
  <c r="W77" i="5"/>
  <c r="X77" i="5" s="1"/>
  <c r="W110" i="5"/>
  <c r="X110" i="5" s="1"/>
  <c r="BD58" i="5"/>
  <c r="BT26" i="5" s="1"/>
  <c r="BT42" i="5" s="1"/>
  <c r="BU75" i="5" s="1"/>
  <c r="BB62" i="5"/>
  <c r="BR30" i="5" s="1"/>
  <c r="BR46" i="5" s="1"/>
  <c r="BS79" i="5" s="1"/>
  <c r="AP65" i="5"/>
  <c r="BF33" i="5" s="1"/>
  <c r="BF49" i="5" s="1"/>
  <c r="BG82" i="5" s="1"/>
  <c r="W31" i="5"/>
  <c r="X31" i="5" s="1"/>
  <c r="AV55" i="5"/>
  <c r="BL23" i="5" s="1"/>
  <c r="BL39" i="5" s="1"/>
  <c r="BM72" i="5" s="1"/>
  <c r="W46" i="5"/>
  <c r="X46" i="5" s="1"/>
  <c r="AW53" i="5"/>
  <c r="BM21" i="5" s="1"/>
  <c r="BM37" i="5" s="1"/>
  <c r="BN70" i="5" s="1"/>
  <c r="AW55" i="5"/>
  <c r="BM23" i="5" s="1"/>
  <c r="BM39" i="5" s="1"/>
  <c r="BN72" i="5" s="1"/>
  <c r="AZ59" i="5"/>
  <c r="BP27" i="5" s="1"/>
  <c r="BP43" i="5" s="1"/>
  <c r="BQ76" i="5" s="1"/>
  <c r="BA61" i="5"/>
  <c r="BQ29" i="5" s="1"/>
  <c r="BQ45" i="5" s="1"/>
  <c r="BR78" i="5" s="1"/>
  <c r="W129" i="5"/>
  <c r="X129" i="5" s="1"/>
  <c r="AO52" i="5"/>
  <c r="BE20" i="5" s="1"/>
  <c r="BE36" i="5" s="1"/>
  <c r="BF69" i="5" s="1"/>
  <c r="BB53" i="5"/>
  <c r="BR21" i="5" s="1"/>
  <c r="BR37" i="5" s="1"/>
  <c r="BS70" i="5" s="1"/>
  <c r="AX56" i="5"/>
  <c r="BN24" i="5" s="1"/>
  <c r="BN40" i="5" s="1"/>
  <c r="BO73" i="5" s="1"/>
  <c r="AW60" i="5"/>
  <c r="BM28" i="5" s="1"/>
  <c r="BM44" i="5" s="1"/>
  <c r="BN77" i="5" s="1"/>
  <c r="W151" i="5"/>
  <c r="X151" i="5" s="1"/>
  <c r="BA52" i="5"/>
  <c r="BQ20" i="5" s="1"/>
  <c r="BQ36" i="5" s="1"/>
  <c r="BR69" i="5" s="1"/>
  <c r="AT54" i="5"/>
  <c r="BJ22" i="5" s="1"/>
  <c r="BJ38" i="5" s="1"/>
  <c r="BK71" i="5" s="1"/>
  <c r="AT58" i="5"/>
  <c r="BJ26" i="5" s="1"/>
  <c r="BJ42" i="5" s="1"/>
  <c r="BK75" i="5" s="1"/>
  <c r="AU59" i="5"/>
  <c r="BK27" i="5" s="1"/>
  <c r="BK43" i="5" s="1"/>
  <c r="BL76" i="5" s="1"/>
  <c r="AX60" i="5"/>
  <c r="BN28" i="5" s="1"/>
  <c r="BN44" i="5" s="1"/>
  <c r="BO77" i="5" s="1"/>
  <c r="AV62" i="5"/>
  <c r="BL30" i="5" s="1"/>
  <c r="BL46" i="5" s="1"/>
  <c r="BM79" i="5" s="1"/>
  <c r="W208" i="5"/>
  <c r="X208" i="5" s="1"/>
  <c r="CC17" i="7"/>
  <c r="CT17" i="7" s="1"/>
  <c r="BL17" i="7"/>
  <c r="Y111" i="7"/>
  <c r="AU36" i="7"/>
  <c r="AV69" i="7" s="1"/>
  <c r="AV5" i="7"/>
  <c r="AV21" i="7"/>
  <c r="AV30" i="7"/>
  <c r="AV14" i="7"/>
  <c r="Y124" i="7"/>
  <c r="AU49" i="7"/>
  <c r="AV82" i="7" s="1"/>
  <c r="Y113" i="7"/>
  <c r="AU38" i="7"/>
  <c r="AV71" i="7" s="1"/>
  <c r="Y125" i="7"/>
  <c r="AU50" i="7"/>
  <c r="AV83" i="7" s="1"/>
  <c r="Y121" i="7"/>
  <c r="AU46" i="7"/>
  <c r="AV79" i="7" s="1"/>
  <c r="BL5" i="7"/>
  <c r="CC5" i="7"/>
  <c r="CT5" i="7" s="1"/>
  <c r="CC8" i="7"/>
  <c r="CT8" i="7" s="1"/>
  <c r="BL8" i="7"/>
  <c r="AV25" i="7"/>
  <c r="AV9" i="7"/>
  <c r="AV23" i="7"/>
  <c r="AV7" i="7"/>
  <c r="AV32" i="7"/>
  <c r="AV16" i="7"/>
  <c r="AV34" i="7"/>
  <c r="AV18" i="7"/>
  <c r="AV33" i="7"/>
  <c r="AV17" i="7"/>
  <c r="CC16" i="7"/>
  <c r="CT16" i="7" s="1"/>
  <c r="BL16" i="7"/>
  <c r="CC15" i="7"/>
  <c r="CT15" i="7" s="1"/>
  <c r="BL15" i="7"/>
  <c r="CC7" i="7"/>
  <c r="CT7" i="7" s="1"/>
  <c r="BL7" i="7"/>
  <c r="Y112" i="7"/>
  <c r="AU37" i="7"/>
  <c r="AV70" i="7" s="1"/>
  <c r="Y115" i="7"/>
  <c r="AU40" i="7"/>
  <c r="AV73" i="7" s="1"/>
  <c r="AV24" i="7"/>
  <c r="AV8" i="7"/>
  <c r="AF3" i="7"/>
  <c r="BN3" i="7" s="1"/>
  <c r="CV3" i="7" s="1"/>
  <c r="CC6" i="7"/>
  <c r="CT6" i="7" s="1"/>
  <c r="BL6" i="7"/>
  <c r="CC18" i="7"/>
  <c r="CT18" i="7" s="1"/>
  <c r="BL18" i="7"/>
  <c r="CC14" i="7"/>
  <c r="CT14" i="7" s="1"/>
  <c r="BL14" i="7"/>
  <c r="Y123" i="7"/>
  <c r="AU48" i="7"/>
  <c r="AV81" i="7" s="1"/>
  <c r="Y122" i="7"/>
  <c r="AU47" i="7"/>
  <c r="AV80" i="7" s="1"/>
  <c r="Y114" i="7"/>
  <c r="AU39" i="7"/>
  <c r="AV72" i="7" s="1"/>
  <c r="CC4" i="7"/>
  <c r="CT4" i="7" s="1"/>
  <c r="BL4" i="7"/>
  <c r="AV22" i="7"/>
  <c r="AV6" i="7"/>
  <c r="AV31" i="7"/>
  <c r="AV15" i="7"/>
  <c r="AV20" i="7"/>
  <c r="AV4" i="7"/>
  <c r="D21" i="6"/>
  <c r="Y5" i="6" s="1"/>
  <c r="E20" i="6"/>
  <c r="W217" i="6"/>
  <c r="X217" i="6" s="1"/>
  <c r="BB53" i="6"/>
  <c r="BR21" i="6" s="1"/>
  <c r="BR37" i="6" s="1"/>
  <c r="BS70" i="6" s="1"/>
  <c r="W81" i="6"/>
  <c r="X81" i="6" s="1"/>
  <c r="AS52" i="6"/>
  <c r="BI20" i="6" s="1"/>
  <c r="BI36" i="6" s="1"/>
  <c r="BJ69" i="6" s="1"/>
  <c r="W141" i="6"/>
  <c r="X141" i="6" s="1"/>
  <c r="AW52" i="6"/>
  <c r="BM20" i="6" s="1"/>
  <c r="BM36" i="6" s="1"/>
  <c r="BN69" i="6" s="1"/>
  <c r="W201" i="6"/>
  <c r="X201" i="6" s="1"/>
  <c r="BA52" i="6"/>
  <c r="BQ20" i="6" s="1"/>
  <c r="BQ36" i="6" s="1"/>
  <c r="BR69" i="6" s="1"/>
  <c r="W128" i="6"/>
  <c r="X128" i="6" s="1"/>
  <c r="AV54" i="6"/>
  <c r="BL22" i="6" s="1"/>
  <c r="BL38" i="6" s="1"/>
  <c r="BM71" i="6" s="1"/>
  <c r="W188" i="6"/>
  <c r="X188" i="6" s="1"/>
  <c r="AZ54" i="6"/>
  <c r="BP22" i="6" s="1"/>
  <c r="BP38" i="6" s="1"/>
  <c r="BQ71" i="6" s="1"/>
  <c r="W248" i="6"/>
  <c r="X248" i="6" s="1"/>
  <c r="BD54" i="6"/>
  <c r="BT22" i="6" s="1"/>
  <c r="BT38" i="6" s="1"/>
  <c r="BU71" i="6" s="1"/>
  <c r="AT55" i="6"/>
  <c r="BJ23" i="6" s="1"/>
  <c r="BJ39" i="6" s="1"/>
  <c r="BK72" i="6" s="1"/>
  <c r="W99" i="6"/>
  <c r="X99" i="6" s="1"/>
  <c r="W159" i="6"/>
  <c r="X159" i="6" s="1"/>
  <c r="AX55" i="6"/>
  <c r="BN23" i="6" s="1"/>
  <c r="BN39" i="6" s="1"/>
  <c r="BO72" i="6" s="1"/>
  <c r="W219" i="6"/>
  <c r="X219" i="6" s="1"/>
  <c r="BB55" i="6"/>
  <c r="BR23" i="6" s="1"/>
  <c r="BR39" i="6" s="1"/>
  <c r="BS72" i="6" s="1"/>
  <c r="W97" i="6"/>
  <c r="X97" i="6" s="1"/>
  <c r="AT53" i="6"/>
  <c r="BJ21" i="6" s="1"/>
  <c r="BJ37" i="6" s="1"/>
  <c r="BK70" i="6" s="1"/>
  <c r="AO52" i="6"/>
  <c r="BE20" i="6" s="1"/>
  <c r="BE36" i="6" s="1"/>
  <c r="BF69" i="6" s="1"/>
  <c r="W21" i="6"/>
  <c r="X21" i="6" s="1"/>
  <c r="B21" i="6"/>
  <c r="AM21" i="6" s="1"/>
  <c r="AN21" i="6" s="1"/>
  <c r="AN37" i="6" s="1"/>
  <c r="AO70" i="6" s="1"/>
  <c r="W130" i="6"/>
  <c r="X130" i="6" s="1"/>
  <c r="AV56" i="6"/>
  <c r="BL24" i="6" s="1"/>
  <c r="BL40" i="6" s="1"/>
  <c r="BM73" i="6" s="1"/>
  <c r="W190" i="6"/>
  <c r="X190" i="6" s="1"/>
  <c r="AZ56" i="6"/>
  <c r="BP24" i="6" s="1"/>
  <c r="BP40" i="6" s="1"/>
  <c r="BQ73" i="6" s="1"/>
  <c r="W250" i="6"/>
  <c r="X250" i="6" s="1"/>
  <c r="BD56" i="6"/>
  <c r="BT24" i="6" s="1"/>
  <c r="BT40" i="6" s="1"/>
  <c r="BU73" i="6" s="1"/>
  <c r="W101" i="6"/>
  <c r="X101" i="6" s="1"/>
  <c r="AT57" i="6"/>
  <c r="BJ25" i="6" s="1"/>
  <c r="BJ41" i="6" s="1"/>
  <c r="BK74" i="6" s="1"/>
  <c r="W161" i="6"/>
  <c r="X161" i="6" s="1"/>
  <c r="AX57" i="6"/>
  <c r="BN25" i="6" s="1"/>
  <c r="BN41" i="6" s="1"/>
  <c r="BO74" i="6" s="1"/>
  <c r="W221" i="6"/>
  <c r="X221" i="6" s="1"/>
  <c r="BB57" i="6"/>
  <c r="BR25" i="6" s="1"/>
  <c r="BR41" i="6" s="1"/>
  <c r="BS74" i="6" s="1"/>
  <c r="AX53" i="6"/>
  <c r="BN21" i="6" s="1"/>
  <c r="BN37" i="6" s="1"/>
  <c r="BO70" i="6" s="1"/>
  <c r="W157" i="6"/>
  <c r="X157" i="6" s="1"/>
  <c r="D20" i="6"/>
  <c r="W132" i="6"/>
  <c r="X132" i="6" s="1"/>
  <c r="AV58" i="6"/>
  <c r="BL26" i="6" s="1"/>
  <c r="BL42" i="6" s="1"/>
  <c r="BM75" i="6" s="1"/>
  <c r="W192" i="6"/>
  <c r="X192" i="6" s="1"/>
  <c r="AZ58" i="6"/>
  <c r="BP26" i="6" s="1"/>
  <c r="BP42" i="6" s="1"/>
  <c r="BQ75" i="6" s="1"/>
  <c r="W252" i="6"/>
  <c r="X252" i="6" s="1"/>
  <c r="BD58" i="6"/>
  <c r="BT26" i="6" s="1"/>
  <c r="BT42" i="6" s="1"/>
  <c r="BU75" i="6" s="1"/>
  <c r="W103" i="6"/>
  <c r="X103" i="6" s="1"/>
  <c r="AT59" i="6"/>
  <c r="BJ27" i="6" s="1"/>
  <c r="BJ43" i="6" s="1"/>
  <c r="BK76" i="6" s="1"/>
  <c r="W163" i="6"/>
  <c r="X163" i="6" s="1"/>
  <c r="AX59" i="6"/>
  <c r="BN27" i="6" s="1"/>
  <c r="BN43" i="6" s="1"/>
  <c r="BO76" i="6" s="1"/>
  <c r="W223" i="6"/>
  <c r="X223" i="6" s="1"/>
  <c r="BB59" i="6"/>
  <c r="BR27" i="6" s="1"/>
  <c r="BR43" i="6" s="1"/>
  <c r="BS76" i="6" s="1"/>
  <c r="W156" i="6"/>
  <c r="X156" i="6" s="1"/>
  <c r="AX52" i="6"/>
  <c r="BN20" i="6" s="1"/>
  <c r="BN36" i="6" s="1"/>
  <c r="BO69" i="6" s="1"/>
  <c r="W216" i="6"/>
  <c r="X216" i="6" s="1"/>
  <c r="BB52" i="6"/>
  <c r="BR20" i="6" s="1"/>
  <c r="BR36" i="6" s="1"/>
  <c r="BS69" i="6" s="1"/>
  <c r="W112" i="6"/>
  <c r="X112" i="6" s="1"/>
  <c r="AU53" i="6"/>
  <c r="BK21" i="6" s="1"/>
  <c r="BK37" i="6" s="1"/>
  <c r="BL70" i="6" s="1"/>
  <c r="W172" i="6"/>
  <c r="X172" i="6" s="1"/>
  <c r="AY53" i="6"/>
  <c r="BO21" i="6" s="1"/>
  <c r="BO37" i="6" s="1"/>
  <c r="BP70" i="6" s="1"/>
  <c r="W232" i="6"/>
  <c r="X232" i="6" s="1"/>
  <c r="BC53" i="6"/>
  <c r="BS21" i="6" s="1"/>
  <c r="BS37" i="6" s="1"/>
  <c r="BT70" i="6" s="1"/>
  <c r="AS54" i="6"/>
  <c r="BI22" i="6" s="1"/>
  <c r="BI38" i="6" s="1"/>
  <c r="BJ71" i="6" s="1"/>
  <c r="W83" i="6"/>
  <c r="X83" i="6" s="1"/>
  <c r="W143" i="6"/>
  <c r="X143" i="6" s="1"/>
  <c r="AW54" i="6"/>
  <c r="BM22" i="6" s="1"/>
  <c r="BM38" i="6" s="1"/>
  <c r="BN71" i="6" s="1"/>
  <c r="W203" i="6"/>
  <c r="X203" i="6" s="1"/>
  <c r="BA54" i="6"/>
  <c r="BQ22" i="6" s="1"/>
  <c r="BQ38" i="6" s="1"/>
  <c r="BR71" i="6" s="1"/>
  <c r="W114" i="6"/>
  <c r="X114" i="6" s="1"/>
  <c r="AU55" i="6"/>
  <c r="BK23" i="6" s="1"/>
  <c r="BK39" i="6" s="1"/>
  <c r="BL72" i="6" s="1"/>
  <c r="W174" i="6"/>
  <c r="X174" i="6" s="1"/>
  <c r="AY55" i="6"/>
  <c r="BO23" i="6" s="1"/>
  <c r="BO39" i="6" s="1"/>
  <c r="BP72" i="6" s="1"/>
  <c r="W234" i="6"/>
  <c r="X234" i="6" s="1"/>
  <c r="BC55" i="6"/>
  <c r="BS23" i="6" s="1"/>
  <c r="BS39" i="6" s="1"/>
  <c r="BT72" i="6" s="1"/>
  <c r="W85" i="6"/>
  <c r="X85" i="6" s="1"/>
  <c r="AS56" i="6"/>
  <c r="BI24" i="6" s="1"/>
  <c r="BI40" i="6" s="1"/>
  <c r="BJ73" i="6" s="1"/>
  <c r="W145" i="6"/>
  <c r="X145" i="6" s="1"/>
  <c r="AW56" i="6"/>
  <c r="BM24" i="6" s="1"/>
  <c r="BM40" i="6" s="1"/>
  <c r="BN73" i="6" s="1"/>
  <c r="W205" i="6"/>
  <c r="X205" i="6" s="1"/>
  <c r="BA56" i="6"/>
  <c r="BQ24" i="6" s="1"/>
  <c r="BQ40" i="6" s="1"/>
  <c r="BR73" i="6" s="1"/>
  <c r="W176" i="6"/>
  <c r="X176" i="6" s="1"/>
  <c r="AY57" i="6"/>
  <c r="BO25" i="6" s="1"/>
  <c r="BO41" i="6" s="1"/>
  <c r="BP74" i="6" s="1"/>
  <c r="W236" i="6"/>
  <c r="X236" i="6" s="1"/>
  <c r="BC57" i="6"/>
  <c r="BS25" i="6" s="1"/>
  <c r="BS41" i="6" s="1"/>
  <c r="BT74" i="6" s="1"/>
  <c r="W87" i="6"/>
  <c r="X87" i="6" s="1"/>
  <c r="AS58" i="6"/>
  <c r="BI26" i="6" s="1"/>
  <c r="BI42" i="6" s="1"/>
  <c r="BJ75" i="6" s="1"/>
  <c r="AW58" i="6"/>
  <c r="BM26" i="6" s="1"/>
  <c r="BM42" i="6" s="1"/>
  <c r="BN75" i="6" s="1"/>
  <c r="W147" i="6"/>
  <c r="X147" i="6" s="1"/>
  <c r="W207" i="6"/>
  <c r="X207" i="6" s="1"/>
  <c r="BA58" i="6"/>
  <c r="BQ26" i="6" s="1"/>
  <c r="BQ42" i="6" s="1"/>
  <c r="BR75" i="6" s="1"/>
  <c r="AU59" i="6"/>
  <c r="BK27" i="6" s="1"/>
  <c r="BK43" i="6" s="1"/>
  <c r="BL76" i="6" s="1"/>
  <c r="W118" i="6"/>
  <c r="X118" i="6" s="1"/>
  <c r="W178" i="6"/>
  <c r="X178" i="6" s="1"/>
  <c r="AY59" i="6"/>
  <c r="BO27" i="6" s="1"/>
  <c r="BO43" i="6" s="1"/>
  <c r="BP76" i="6" s="1"/>
  <c r="AU57" i="6"/>
  <c r="BK25" i="6" s="1"/>
  <c r="BK41" i="6" s="1"/>
  <c r="BL74" i="6" s="1"/>
  <c r="BD63" i="6"/>
  <c r="BT31" i="6" s="1"/>
  <c r="BT47" i="6" s="1"/>
  <c r="BU80" i="6" s="1"/>
  <c r="W115" i="6"/>
  <c r="X115" i="6" s="1"/>
  <c r="W111" i="6"/>
  <c r="X111" i="6" s="1"/>
  <c r="AU52" i="6"/>
  <c r="BK20" i="6" s="1"/>
  <c r="BK36" i="6" s="1"/>
  <c r="BL69" i="6" s="1"/>
  <c r="W171" i="6"/>
  <c r="X171" i="6" s="1"/>
  <c r="AY52" i="6"/>
  <c r="BO20" i="6" s="1"/>
  <c r="BO36" i="6" s="1"/>
  <c r="BP69" i="6" s="1"/>
  <c r="W231" i="6"/>
  <c r="X231" i="6" s="1"/>
  <c r="BC52" i="6"/>
  <c r="BS20" i="6" s="1"/>
  <c r="BS36" i="6" s="1"/>
  <c r="BT69" i="6" s="1"/>
  <c r="W127" i="6"/>
  <c r="X127" i="6" s="1"/>
  <c r="AV53" i="6"/>
  <c r="BL21" i="6" s="1"/>
  <c r="BL37" i="6" s="1"/>
  <c r="BM70" i="6" s="1"/>
  <c r="W187" i="6"/>
  <c r="X187" i="6" s="1"/>
  <c r="AZ53" i="6"/>
  <c r="BP21" i="6" s="1"/>
  <c r="BP37" i="6" s="1"/>
  <c r="BQ70" i="6" s="1"/>
  <c r="W247" i="6"/>
  <c r="X247" i="6" s="1"/>
  <c r="BD53" i="6"/>
  <c r="BT21" i="6" s="1"/>
  <c r="BT37" i="6" s="1"/>
  <c r="BU70" i="6" s="1"/>
  <c r="W98" i="6"/>
  <c r="X98" i="6" s="1"/>
  <c r="AT54" i="6"/>
  <c r="BJ22" i="6" s="1"/>
  <c r="BJ38" i="6" s="1"/>
  <c r="BK71" i="6" s="1"/>
  <c r="W158" i="6"/>
  <c r="X158" i="6" s="1"/>
  <c r="AX54" i="6"/>
  <c r="BN22" i="6" s="1"/>
  <c r="BN38" i="6" s="1"/>
  <c r="BO71" i="6" s="1"/>
  <c r="W218" i="6"/>
  <c r="X218" i="6" s="1"/>
  <c r="BB54" i="6"/>
  <c r="BR22" i="6" s="1"/>
  <c r="BR38" i="6" s="1"/>
  <c r="BS71" i="6" s="1"/>
  <c r="W129" i="6"/>
  <c r="X129" i="6" s="1"/>
  <c r="AV55" i="6"/>
  <c r="BL23" i="6" s="1"/>
  <c r="BL39" i="6" s="1"/>
  <c r="BM72" i="6" s="1"/>
  <c r="W189" i="6"/>
  <c r="X189" i="6" s="1"/>
  <c r="AZ55" i="6"/>
  <c r="BP23" i="6" s="1"/>
  <c r="BP39" i="6" s="1"/>
  <c r="BQ72" i="6" s="1"/>
  <c r="W249" i="6"/>
  <c r="X249" i="6" s="1"/>
  <c r="BD55" i="6"/>
  <c r="BT23" i="6" s="1"/>
  <c r="BT39" i="6" s="1"/>
  <c r="BU72" i="6" s="1"/>
  <c r="W100" i="6"/>
  <c r="X100" i="6" s="1"/>
  <c r="AT56" i="6"/>
  <c r="BJ24" i="6" s="1"/>
  <c r="BJ40" i="6" s="1"/>
  <c r="BK73" i="6" s="1"/>
  <c r="W220" i="6"/>
  <c r="X220" i="6" s="1"/>
  <c r="BB56" i="6"/>
  <c r="BR24" i="6" s="1"/>
  <c r="BR40" i="6" s="1"/>
  <c r="BS73" i="6" s="1"/>
  <c r="AV57" i="6"/>
  <c r="BL25" i="6" s="1"/>
  <c r="BL41" i="6" s="1"/>
  <c r="BM74" i="6" s="1"/>
  <c r="W131" i="6"/>
  <c r="X131" i="6" s="1"/>
  <c r="W191" i="6"/>
  <c r="X191" i="6" s="1"/>
  <c r="AZ57" i="6"/>
  <c r="BP25" i="6" s="1"/>
  <c r="BP41" i="6" s="1"/>
  <c r="BQ74" i="6" s="1"/>
  <c r="W251" i="6"/>
  <c r="X251" i="6" s="1"/>
  <c r="BD57" i="6"/>
  <c r="BT25" i="6" s="1"/>
  <c r="BT41" i="6" s="1"/>
  <c r="BU74" i="6" s="1"/>
  <c r="AT58" i="6"/>
  <c r="BJ26" i="6" s="1"/>
  <c r="BJ42" i="6" s="1"/>
  <c r="BK75" i="6" s="1"/>
  <c r="W102" i="6"/>
  <c r="X102" i="6" s="1"/>
  <c r="W162" i="6"/>
  <c r="X162" i="6" s="1"/>
  <c r="AX58" i="6"/>
  <c r="BN26" i="6" s="1"/>
  <c r="BN42" i="6" s="1"/>
  <c r="BO75" i="6" s="1"/>
  <c r="W222" i="6"/>
  <c r="X222" i="6" s="1"/>
  <c r="BB58" i="6"/>
  <c r="BR26" i="6" s="1"/>
  <c r="BR42" i="6" s="1"/>
  <c r="BS75" i="6" s="1"/>
  <c r="W133" i="6"/>
  <c r="X133" i="6" s="1"/>
  <c r="AV59" i="6"/>
  <c r="BL27" i="6" s="1"/>
  <c r="BL43" i="6" s="1"/>
  <c r="BM76" i="6" s="1"/>
  <c r="W193" i="6"/>
  <c r="X193" i="6" s="1"/>
  <c r="AZ59" i="6"/>
  <c r="BP27" i="6" s="1"/>
  <c r="BP43" i="6" s="1"/>
  <c r="BQ76" i="6" s="1"/>
  <c r="W253" i="6"/>
  <c r="X253" i="6" s="1"/>
  <c r="BD59" i="6"/>
  <c r="BT27" i="6" s="1"/>
  <c r="BT43" i="6" s="1"/>
  <c r="BU76" i="6" s="1"/>
  <c r="W104" i="6"/>
  <c r="X104" i="6" s="1"/>
  <c r="AT60" i="6"/>
  <c r="BJ28" i="6" s="1"/>
  <c r="BJ44" i="6" s="1"/>
  <c r="BK77" i="6" s="1"/>
  <c r="W164" i="6"/>
  <c r="X164" i="6" s="1"/>
  <c r="AX60" i="6"/>
  <c r="BN28" i="6" s="1"/>
  <c r="BN44" i="6" s="1"/>
  <c r="BO77" i="6" s="1"/>
  <c r="W224" i="6"/>
  <c r="X224" i="6" s="1"/>
  <c r="BB60" i="6"/>
  <c r="BR28" i="6" s="1"/>
  <c r="BR44" i="6" s="1"/>
  <c r="BS77" i="6" s="1"/>
  <c r="BC58" i="6"/>
  <c r="BS26" i="6" s="1"/>
  <c r="BS42" i="6" s="1"/>
  <c r="BT75" i="6" s="1"/>
  <c r="AV52" i="6"/>
  <c r="BL20" i="6" s="1"/>
  <c r="BL36" i="6" s="1"/>
  <c r="BM69" i="6" s="1"/>
  <c r="W126" i="6"/>
  <c r="X126" i="6" s="1"/>
  <c r="W186" i="6"/>
  <c r="X186" i="6" s="1"/>
  <c r="AZ52" i="6"/>
  <c r="BP20" i="6" s="1"/>
  <c r="BP36" i="6" s="1"/>
  <c r="BQ69" i="6" s="1"/>
  <c r="W246" i="6"/>
  <c r="X246" i="6" s="1"/>
  <c r="BD52" i="6"/>
  <c r="BT20" i="6" s="1"/>
  <c r="BT36" i="6" s="1"/>
  <c r="BU69" i="6" s="1"/>
  <c r="W82" i="6"/>
  <c r="X82" i="6" s="1"/>
  <c r="AS53" i="6"/>
  <c r="BI21" i="6" s="1"/>
  <c r="BI37" i="6" s="1"/>
  <c r="BJ70" i="6" s="1"/>
  <c r="AW53" i="6"/>
  <c r="BM21" i="6" s="1"/>
  <c r="BM37" i="6" s="1"/>
  <c r="BN70" i="6" s="1"/>
  <c r="W142" i="6"/>
  <c r="X142" i="6" s="1"/>
  <c r="W202" i="6"/>
  <c r="X202" i="6" s="1"/>
  <c r="BA53" i="6"/>
  <c r="BQ21" i="6" s="1"/>
  <c r="BQ37" i="6" s="1"/>
  <c r="BR70" i="6" s="1"/>
  <c r="W113" i="6"/>
  <c r="X113" i="6" s="1"/>
  <c r="AU54" i="6"/>
  <c r="BK22" i="6" s="1"/>
  <c r="BK38" i="6" s="1"/>
  <c r="BL71" i="6" s="1"/>
  <c r="W173" i="6"/>
  <c r="X173" i="6" s="1"/>
  <c r="AY54" i="6"/>
  <c r="BO22" i="6" s="1"/>
  <c r="BO38" i="6" s="1"/>
  <c r="BP71" i="6" s="1"/>
  <c r="W233" i="6"/>
  <c r="X233" i="6" s="1"/>
  <c r="BC54" i="6"/>
  <c r="BS22" i="6" s="1"/>
  <c r="BS38" i="6" s="1"/>
  <c r="BT71" i="6" s="1"/>
  <c r="W84" i="6"/>
  <c r="X84" i="6" s="1"/>
  <c r="AS55" i="6"/>
  <c r="BI23" i="6" s="1"/>
  <c r="BI39" i="6" s="1"/>
  <c r="BJ72" i="6" s="1"/>
  <c r="W144" i="6"/>
  <c r="X144" i="6" s="1"/>
  <c r="AW55" i="6"/>
  <c r="BM23" i="6" s="1"/>
  <c r="BM39" i="6" s="1"/>
  <c r="BN72" i="6" s="1"/>
  <c r="W175" i="6"/>
  <c r="X175" i="6" s="1"/>
  <c r="AY56" i="6"/>
  <c r="BO24" i="6" s="1"/>
  <c r="BO40" i="6" s="1"/>
  <c r="BP73" i="6" s="1"/>
  <c r="W235" i="6"/>
  <c r="X235" i="6" s="1"/>
  <c r="BC56" i="6"/>
  <c r="BS24" i="6" s="1"/>
  <c r="BS40" i="6" s="1"/>
  <c r="BT73" i="6" s="1"/>
  <c r="W86" i="6"/>
  <c r="X86" i="6" s="1"/>
  <c r="AS57" i="6"/>
  <c r="BI25" i="6" s="1"/>
  <c r="BI41" i="6" s="1"/>
  <c r="BJ74" i="6" s="1"/>
  <c r="W146" i="6"/>
  <c r="X146" i="6" s="1"/>
  <c r="AW57" i="6"/>
  <c r="BM25" i="6" s="1"/>
  <c r="BM41" i="6" s="1"/>
  <c r="BN74" i="6" s="1"/>
  <c r="W206" i="6"/>
  <c r="X206" i="6" s="1"/>
  <c r="BA57" i="6"/>
  <c r="BQ25" i="6" s="1"/>
  <c r="BQ41" i="6" s="1"/>
  <c r="BR74" i="6" s="1"/>
  <c r="W117" i="6"/>
  <c r="X117" i="6" s="1"/>
  <c r="AU58" i="6"/>
  <c r="BK26" i="6" s="1"/>
  <c r="BK42" i="6" s="1"/>
  <c r="BL75" i="6" s="1"/>
  <c r="AY58" i="6"/>
  <c r="BO26" i="6" s="1"/>
  <c r="BO42" i="6" s="1"/>
  <c r="BP75" i="6" s="1"/>
  <c r="W177" i="6"/>
  <c r="X177" i="6" s="1"/>
  <c r="W88" i="6"/>
  <c r="X88" i="6" s="1"/>
  <c r="AS59" i="6"/>
  <c r="BI27" i="6" s="1"/>
  <c r="BI43" i="6" s="1"/>
  <c r="BJ76" i="6" s="1"/>
  <c r="W148" i="6"/>
  <c r="X148" i="6" s="1"/>
  <c r="AW59" i="6"/>
  <c r="BM27" i="6" s="1"/>
  <c r="BM43" i="6" s="1"/>
  <c r="BN76" i="6" s="1"/>
  <c r="W208" i="6"/>
  <c r="X208" i="6" s="1"/>
  <c r="BA59" i="6"/>
  <c r="BQ27" i="6" s="1"/>
  <c r="BQ43" i="6" s="1"/>
  <c r="BR76" i="6" s="1"/>
  <c r="W135" i="6"/>
  <c r="X135" i="6" s="1"/>
  <c r="AV61" i="6"/>
  <c r="BL29" i="6" s="1"/>
  <c r="BL45" i="6" s="1"/>
  <c r="BM78" i="6" s="1"/>
  <c r="W195" i="6"/>
  <c r="X195" i="6" s="1"/>
  <c r="AZ61" i="6"/>
  <c r="BP29" i="6" s="1"/>
  <c r="BP45" i="6" s="1"/>
  <c r="BQ78" i="6" s="1"/>
  <c r="W255" i="6"/>
  <c r="X255" i="6" s="1"/>
  <c r="BD61" i="6"/>
  <c r="BT29" i="6" s="1"/>
  <c r="BT45" i="6" s="1"/>
  <c r="BU78" i="6" s="1"/>
  <c r="AP62" i="6"/>
  <c r="BF30" i="6" s="1"/>
  <c r="BF46" i="6" s="1"/>
  <c r="BG79" i="6" s="1"/>
  <c r="W46" i="6"/>
  <c r="X46" i="6" s="1"/>
  <c r="W106" i="6"/>
  <c r="X106" i="6" s="1"/>
  <c r="AT62" i="6"/>
  <c r="BJ30" i="6" s="1"/>
  <c r="BJ46" i="6" s="1"/>
  <c r="BK79" i="6" s="1"/>
  <c r="W166" i="6"/>
  <c r="X166" i="6" s="1"/>
  <c r="AX62" i="6"/>
  <c r="BN30" i="6" s="1"/>
  <c r="BN46" i="6" s="1"/>
  <c r="BO79" i="6" s="1"/>
  <c r="W226" i="6"/>
  <c r="X226" i="6" s="1"/>
  <c r="BB62" i="6"/>
  <c r="BR30" i="6" s="1"/>
  <c r="BR46" i="6" s="1"/>
  <c r="BS79" i="6" s="1"/>
  <c r="W77" i="6"/>
  <c r="X77" i="6" s="1"/>
  <c r="AR63" i="6"/>
  <c r="BH31" i="6" s="1"/>
  <c r="BH47" i="6" s="1"/>
  <c r="BI80" i="6" s="1"/>
  <c r="W137" i="6"/>
  <c r="X137" i="6" s="1"/>
  <c r="AV63" i="6"/>
  <c r="BL31" i="6" s="1"/>
  <c r="BL47" i="6" s="1"/>
  <c r="BM80" i="6" s="1"/>
  <c r="AZ63" i="6"/>
  <c r="BP31" i="6" s="1"/>
  <c r="BP47" i="6" s="1"/>
  <c r="BQ80" i="6" s="1"/>
  <c r="W197" i="6"/>
  <c r="X197" i="6" s="1"/>
  <c r="AP64" i="6"/>
  <c r="BF32" i="6" s="1"/>
  <c r="BF48" i="6" s="1"/>
  <c r="BG81" i="6" s="1"/>
  <c r="W48" i="6"/>
  <c r="X48" i="6" s="1"/>
  <c r="W108" i="6"/>
  <c r="X108" i="6" s="1"/>
  <c r="AT64" i="6"/>
  <c r="BJ32" i="6" s="1"/>
  <c r="BJ48" i="6" s="1"/>
  <c r="BK81" i="6" s="1"/>
  <c r="W168" i="6"/>
  <c r="X168" i="6" s="1"/>
  <c r="AX64" i="6"/>
  <c r="BN32" i="6" s="1"/>
  <c r="BN48" i="6" s="1"/>
  <c r="BO81" i="6" s="1"/>
  <c r="W228" i="6"/>
  <c r="X228" i="6" s="1"/>
  <c r="BB64" i="6"/>
  <c r="BR32" i="6" s="1"/>
  <c r="BR48" i="6" s="1"/>
  <c r="BS81" i="6" s="1"/>
  <c r="W79" i="6"/>
  <c r="X79" i="6" s="1"/>
  <c r="AR65" i="6"/>
  <c r="BH33" i="6" s="1"/>
  <c r="BH49" i="6" s="1"/>
  <c r="BI82" i="6" s="1"/>
  <c r="AV65" i="6"/>
  <c r="BL33" i="6" s="1"/>
  <c r="BL49" i="6" s="1"/>
  <c r="BM82" i="6" s="1"/>
  <c r="W139" i="6"/>
  <c r="X139" i="6" s="1"/>
  <c r="W199" i="6"/>
  <c r="X199" i="6" s="1"/>
  <c r="AZ65" i="6"/>
  <c r="BP33" i="6" s="1"/>
  <c r="BP49" i="6" s="1"/>
  <c r="BQ82" i="6" s="1"/>
  <c r="W259" i="6"/>
  <c r="X259" i="6" s="1"/>
  <c r="BD65" i="6"/>
  <c r="BT33" i="6" s="1"/>
  <c r="BT49" i="6" s="1"/>
  <c r="BU82" i="6" s="1"/>
  <c r="AP66" i="6"/>
  <c r="BF34" i="6" s="1"/>
  <c r="BF50" i="6" s="1"/>
  <c r="BG83" i="6" s="1"/>
  <c r="W50" i="6"/>
  <c r="X50" i="6" s="1"/>
  <c r="AT66" i="6"/>
  <c r="BJ34" i="6" s="1"/>
  <c r="BJ50" i="6" s="1"/>
  <c r="BK83" i="6" s="1"/>
  <c r="W110" i="6"/>
  <c r="X110" i="6" s="1"/>
  <c r="W170" i="6"/>
  <c r="X170" i="6" s="1"/>
  <c r="AX66" i="6"/>
  <c r="BN34" i="6" s="1"/>
  <c r="BN50" i="6" s="1"/>
  <c r="BO83" i="6" s="1"/>
  <c r="W230" i="6"/>
  <c r="X230" i="6" s="1"/>
  <c r="BB66" i="6"/>
  <c r="BR34" i="6" s="1"/>
  <c r="BR50" i="6" s="1"/>
  <c r="BS83" i="6" s="1"/>
  <c r="AT52" i="6"/>
  <c r="BJ20" i="6" s="1"/>
  <c r="BJ36" i="6" s="1"/>
  <c r="BK69" i="6" s="1"/>
  <c r="BA55" i="6"/>
  <c r="BQ23" i="6" s="1"/>
  <c r="BQ39" i="6" s="1"/>
  <c r="BR72" i="6" s="1"/>
  <c r="W119" i="6"/>
  <c r="X119" i="6" s="1"/>
  <c r="AU60" i="6"/>
  <c r="BK28" i="6" s="1"/>
  <c r="BK44" i="6" s="1"/>
  <c r="BL77" i="6" s="1"/>
  <c r="W179" i="6"/>
  <c r="X179" i="6" s="1"/>
  <c r="AY60" i="6"/>
  <c r="BO28" i="6" s="1"/>
  <c r="BO44" i="6" s="1"/>
  <c r="BP77" i="6" s="1"/>
  <c r="W239" i="6"/>
  <c r="X239" i="6" s="1"/>
  <c r="BC60" i="6"/>
  <c r="BS28" i="6" s="1"/>
  <c r="BS44" i="6" s="1"/>
  <c r="BT77" i="6" s="1"/>
  <c r="W90" i="6"/>
  <c r="X90" i="6" s="1"/>
  <c r="AS61" i="6"/>
  <c r="BI29" i="6" s="1"/>
  <c r="BI45" i="6" s="1"/>
  <c r="BJ78" i="6" s="1"/>
  <c r="W150" i="6"/>
  <c r="X150" i="6" s="1"/>
  <c r="AW61" i="6"/>
  <c r="BM29" i="6" s="1"/>
  <c r="BM45" i="6" s="1"/>
  <c r="BN78" i="6" s="1"/>
  <c r="W210" i="6"/>
  <c r="X210" i="6" s="1"/>
  <c r="BA61" i="6"/>
  <c r="BQ29" i="6" s="1"/>
  <c r="BQ45" i="6" s="1"/>
  <c r="BR78" i="6" s="1"/>
  <c r="W121" i="6"/>
  <c r="X121" i="6" s="1"/>
  <c r="AU62" i="6"/>
  <c r="BK30" i="6" s="1"/>
  <c r="BK46" i="6" s="1"/>
  <c r="BL79" i="6" s="1"/>
  <c r="BC62" i="6"/>
  <c r="BS30" i="6" s="1"/>
  <c r="BS46" i="6" s="1"/>
  <c r="BT79" i="6" s="1"/>
  <c r="W241" i="6"/>
  <c r="X241" i="6" s="1"/>
  <c r="W92" i="6"/>
  <c r="X92" i="6" s="1"/>
  <c r="AS63" i="6"/>
  <c r="BI31" i="6" s="1"/>
  <c r="BI47" i="6" s="1"/>
  <c r="BJ80" i="6" s="1"/>
  <c r="W152" i="6"/>
  <c r="X152" i="6" s="1"/>
  <c r="AW63" i="6"/>
  <c r="BM31" i="6" s="1"/>
  <c r="BM47" i="6" s="1"/>
  <c r="BN80" i="6" s="1"/>
  <c r="W212" i="6"/>
  <c r="X212" i="6" s="1"/>
  <c r="BA63" i="6"/>
  <c r="BQ31" i="6" s="1"/>
  <c r="BQ47" i="6" s="1"/>
  <c r="BR80" i="6" s="1"/>
  <c r="W31" i="6"/>
  <c r="X31" i="6" s="1"/>
  <c r="AQ64" i="6"/>
  <c r="BG32" i="6" s="1"/>
  <c r="BG48" i="6" s="1"/>
  <c r="BH81" i="6" s="1"/>
  <c r="W63" i="6"/>
  <c r="X63" i="6" s="1"/>
  <c r="AU64" i="6"/>
  <c r="BK32" i="6" s="1"/>
  <c r="BK48" i="6" s="1"/>
  <c r="BL81" i="6" s="1"/>
  <c r="W123" i="6"/>
  <c r="X123" i="6" s="1"/>
  <c r="W183" i="6"/>
  <c r="X183" i="6" s="1"/>
  <c r="AY64" i="6"/>
  <c r="BO32" i="6" s="1"/>
  <c r="BO48" i="6" s="1"/>
  <c r="BP81" i="6" s="1"/>
  <c r="W243" i="6"/>
  <c r="X243" i="6" s="1"/>
  <c r="BC64" i="6"/>
  <c r="BS32" i="6" s="1"/>
  <c r="BS48" i="6" s="1"/>
  <c r="BT81" i="6" s="1"/>
  <c r="AS65" i="6"/>
  <c r="BI33" i="6" s="1"/>
  <c r="BI49" i="6" s="1"/>
  <c r="BJ82" i="6" s="1"/>
  <c r="W94" i="6"/>
  <c r="X94" i="6" s="1"/>
  <c r="W154" i="6"/>
  <c r="X154" i="6" s="1"/>
  <c r="AW65" i="6"/>
  <c r="BM33" i="6" s="1"/>
  <c r="BM49" i="6" s="1"/>
  <c r="BN82" i="6" s="1"/>
  <c r="W214" i="6"/>
  <c r="X214" i="6" s="1"/>
  <c r="BA65" i="6"/>
  <c r="BQ33" i="6" s="1"/>
  <c r="BQ49" i="6" s="1"/>
  <c r="BR82" i="6" s="1"/>
  <c r="W33" i="6"/>
  <c r="X33" i="6" s="1"/>
  <c r="AQ66" i="6"/>
  <c r="BG34" i="6" s="1"/>
  <c r="BG50" i="6" s="1"/>
  <c r="BH83" i="6" s="1"/>
  <c r="W65" i="6"/>
  <c r="X65" i="6" s="1"/>
  <c r="W185" i="6"/>
  <c r="X185" i="6" s="1"/>
  <c r="AY66" i="6"/>
  <c r="BO34" i="6" s="1"/>
  <c r="BO50" i="6" s="1"/>
  <c r="BP83" i="6" s="1"/>
  <c r="BC66" i="6"/>
  <c r="BS34" i="6" s="1"/>
  <c r="BS50" i="6" s="1"/>
  <c r="BT83" i="6" s="1"/>
  <c r="W245" i="6"/>
  <c r="X245" i="6" s="1"/>
  <c r="AY62" i="6"/>
  <c r="BO30" i="6" s="1"/>
  <c r="BO46" i="6" s="1"/>
  <c r="BP79" i="6" s="1"/>
  <c r="AS64" i="6"/>
  <c r="BI32" i="6" s="1"/>
  <c r="BI48" i="6" s="1"/>
  <c r="BJ81" i="6" s="1"/>
  <c r="AV60" i="6"/>
  <c r="BL28" i="6" s="1"/>
  <c r="BL44" i="6" s="1"/>
  <c r="BM77" i="6" s="1"/>
  <c r="W134" i="6"/>
  <c r="X134" i="6" s="1"/>
  <c r="W194" i="6"/>
  <c r="X194" i="6" s="1"/>
  <c r="AZ60" i="6"/>
  <c r="BP28" i="6" s="1"/>
  <c r="BP44" i="6" s="1"/>
  <c r="BQ77" i="6" s="1"/>
  <c r="W254" i="6"/>
  <c r="X254" i="6" s="1"/>
  <c r="BD60" i="6"/>
  <c r="BT28" i="6" s="1"/>
  <c r="BT44" i="6" s="1"/>
  <c r="BU77" i="6" s="1"/>
  <c r="W165" i="6"/>
  <c r="X165" i="6" s="1"/>
  <c r="AX61" i="6"/>
  <c r="BN29" i="6" s="1"/>
  <c r="BN45" i="6" s="1"/>
  <c r="BO78" i="6" s="1"/>
  <c r="W76" i="6"/>
  <c r="X76" i="6" s="1"/>
  <c r="AR62" i="6"/>
  <c r="BH30" i="6" s="1"/>
  <c r="BH46" i="6" s="1"/>
  <c r="BI79" i="6" s="1"/>
  <c r="W136" i="6"/>
  <c r="X136" i="6" s="1"/>
  <c r="AV62" i="6"/>
  <c r="BL30" i="6" s="1"/>
  <c r="BL46" i="6" s="1"/>
  <c r="BM79" i="6" s="1"/>
  <c r="W196" i="6"/>
  <c r="X196" i="6" s="1"/>
  <c r="AZ62" i="6"/>
  <c r="BP30" i="6" s="1"/>
  <c r="BP46" i="6" s="1"/>
  <c r="BQ79" i="6" s="1"/>
  <c r="W256" i="6"/>
  <c r="X256" i="6" s="1"/>
  <c r="BD62" i="6"/>
  <c r="BT30" i="6" s="1"/>
  <c r="BT46" i="6" s="1"/>
  <c r="BU79" i="6" s="1"/>
  <c r="AP63" i="6"/>
  <c r="BF31" i="6" s="1"/>
  <c r="BF47" i="6" s="1"/>
  <c r="BG80" i="6" s="1"/>
  <c r="W47" i="6"/>
  <c r="X47" i="6" s="1"/>
  <c r="AT63" i="6"/>
  <c r="BJ31" i="6" s="1"/>
  <c r="BJ47" i="6" s="1"/>
  <c r="BK80" i="6" s="1"/>
  <c r="W107" i="6"/>
  <c r="X107" i="6" s="1"/>
  <c r="W167" i="6"/>
  <c r="X167" i="6" s="1"/>
  <c r="AX63" i="6"/>
  <c r="BN31" i="6" s="1"/>
  <c r="BN47" i="6" s="1"/>
  <c r="BO80" i="6" s="1"/>
  <c r="W227" i="6"/>
  <c r="X227" i="6" s="1"/>
  <c r="BB63" i="6"/>
  <c r="BR31" i="6" s="1"/>
  <c r="BR47" i="6" s="1"/>
  <c r="BS80" i="6" s="1"/>
  <c r="AR64" i="6"/>
  <c r="BH32" i="6" s="1"/>
  <c r="BH48" i="6" s="1"/>
  <c r="BI81" i="6" s="1"/>
  <c r="W78" i="6"/>
  <c r="X78" i="6" s="1"/>
  <c r="W138" i="6"/>
  <c r="X138" i="6" s="1"/>
  <c r="AV64" i="6"/>
  <c r="BL32" i="6" s="1"/>
  <c r="BL48" i="6" s="1"/>
  <c r="BM81" i="6" s="1"/>
  <c r="W198" i="6"/>
  <c r="X198" i="6" s="1"/>
  <c r="AZ64" i="6"/>
  <c r="BP32" i="6" s="1"/>
  <c r="BP48" i="6" s="1"/>
  <c r="BQ81" i="6" s="1"/>
  <c r="W258" i="6"/>
  <c r="X258" i="6" s="1"/>
  <c r="BD64" i="6"/>
  <c r="BT32" i="6" s="1"/>
  <c r="BT48" i="6" s="1"/>
  <c r="BU81" i="6" s="1"/>
  <c r="W109" i="6"/>
  <c r="X109" i="6" s="1"/>
  <c r="AT65" i="6"/>
  <c r="BJ33" i="6" s="1"/>
  <c r="BJ49" i="6" s="1"/>
  <c r="BK82" i="6" s="1"/>
  <c r="W229" i="6"/>
  <c r="X229" i="6" s="1"/>
  <c r="BB65" i="6"/>
  <c r="BR33" i="6" s="1"/>
  <c r="BR49" i="6" s="1"/>
  <c r="BS82" i="6" s="1"/>
  <c r="W80" i="6"/>
  <c r="X80" i="6" s="1"/>
  <c r="AR66" i="6"/>
  <c r="BH34" i="6" s="1"/>
  <c r="BH50" i="6" s="1"/>
  <c r="BI83" i="6" s="1"/>
  <c r="W140" i="6"/>
  <c r="X140" i="6" s="1"/>
  <c r="AV66" i="6"/>
  <c r="BL34" i="6" s="1"/>
  <c r="BL50" i="6" s="1"/>
  <c r="BM83" i="6" s="1"/>
  <c r="W200" i="6"/>
  <c r="X200" i="6" s="1"/>
  <c r="AZ66" i="6"/>
  <c r="BP34" i="6" s="1"/>
  <c r="BP50" i="6" s="1"/>
  <c r="BQ83" i="6" s="1"/>
  <c r="W260" i="6"/>
  <c r="X260" i="6" s="1"/>
  <c r="BD66" i="6"/>
  <c r="BT34" i="6" s="1"/>
  <c r="BT50" i="6" s="1"/>
  <c r="BU83" i="6" s="1"/>
  <c r="AT61" i="6"/>
  <c r="BJ29" i="6" s="1"/>
  <c r="BJ45" i="6" s="1"/>
  <c r="BK78" i="6" s="1"/>
  <c r="BA64" i="6"/>
  <c r="BQ32" i="6" s="1"/>
  <c r="BQ48" i="6" s="1"/>
  <c r="BR81" i="6" s="1"/>
  <c r="AU66" i="6"/>
  <c r="BK34" i="6" s="1"/>
  <c r="BK50" i="6" s="1"/>
  <c r="BL83" i="6" s="1"/>
  <c r="W238" i="6"/>
  <c r="X238" i="6" s="1"/>
  <c r="BC59" i="6"/>
  <c r="BS27" i="6" s="1"/>
  <c r="BS43" i="6" s="1"/>
  <c r="BT76" i="6" s="1"/>
  <c r="W89" i="6"/>
  <c r="X89" i="6" s="1"/>
  <c r="AS60" i="6"/>
  <c r="BI28" i="6" s="1"/>
  <c r="BI44" i="6" s="1"/>
  <c r="BJ77" i="6" s="1"/>
  <c r="W209" i="6"/>
  <c r="X209" i="6" s="1"/>
  <c r="BA60" i="6"/>
  <c r="BQ28" i="6" s="1"/>
  <c r="BQ44" i="6" s="1"/>
  <c r="BR77" i="6" s="1"/>
  <c r="W120" i="6"/>
  <c r="X120" i="6" s="1"/>
  <c r="AU61" i="6"/>
  <c r="BK29" i="6" s="1"/>
  <c r="BK45" i="6" s="1"/>
  <c r="BL78" i="6" s="1"/>
  <c r="W180" i="6"/>
  <c r="X180" i="6" s="1"/>
  <c r="AY61" i="6"/>
  <c r="BO29" i="6" s="1"/>
  <c r="BO45" i="6" s="1"/>
  <c r="BP78" i="6" s="1"/>
  <c r="W240" i="6"/>
  <c r="X240" i="6" s="1"/>
  <c r="BC61" i="6"/>
  <c r="BS29" i="6" s="1"/>
  <c r="BS45" i="6" s="1"/>
  <c r="BT78" i="6" s="1"/>
  <c r="AS62" i="6"/>
  <c r="BI30" i="6" s="1"/>
  <c r="BI46" i="6" s="1"/>
  <c r="BJ79" i="6" s="1"/>
  <c r="W91" i="6"/>
  <c r="X91" i="6" s="1"/>
  <c r="W151" i="6"/>
  <c r="X151" i="6" s="1"/>
  <c r="AW62" i="6"/>
  <c r="BM30" i="6" s="1"/>
  <c r="BM46" i="6" s="1"/>
  <c r="BN79" i="6" s="1"/>
  <c r="W211" i="6"/>
  <c r="X211" i="6" s="1"/>
  <c r="BA62" i="6"/>
  <c r="BQ30" i="6" s="1"/>
  <c r="BQ46" i="6" s="1"/>
  <c r="BR79" i="6" s="1"/>
  <c r="AQ63" i="6"/>
  <c r="BG31" i="6" s="1"/>
  <c r="BG47" i="6" s="1"/>
  <c r="BH80" i="6" s="1"/>
  <c r="W62" i="6"/>
  <c r="X62" i="6" s="1"/>
  <c r="W122" i="6"/>
  <c r="X122" i="6" s="1"/>
  <c r="AU63" i="6"/>
  <c r="BK31" i="6" s="1"/>
  <c r="BK47" i="6" s="1"/>
  <c r="BL80" i="6" s="1"/>
  <c r="W182" i="6"/>
  <c r="X182" i="6" s="1"/>
  <c r="AY63" i="6"/>
  <c r="BO31" i="6" s="1"/>
  <c r="BO47" i="6" s="1"/>
  <c r="BP80" i="6" s="1"/>
  <c r="W242" i="6"/>
  <c r="X242" i="6" s="1"/>
  <c r="BC63" i="6"/>
  <c r="BS31" i="6" s="1"/>
  <c r="BS47" i="6" s="1"/>
  <c r="BT80" i="6" s="1"/>
  <c r="W153" i="6"/>
  <c r="X153" i="6" s="1"/>
  <c r="AW64" i="6"/>
  <c r="BM32" i="6" s="1"/>
  <c r="BM48" i="6" s="1"/>
  <c r="BN81" i="6" s="1"/>
  <c r="W32" i="6"/>
  <c r="X32" i="6" s="1"/>
  <c r="AQ65" i="6"/>
  <c r="BG33" i="6" s="1"/>
  <c r="BG49" i="6" s="1"/>
  <c r="BH82" i="6" s="1"/>
  <c r="W64" i="6"/>
  <c r="X64" i="6" s="1"/>
  <c r="W124" i="6"/>
  <c r="X124" i="6" s="1"/>
  <c r="AU65" i="6"/>
  <c r="BK33" i="6" s="1"/>
  <c r="BK49" i="6" s="1"/>
  <c r="BL82" i="6" s="1"/>
  <c r="W184" i="6"/>
  <c r="X184" i="6" s="1"/>
  <c r="AY65" i="6"/>
  <c r="BO33" i="6" s="1"/>
  <c r="BO49" i="6" s="1"/>
  <c r="BP82" i="6" s="1"/>
  <c r="W244" i="6"/>
  <c r="X244" i="6" s="1"/>
  <c r="BC65" i="6"/>
  <c r="BS33" i="6" s="1"/>
  <c r="BS49" i="6" s="1"/>
  <c r="BT82" i="6" s="1"/>
  <c r="W95" i="6"/>
  <c r="X95" i="6" s="1"/>
  <c r="AS66" i="6"/>
  <c r="BI34" i="6" s="1"/>
  <c r="BI50" i="6" s="1"/>
  <c r="BJ83" i="6" s="1"/>
  <c r="W155" i="6"/>
  <c r="X155" i="6" s="1"/>
  <c r="AW66" i="6"/>
  <c r="BM34" i="6" s="1"/>
  <c r="BM50" i="6" s="1"/>
  <c r="BN83" i="6" s="1"/>
  <c r="W215" i="6"/>
  <c r="X215" i="6" s="1"/>
  <c r="BA66" i="6"/>
  <c r="BQ34" i="6" s="1"/>
  <c r="BQ50" i="6" s="1"/>
  <c r="BR83" i="6" s="1"/>
  <c r="W34" i="6"/>
  <c r="X34" i="6" s="1"/>
  <c r="BB61" i="6"/>
  <c r="BR29" i="6" s="1"/>
  <c r="BR45" i="6" s="1"/>
  <c r="BS78" i="6" s="1"/>
  <c r="AP65" i="6"/>
  <c r="BF33" i="6" s="1"/>
  <c r="BF49" i="6" s="1"/>
  <c r="BG82" i="6" s="1"/>
  <c r="W37" i="5"/>
  <c r="X37" i="5" s="1"/>
  <c r="F20" i="5"/>
  <c r="F36" i="5" s="1"/>
  <c r="AV52" i="5"/>
  <c r="BL20" i="5" s="1"/>
  <c r="BL36" i="5" s="1"/>
  <c r="BM69" i="5" s="1"/>
  <c r="W126" i="5"/>
  <c r="X126" i="5" s="1"/>
  <c r="W246" i="5"/>
  <c r="X246" i="5" s="1"/>
  <c r="BD52" i="5"/>
  <c r="BT20" i="5" s="1"/>
  <c r="BT36" i="5" s="1"/>
  <c r="BU69" i="5" s="1"/>
  <c r="W205" i="5"/>
  <c r="X205" i="5" s="1"/>
  <c r="BA56" i="5"/>
  <c r="BQ24" i="5" s="1"/>
  <c r="BQ40" i="5" s="1"/>
  <c r="BR73" i="5" s="1"/>
  <c r="W161" i="5"/>
  <c r="X161" i="5" s="1"/>
  <c r="AX57" i="5"/>
  <c r="BN25" i="5" s="1"/>
  <c r="BN41" i="5" s="1"/>
  <c r="BO74" i="5" s="1"/>
  <c r="W107" i="5"/>
  <c r="X107" i="5" s="1"/>
  <c r="AT63" i="5"/>
  <c r="BJ31" i="5" s="1"/>
  <c r="BJ47" i="5" s="1"/>
  <c r="BK80" i="5" s="1"/>
  <c r="BB63" i="5"/>
  <c r="BR31" i="5" s="1"/>
  <c r="BR47" i="5" s="1"/>
  <c r="BS80" i="5" s="1"/>
  <c r="W227" i="5"/>
  <c r="X227" i="5" s="1"/>
  <c r="AS64" i="5"/>
  <c r="BI32" i="5" s="1"/>
  <c r="BI48" i="5" s="1"/>
  <c r="BJ81" i="5" s="1"/>
  <c r="W93" i="5"/>
  <c r="X93" i="5" s="1"/>
  <c r="B22" i="5"/>
  <c r="AS52" i="5"/>
  <c r="BI20" i="5" s="1"/>
  <c r="BI36" i="5" s="1"/>
  <c r="BJ69" i="5" s="1"/>
  <c r="W81" i="5"/>
  <c r="X81" i="5" s="1"/>
  <c r="W141" i="5"/>
  <c r="X141" i="5" s="1"/>
  <c r="AW52" i="5"/>
  <c r="BM20" i="5" s="1"/>
  <c r="BM36" i="5" s="1"/>
  <c r="BN69" i="5" s="1"/>
  <c r="AX59" i="5"/>
  <c r="BN27" i="5" s="1"/>
  <c r="BN43" i="5" s="1"/>
  <c r="BO76" i="5" s="1"/>
  <c r="W163" i="5"/>
  <c r="X163" i="5" s="1"/>
  <c r="W61" i="5"/>
  <c r="X61" i="5" s="1"/>
  <c r="AQ62" i="5"/>
  <c r="BG30" i="5" s="1"/>
  <c r="BG46" i="5" s="1"/>
  <c r="BH79" i="5" s="1"/>
  <c r="W181" i="5"/>
  <c r="X181" i="5" s="1"/>
  <c r="AY62" i="5"/>
  <c r="BO30" i="5" s="1"/>
  <c r="BO46" i="5" s="1"/>
  <c r="BP79" i="5" s="1"/>
  <c r="AQ65" i="5"/>
  <c r="BG33" i="5" s="1"/>
  <c r="BG49" i="5" s="1"/>
  <c r="BH82" i="5" s="1"/>
  <c r="W244" i="5"/>
  <c r="X244" i="5" s="1"/>
  <c r="BC65" i="5"/>
  <c r="BS33" i="5" s="1"/>
  <c r="BS49" i="5" s="1"/>
  <c r="BT82" i="5" s="1"/>
  <c r="AQ66" i="5"/>
  <c r="BG34" i="5" s="1"/>
  <c r="BG50" i="5" s="1"/>
  <c r="BH83" i="5" s="1"/>
  <c r="W65" i="5"/>
  <c r="X65" i="5" s="1"/>
  <c r="W125" i="5"/>
  <c r="X125" i="5" s="1"/>
  <c r="AU66" i="5"/>
  <c r="BK34" i="5" s="1"/>
  <c r="BK50" i="5" s="1"/>
  <c r="BL83" i="5" s="1"/>
  <c r="W185" i="5"/>
  <c r="X185" i="5" s="1"/>
  <c r="AY66" i="5"/>
  <c r="BO34" i="5" s="1"/>
  <c r="BO50" i="5" s="1"/>
  <c r="BP83" i="5" s="1"/>
  <c r="BA64" i="5"/>
  <c r="BQ32" i="5" s="1"/>
  <c r="BQ48" i="5" s="1"/>
  <c r="BR81" i="5" s="1"/>
  <c r="D20" i="5"/>
  <c r="Y4" i="5" s="1"/>
  <c r="C21" i="5"/>
  <c r="X5" i="5" s="1"/>
  <c r="W112" i="5"/>
  <c r="X112" i="5" s="1"/>
  <c r="AU53" i="5"/>
  <c r="BK21" i="5" s="1"/>
  <c r="BK37" i="5" s="1"/>
  <c r="BL70" i="5" s="1"/>
  <c r="W172" i="5"/>
  <c r="X172" i="5" s="1"/>
  <c r="AY53" i="5"/>
  <c r="BO21" i="5" s="1"/>
  <c r="BO37" i="5" s="1"/>
  <c r="BP70" i="5" s="1"/>
  <c r="W232" i="5"/>
  <c r="X232" i="5" s="1"/>
  <c r="BC53" i="5"/>
  <c r="BS21" i="5" s="1"/>
  <c r="BS37" i="5" s="1"/>
  <c r="BT70" i="5" s="1"/>
  <c r="W113" i="5"/>
  <c r="X113" i="5" s="1"/>
  <c r="AU54" i="5"/>
  <c r="BK22" i="5" s="1"/>
  <c r="BK38" i="5" s="1"/>
  <c r="BL71" i="5" s="1"/>
  <c r="W173" i="5"/>
  <c r="X173" i="5" s="1"/>
  <c r="AY54" i="5"/>
  <c r="BO22" i="5" s="1"/>
  <c r="BO38" i="5" s="1"/>
  <c r="BP71" i="5" s="1"/>
  <c r="BC54" i="5"/>
  <c r="BS22" i="5" s="1"/>
  <c r="BS38" i="5" s="1"/>
  <c r="BT71" i="5" s="1"/>
  <c r="W233" i="5"/>
  <c r="X233" i="5" s="1"/>
  <c r="W178" i="5"/>
  <c r="X178" i="5" s="1"/>
  <c r="AY59" i="5"/>
  <c r="BO27" i="5" s="1"/>
  <c r="BO43" i="5" s="1"/>
  <c r="BP76" i="5" s="1"/>
  <c r="W238" i="5"/>
  <c r="X238" i="5" s="1"/>
  <c r="BC59" i="5"/>
  <c r="BS27" i="5" s="1"/>
  <c r="BS43" i="5" s="1"/>
  <c r="BT76" i="5" s="1"/>
  <c r="W119" i="5"/>
  <c r="X119" i="5" s="1"/>
  <c r="AU60" i="5"/>
  <c r="BK28" i="5" s="1"/>
  <c r="BK44" i="5" s="1"/>
  <c r="BL77" i="5" s="1"/>
  <c r="AY60" i="5"/>
  <c r="BO28" i="5" s="1"/>
  <c r="BO44" i="5" s="1"/>
  <c r="BP77" i="5" s="1"/>
  <c r="W179" i="5"/>
  <c r="X179" i="5" s="1"/>
  <c r="W239" i="5"/>
  <c r="X239" i="5" s="1"/>
  <c r="BC60" i="5"/>
  <c r="BS28" i="5" s="1"/>
  <c r="BS44" i="5" s="1"/>
  <c r="BT77" i="5" s="1"/>
  <c r="W120" i="5"/>
  <c r="X120" i="5" s="1"/>
  <c r="AU61" i="5"/>
  <c r="BK29" i="5" s="1"/>
  <c r="BK45" i="5" s="1"/>
  <c r="BL78" i="5" s="1"/>
  <c r="BC61" i="5"/>
  <c r="BS29" i="5" s="1"/>
  <c r="BS45" i="5" s="1"/>
  <c r="BT78" i="5" s="1"/>
  <c r="W240" i="5"/>
  <c r="X240" i="5" s="1"/>
  <c r="BD54" i="5"/>
  <c r="BT22" i="5" s="1"/>
  <c r="BT38" i="5" s="1"/>
  <c r="BU71" i="5" s="1"/>
  <c r="BA55" i="5"/>
  <c r="BQ23" i="5" s="1"/>
  <c r="BQ39" i="5" s="1"/>
  <c r="BR72" i="5" s="1"/>
  <c r="AY61" i="5"/>
  <c r="BO29" i="5" s="1"/>
  <c r="BO45" i="5" s="1"/>
  <c r="BP78" i="5" s="1"/>
  <c r="W64" i="5"/>
  <c r="X64" i="5" s="1"/>
  <c r="BC66" i="5"/>
  <c r="BS34" i="5" s="1"/>
  <c r="BS50" i="5" s="1"/>
  <c r="BT83" i="5" s="1"/>
  <c r="W101" i="5"/>
  <c r="X101" i="5" s="1"/>
  <c r="W145" i="5"/>
  <c r="X145" i="5" s="1"/>
  <c r="AB3" i="5"/>
  <c r="AP63" i="5"/>
  <c r="BF31" i="5" s="1"/>
  <c r="BF47" i="5" s="1"/>
  <c r="BG80" i="5" s="1"/>
  <c r="W47" i="5"/>
  <c r="X47" i="5" s="1"/>
  <c r="W167" i="5"/>
  <c r="X167" i="5" s="1"/>
  <c r="AX63" i="5"/>
  <c r="BN31" i="5" s="1"/>
  <c r="BN47" i="5" s="1"/>
  <c r="BO80" i="5" s="1"/>
  <c r="AO64" i="5"/>
  <c r="BE32" i="5" s="1"/>
  <c r="BE48" i="5" s="1"/>
  <c r="BF81" i="5" s="1"/>
  <c r="W33" i="5"/>
  <c r="X33" i="5" s="1"/>
  <c r="AW64" i="5"/>
  <c r="BM32" i="5" s="1"/>
  <c r="BM48" i="5" s="1"/>
  <c r="BN81" i="5" s="1"/>
  <c r="W103" i="5"/>
  <c r="X103" i="5" s="1"/>
  <c r="AT59" i="5"/>
  <c r="BJ27" i="5" s="1"/>
  <c r="BJ43" i="5" s="1"/>
  <c r="BK76" i="5" s="1"/>
  <c r="W223" i="5"/>
  <c r="X223" i="5" s="1"/>
  <c r="BB59" i="5"/>
  <c r="BR27" i="5" s="1"/>
  <c r="BR43" i="5" s="1"/>
  <c r="BS76" i="5" s="1"/>
  <c r="AU62" i="5"/>
  <c r="BK30" i="5" s="1"/>
  <c r="BK46" i="5" s="1"/>
  <c r="BL79" i="5" s="1"/>
  <c r="W121" i="5"/>
  <c r="X121" i="5" s="1"/>
  <c r="W241" i="5"/>
  <c r="X241" i="5" s="1"/>
  <c r="BC62" i="5"/>
  <c r="BS30" i="5" s="1"/>
  <c r="BS46" i="5" s="1"/>
  <c r="BT79" i="5" s="1"/>
  <c r="W124" i="5"/>
  <c r="X124" i="5" s="1"/>
  <c r="AU65" i="5"/>
  <c r="BK33" i="5" s="1"/>
  <c r="BK49" i="5" s="1"/>
  <c r="BL82" i="5" s="1"/>
  <c r="W184" i="5"/>
  <c r="X184" i="5" s="1"/>
  <c r="AY65" i="5"/>
  <c r="BO33" i="5" s="1"/>
  <c r="BO49" i="5" s="1"/>
  <c r="BP82" i="5" s="1"/>
  <c r="AA3" i="5"/>
  <c r="E20" i="5"/>
  <c r="Z4" i="5" s="1"/>
  <c r="AP53" i="5"/>
  <c r="BF21" i="5" s="1"/>
  <c r="BF37" i="5" s="1"/>
  <c r="BG70" i="5" s="1"/>
  <c r="E21" i="5"/>
  <c r="Z5" i="5" s="1"/>
  <c r="F22" i="5"/>
  <c r="F38" i="5" s="1"/>
  <c r="W128" i="5"/>
  <c r="X128" i="5" s="1"/>
  <c r="AV54" i="5"/>
  <c r="BL22" i="5" s="1"/>
  <c r="BL38" i="5" s="1"/>
  <c r="BM71" i="5" s="1"/>
  <c r="W188" i="5"/>
  <c r="X188" i="5" s="1"/>
  <c r="AZ54" i="5"/>
  <c r="BP22" i="5" s="1"/>
  <c r="BP38" i="5" s="1"/>
  <c r="BQ71" i="5" s="1"/>
  <c r="W84" i="5"/>
  <c r="X84" i="5" s="1"/>
  <c r="AS55" i="5"/>
  <c r="BI23" i="5" s="1"/>
  <c r="BI39" i="5" s="1"/>
  <c r="BJ72" i="5" s="1"/>
  <c r="W130" i="5"/>
  <c r="X130" i="5" s="1"/>
  <c r="AV56" i="5"/>
  <c r="BL24" i="5" s="1"/>
  <c r="BL40" i="5" s="1"/>
  <c r="BM73" i="5" s="1"/>
  <c r="W190" i="5"/>
  <c r="X190" i="5" s="1"/>
  <c r="AZ56" i="5"/>
  <c r="BP24" i="5" s="1"/>
  <c r="BP40" i="5" s="1"/>
  <c r="BQ73" i="5" s="1"/>
  <c r="W250" i="5"/>
  <c r="X250" i="5" s="1"/>
  <c r="BD56" i="5"/>
  <c r="BT24" i="5" s="1"/>
  <c r="BT40" i="5" s="1"/>
  <c r="BU73" i="5" s="1"/>
  <c r="AS57" i="5"/>
  <c r="BI25" i="5" s="1"/>
  <c r="BI41" i="5" s="1"/>
  <c r="BJ74" i="5" s="1"/>
  <c r="W86" i="5"/>
  <c r="X86" i="5" s="1"/>
  <c r="W146" i="5"/>
  <c r="X146" i="5" s="1"/>
  <c r="AW57" i="5"/>
  <c r="BM25" i="5" s="1"/>
  <c r="BM41" i="5" s="1"/>
  <c r="BN74" i="5" s="1"/>
  <c r="W206" i="5"/>
  <c r="X206" i="5" s="1"/>
  <c r="BA57" i="5"/>
  <c r="BQ25" i="5" s="1"/>
  <c r="BQ41" i="5" s="1"/>
  <c r="BR74" i="5" s="1"/>
  <c r="W87" i="5"/>
  <c r="X87" i="5" s="1"/>
  <c r="AS58" i="5"/>
  <c r="BI26" i="5" s="1"/>
  <c r="BI42" i="5" s="1"/>
  <c r="BJ75" i="5" s="1"/>
  <c r="W147" i="5"/>
  <c r="X147" i="5" s="1"/>
  <c r="AW58" i="5"/>
  <c r="BM26" i="5" s="1"/>
  <c r="BM42" i="5" s="1"/>
  <c r="BN75" i="5" s="1"/>
  <c r="W207" i="5"/>
  <c r="X207" i="5" s="1"/>
  <c r="BA58" i="5"/>
  <c r="BQ26" i="5" s="1"/>
  <c r="BQ42" i="5" s="1"/>
  <c r="BR75" i="5" s="1"/>
  <c r="AO63" i="5"/>
  <c r="BE31" i="5" s="1"/>
  <c r="BE47" i="5" s="1"/>
  <c r="BF80" i="5" s="1"/>
  <c r="W152" i="5"/>
  <c r="X152" i="5" s="1"/>
  <c r="AW63" i="5"/>
  <c r="BM31" i="5" s="1"/>
  <c r="BM47" i="5" s="1"/>
  <c r="BN80" i="5" s="1"/>
  <c r="W212" i="5"/>
  <c r="X212" i="5" s="1"/>
  <c r="BA63" i="5"/>
  <c r="BQ31" i="5" s="1"/>
  <c r="BQ47" i="5" s="1"/>
  <c r="BR80" i="5" s="1"/>
  <c r="AR64" i="5"/>
  <c r="BH32" i="5" s="1"/>
  <c r="BH48" i="5" s="1"/>
  <c r="BI81" i="5" s="1"/>
  <c r="W78" i="5"/>
  <c r="X78" i="5" s="1"/>
  <c r="W138" i="5"/>
  <c r="X138" i="5" s="1"/>
  <c r="AV64" i="5"/>
  <c r="BL32" i="5" s="1"/>
  <c r="BL48" i="5" s="1"/>
  <c r="BM81" i="5" s="1"/>
  <c r="W198" i="5"/>
  <c r="X198" i="5" s="1"/>
  <c r="AZ64" i="5"/>
  <c r="BP32" i="5" s="1"/>
  <c r="BP48" i="5" s="1"/>
  <c r="BQ81" i="5" s="1"/>
  <c r="W258" i="5"/>
  <c r="X258" i="5" s="1"/>
  <c r="BD64" i="5"/>
  <c r="BT32" i="5" s="1"/>
  <c r="BT48" i="5" s="1"/>
  <c r="BU81" i="5" s="1"/>
  <c r="AZ52" i="5"/>
  <c r="BP20" i="5" s="1"/>
  <c r="BP36" i="5" s="1"/>
  <c r="BQ69" i="5" s="1"/>
  <c r="AS56" i="5"/>
  <c r="BI24" i="5" s="1"/>
  <c r="BI40" i="5" s="1"/>
  <c r="BJ73" i="5" s="1"/>
  <c r="BB57" i="5"/>
  <c r="BR25" i="5" s="1"/>
  <c r="BR41" i="5" s="1"/>
  <c r="BS74" i="5" s="1"/>
  <c r="W156" i="5"/>
  <c r="X156" i="5" s="1"/>
  <c r="AX52" i="5"/>
  <c r="BN20" i="5" s="1"/>
  <c r="BN36" i="5" s="1"/>
  <c r="BO69" i="5" s="1"/>
  <c r="W216" i="5"/>
  <c r="X216" i="5" s="1"/>
  <c r="BB52" i="5"/>
  <c r="BR20" i="5" s="1"/>
  <c r="BR36" i="5" s="1"/>
  <c r="BS69" i="5" s="1"/>
  <c r="W202" i="5"/>
  <c r="X202" i="5" s="1"/>
  <c r="BA53" i="5"/>
  <c r="BQ21" i="5" s="1"/>
  <c r="BQ37" i="5" s="1"/>
  <c r="BR70" i="5" s="1"/>
  <c r="W21" i="5"/>
  <c r="X21" i="5" s="1"/>
  <c r="W83" i="5"/>
  <c r="X83" i="5" s="1"/>
  <c r="AS54" i="5"/>
  <c r="BI22" i="5" s="1"/>
  <c r="BI38" i="5" s="1"/>
  <c r="BJ71" i="5" s="1"/>
  <c r="W143" i="5"/>
  <c r="X143" i="5" s="1"/>
  <c r="AW54" i="5"/>
  <c r="BM22" i="5" s="1"/>
  <c r="BM38" i="5" s="1"/>
  <c r="BN71" i="5" s="1"/>
  <c r="W203" i="5"/>
  <c r="X203" i="5" s="1"/>
  <c r="BA54" i="5"/>
  <c r="BQ22" i="5" s="1"/>
  <c r="BQ38" i="5" s="1"/>
  <c r="BR71" i="5" s="1"/>
  <c r="W99" i="5"/>
  <c r="X99" i="5" s="1"/>
  <c r="AT55" i="5"/>
  <c r="BJ23" i="5" s="1"/>
  <c r="BJ39" i="5" s="1"/>
  <c r="BK72" i="5" s="1"/>
  <c r="W159" i="5"/>
  <c r="X159" i="5" s="1"/>
  <c r="AX55" i="5"/>
  <c r="BN23" i="5" s="1"/>
  <c r="BN39" i="5" s="1"/>
  <c r="BO72" i="5" s="1"/>
  <c r="W219" i="5"/>
  <c r="X219" i="5" s="1"/>
  <c r="BB55" i="5"/>
  <c r="BR23" i="5" s="1"/>
  <c r="BR39" i="5" s="1"/>
  <c r="BS72" i="5" s="1"/>
  <c r="AY57" i="5"/>
  <c r="BO25" i="5" s="1"/>
  <c r="BO41" i="5" s="1"/>
  <c r="BP74" i="5" s="1"/>
  <c r="W176" i="5"/>
  <c r="X176" i="5" s="1"/>
  <c r="W236" i="5"/>
  <c r="X236" i="5" s="1"/>
  <c r="BC57" i="5"/>
  <c r="BS25" i="5" s="1"/>
  <c r="BS41" i="5" s="1"/>
  <c r="BT74" i="5" s="1"/>
  <c r="W117" i="5"/>
  <c r="X117" i="5" s="1"/>
  <c r="AU58" i="5"/>
  <c r="BK26" i="5" s="1"/>
  <c r="BK42" i="5" s="1"/>
  <c r="BL75" i="5" s="1"/>
  <c r="W177" i="5"/>
  <c r="X177" i="5" s="1"/>
  <c r="AY58" i="5"/>
  <c r="BO26" i="5" s="1"/>
  <c r="BO42" i="5" s="1"/>
  <c r="BP75" i="5" s="1"/>
  <c r="W134" i="5"/>
  <c r="X134" i="5" s="1"/>
  <c r="AV60" i="5"/>
  <c r="BL28" i="5" s="1"/>
  <c r="BL44" i="5" s="1"/>
  <c r="BM77" i="5" s="1"/>
  <c r="W194" i="5"/>
  <c r="X194" i="5" s="1"/>
  <c r="AZ60" i="5"/>
  <c r="BP28" i="5" s="1"/>
  <c r="BP44" i="5" s="1"/>
  <c r="BQ77" i="5" s="1"/>
  <c r="W254" i="5"/>
  <c r="X254" i="5" s="1"/>
  <c r="BD60" i="5"/>
  <c r="BT28" i="5" s="1"/>
  <c r="BT44" i="5" s="1"/>
  <c r="BU77" i="5" s="1"/>
  <c r="W90" i="5"/>
  <c r="X90" i="5" s="1"/>
  <c r="AS61" i="5"/>
  <c r="BI29" i="5" s="1"/>
  <c r="BI45" i="5" s="1"/>
  <c r="BJ78" i="5" s="1"/>
  <c r="W150" i="5"/>
  <c r="X150" i="5" s="1"/>
  <c r="AW61" i="5"/>
  <c r="BM29" i="5" s="1"/>
  <c r="BM45" i="5" s="1"/>
  <c r="BN78" i="5" s="1"/>
  <c r="W196" i="5"/>
  <c r="X196" i="5" s="1"/>
  <c r="AZ62" i="5"/>
  <c r="BP30" i="5" s="1"/>
  <c r="BP46" i="5" s="1"/>
  <c r="BQ79" i="5" s="1"/>
  <c r="W256" i="5"/>
  <c r="X256" i="5" s="1"/>
  <c r="BD62" i="5"/>
  <c r="BT30" i="5" s="1"/>
  <c r="BT46" i="5" s="1"/>
  <c r="BU79" i="5" s="1"/>
  <c r="W242" i="5"/>
  <c r="X242" i="5" s="1"/>
  <c r="BC63" i="5"/>
  <c r="BS31" i="5" s="1"/>
  <c r="BS47" i="5" s="1"/>
  <c r="BT80" i="5" s="1"/>
  <c r="W154" i="5"/>
  <c r="X154" i="5" s="1"/>
  <c r="AW65" i="5"/>
  <c r="BM33" i="5" s="1"/>
  <c r="BM49" i="5" s="1"/>
  <c r="BN82" i="5" s="1"/>
  <c r="W214" i="5"/>
  <c r="X214" i="5" s="1"/>
  <c r="BA65" i="5"/>
  <c r="BQ33" i="5" s="1"/>
  <c r="BQ49" i="5" s="1"/>
  <c r="BR82" i="5" s="1"/>
  <c r="W80" i="5"/>
  <c r="X80" i="5" s="1"/>
  <c r="AR66" i="5"/>
  <c r="BH34" i="5" s="1"/>
  <c r="BH50" i="5" s="1"/>
  <c r="BI83" i="5" s="1"/>
  <c r="W140" i="5"/>
  <c r="X140" i="5" s="1"/>
  <c r="AV66" i="5"/>
  <c r="BL34" i="5" s="1"/>
  <c r="BL50" i="5" s="1"/>
  <c r="BM83" i="5" s="1"/>
  <c r="W200" i="5"/>
  <c r="X200" i="5" s="1"/>
  <c r="AZ66" i="5"/>
  <c r="BP34" i="5" s="1"/>
  <c r="BP50" i="5" s="1"/>
  <c r="BQ83" i="5" s="1"/>
  <c r="W260" i="5"/>
  <c r="X260" i="5" s="1"/>
  <c r="BD66" i="5"/>
  <c r="BT34" i="5" s="1"/>
  <c r="BT50" i="5" s="1"/>
  <c r="BU83" i="5" s="1"/>
  <c r="AU57" i="5"/>
  <c r="BK25" i="5" s="1"/>
  <c r="BK41" i="5" s="1"/>
  <c r="BL74" i="5" s="1"/>
  <c r="W62" i="5"/>
  <c r="X62" i="5" s="1"/>
  <c r="AU63" i="5"/>
  <c r="BK31" i="5" s="1"/>
  <c r="BK47" i="5" s="1"/>
  <c r="BL80" i="5" s="1"/>
  <c r="B21" i="5"/>
  <c r="W97" i="5"/>
  <c r="X97" i="5" s="1"/>
  <c r="AT53" i="5"/>
  <c r="BJ21" i="5" s="1"/>
  <c r="BJ37" i="5" s="1"/>
  <c r="BK70" i="5" s="1"/>
  <c r="W157" i="5"/>
  <c r="X157" i="5" s="1"/>
  <c r="AX53" i="5"/>
  <c r="BN21" i="5" s="1"/>
  <c r="BN37" i="5" s="1"/>
  <c r="BO70" i="5" s="1"/>
  <c r="W114" i="5"/>
  <c r="X114" i="5" s="1"/>
  <c r="AU55" i="5"/>
  <c r="BK23" i="5" s="1"/>
  <c r="BK39" i="5" s="1"/>
  <c r="BL72" i="5" s="1"/>
  <c r="W174" i="5"/>
  <c r="X174" i="5" s="1"/>
  <c r="AY55" i="5"/>
  <c r="BO23" i="5" s="1"/>
  <c r="BO39" i="5" s="1"/>
  <c r="BP72" i="5" s="1"/>
  <c r="W234" i="5"/>
  <c r="X234" i="5" s="1"/>
  <c r="BC55" i="5"/>
  <c r="BS23" i="5" s="1"/>
  <c r="BS39" i="5" s="1"/>
  <c r="BT72" i="5" s="1"/>
  <c r="W115" i="5"/>
  <c r="X115" i="5" s="1"/>
  <c r="AU56" i="5"/>
  <c r="BK24" i="5" s="1"/>
  <c r="BK40" i="5" s="1"/>
  <c r="BL73" i="5" s="1"/>
  <c r="W175" i="5"/>
  <c r="X175" i="5" s="1"/>
  <c r="AY56" i="5"/>
  <c r="BO24" i="5" s="1"/>
  <c r="BO40" i="5" s="1"/>
  <c r="BP73" i="5" s="1"/>
  <c r="W235" i="5"/>
  <c r="X235" i="5" s="1"/>
  <c r="BC56" i="5"/>
  <c r="BS24" i="5" s="1"/>
  <c r="BS40" i="5" s="1"/>
  <c r="BT73" i="5" s="1"/>
  <c r="W132" i="5"/>
  <c r="X132" i="5" s="1"/>
  <c r="AV58" i="5"/>
  <c r="BL26" i="5" s="1"/>
  <c r="BL42" i="5" s="1"/>
  <c r="BM75" i="5" s="1"/>
  <c r="W192" i="5"/>
  <c r="X192" i="5" s="1"/>
  <c r="AZ58" i="5"/>
  <c r="BP26" i="5" s="1"/>
  <c r="BP42" i="5" s="1"/>
  <c r="BQ75" i="5" s="1"/>
  <c r="W88" i="5"/>
  <c r="X88" i="5" s="1"/>
  <c r="AS59" i="5"/>
  <c r="BI27" i="5" s="1"/>
  <c r="BI43" i="5" s="1"/>
  <c r="BJ76" i="5" s="1"/>
  <c r="W148" i="5"/>
  <c r="X148" i="5" s="1"/>
  <c r="AW59" i="5"/>
  <c r="BM27" i="5" s="1"/>
  <c r="BM43" i="5" s="1"/>
  <c r="BN76" i="5" s="1"/>
  <c r="W89" i="5"/>
  <c r="X89" i="5" s="1"/>
  <c r="AS60" i="5"/>
  <c r="BI28" i="5" s="1"/>
  <c r="BI44" i="5" s="1"/>
  <c r="BJ77" i="5" s="1"/>
  <c r="W209" i="5"/>
  <c r="X209" i="5" s="1"/>
  <c r="BA60" i="5"/>
  <c r="BQ28" i="5" s="1"/>
  <c r="BQ44" i="5" s="1"/>
  <c r="BR77" i="5" s="1"/>
  <c r="W165" i="5"/>
  <c r="X165" i="5" s="1"/>
  <c r="AX61" i="5"/>
  <c r="BN29" i="5" s="1"/>
  <c r="BN45" i="5" s="1"/>
  <c r="BO78" i="5" s="1"/>
  <c r="W225" i="5"/>
  <c r="X225" i="5" s="1"/>
  <c r="BB61" i="5"/>
  <c r="BR29" i="5" s="1"/>
  <c r="BR45" i="5" s="1"/>
  <c r="BS78" i="5" s="1"/>
  <c r="W91" i="5"/>
  <c r="X91" i="5" s="1"/>
  <c r="AS62" i="5"/>
  <c r="BI30" i="5" s="1"/>
  <c r="BI46" i="5" s="1"/>
  <c r="BJ79" i="5" s="1"/>
  <c r="BA62" i="5"/>
  <c r="BQ30" i="5" s="1"/>
  <c r="BQ46" i="5" s="1"/>
  <c r="BR79" i="5" s="1"/>
  <c r="W211" i="5"/>
  <c r="X211" i="5" s="1"/>
  <c r="AQ64" i="5"/>
  <c r="BG32" i="5" s="1"/>
  <c r="BG48" i="5" s="1"/>
  <c r="BH81" i="5" s="1"/>
  <c r="W63" i="5"/>
  <c r="X63" i="5" s="1"/>
  <c r="W123" i="5"/>
  <c r="X123" i="5" s="1"/>
  <c r="AU64" i="5"/>
  <c r="BK32" i="5" s="1"/>
  <c r="BK48" i="5" s="1"/>
  <c r="BL81" i="5" s="1"/>
  <c r="AY64" i="5"/>
  <c r="BO32" i="5" s="1"/>
  <c r="BO48" i="5" s="1"/>
  <c r="BP81" i="5" s="1"/>
  <c r="W183" i="5"/>
  <c r="X183" i="5" s="1"/>
  <c r="BC64" i="5"/>
  <c r="BS32" i="5" s="1"/>
  <c r="BS48" i="5" s="1"/>
  <c r="BT81" i="5" s="1"/>
  <c r="W243" i="5"/>
  <c r="X243" i="5" s="1"/>
  <c r="W229" i="5"/>
  <c r="X229" i="5" s="1"/>
  <c r="BB65" i="5"/>
  <c r="BR33" i="5" s="1"/>
  <c r="BR49" i="5" s="1"/>
  <c r="BS82" i="5" s="1"/>
  <c r="AO66" i="5"/>
  <c r="BE34" i="5" s="1"/>
  <c r="BE50" i="5" s="1"/>
  <c r="BF83" i="5" s="1"/>
  <c r="W35" i="5"/>
  <c r="X35" i="5" s="1"/>
  <c r="W95" i="5"/>
  <c r="X95" i="5" s="1"/>
  <c r="AS66" i="5"/>
  <c r="BI34" i="5" s="1"/>
  <c r="BI50" i="5" s="1"/>
  <c r="BJ83" i="5" s="1"/>
  <c r="W155" i="5"/>
  <c r="X155" i="5" s="1"/>
  <c r="AW66" i="5"/>
  <c r="BM34" i="5" s="1"/>
  <c r="BM50" i="5" s="1"/>
  <c r="BN83" i="5" s="1"/>
  <c r="W34" i="5"/>
  <c r="X34" i="5" s="1"/>
  <c r="AT52" i="5"/>
  <c r="BJ20" i="5" s="1"/>
  <c r="BJ36" i="5" s="1"/>
  <c r="BK69" i="5" s="1"/>
  <c r="AT61" i="5"/>
  <c r="BJ29" i="5" s="1"/>
  <c r="BJ45" i="5" s="1"/>
  <c r="BK78" i="5" s="1"/>
  <c r="AY63" i="5"/>
  <c r="BO31" i="5" s="1"/>
  <c r="BO47" i="5" s="1"/>
  <c r="BP80" i="5" s="1"/>
  <c r="W215" i="5"/>
  <c r="X215" i="5" s="1"/>
  <c r="W111" i="5"/>
  <c r="X111" i="5" s="1"/>
  <c r="AU52" i="5"/>
  <c r="BK20" i="5" s="1"/>
  <c r="BK36" i="5" s="1"/>
  <c r="BL69" i="5" s="1"/>
  <c r="W171" i="5"/>
  <c r="X171" i="5" s="1"/>
  <c r="AY52" i="5"/>
  <c r="BO20" i="5" s="1"/>
  <c r="BO36" i="5" s="1"/>
  <c r="BP69" i="5" s="1"/>
  <c r="W231" i="5"/>
  <c r="X231" i="5" s="1"/>
  <c r="BC52" i="5"/>
  <c r="BS20" i="5" s="1"/>
  <c r="BS36" i="5" s="1"/>
  <c r="BT69" i="5" s="1"/>
  <c r="W127" i="5"/>
  <c r="X127" i="5" s="1"/>
  <c r="AV53" i="5"/>
  <c r="BL21" i="5" s="1"/>
  <c r="BL37" i="5" s="1"/>
  <c r="BM70" i="5" s="1"/>
  <c r="W187" i="5"/>
  <c r="X187" i="5" s="1"/>
  <c r="AZ53" i="5"/>
  <c r="BP21" i="5" s="1"/>
  <c r="BP37" i="5" s="1"/>
  <c r="BQ70" i="5" s="1"/>
  <c r="BD53" i="5"/>
  <c r="BT21" i="5" s="1"/>
  <c r="BT37" i="5" s="1"/>
  <c r="BU70" i="5" s="1"/>
  <c r="W247" i="5"/>
  <c r="X247" i="5" s="1"/>
  <c r="W158" i="5"/>
  <c r="X158" i="5" s="1"/>
  <c r="AX54" i="5"/>
  <c r="BN22" i="5" s="1"/>
  <c r="BN38" i="5" s="1"/>
  <c r="BO71" i="5" s="1"/>
  <c r="W218" i="5"/>
  <c r="X218" i="5" s="1"/>
  <c r="BB54" i="5"/>
  <c r="BR22" i="5" s="1"/>
  <c r="BR38" i="5" s="1"/>
  <c r="BS71" i="5" s="1"/>
  <c r="W189" i="5"/>
  <c r="X189" i="5" s="1"/>
  <c r="AZ55" i="5"/>
  <c r="BP23" i="5" s="1"/>
  <c r="BP39" i="5" s="1"/>
  <c r="BQ72" i="5" s="1"/>
  <c r="W249" i="5"/>
  <c r="X249" i="5" s="1"/>
  <c r="BD55" i="5"/>
  <c r="BT23" i="5" s="1"/>
  <c r="BT39" i="5" s="1"/>
  <c r="BU72" i="5" s="1"/>
  <c r="W220" i="5"/>
  <c r="X220" i="5" s="1"/>
  <c r="BB56" i="5"/>
  <c r="BR24" i="5" s="1"/>
  <c r="BR40" i="5" s="1"/>
  <c r="BS73" i="5" s="1"/>
  <c r="W131" i="5"/>
  <c r="X131" i="5" s="1"/>
  <c r="AV57" i="5"/>
  <c r="BL25" i="5" s="1"/>
  <c r="BL41" i="5" s="1"/>
  <c r="BM74" i="5" s="1"/>
  <c r="W191" i="5"/>
  <c r="X191" i="5" s="1"/>
  <c r="AZ57" i="5"/>
  <c r="BP25" i="5" s="1"/>
  <c r="BP41" i="5" s="1"/>
  <c r="BQ74" i="5" s="1"/>
  <c r="W251" i="5"/>
  <c r="X251" i="5" s="1"/>
  <c r="BD57" i="5"/>
  <c r="BT25" i="5" s="1"/>
  <c r="BT41" i="5" s="1"/>
  <c r="BU74" i="5" s="1"/>
  <c r="W222" i="5"/>
  <c r="X222" i="5" s="1"/>
  <c r="BB58" i="5"/>
  <c r="BR26" i="5" s="1"/>
  <c r="BR42" i="5" s="1"/>
  <c r="BS75" i="5" s="1"/>
  <c r="W253" i="5"/>
  <c r="X253" i="5" s="1"/>
  <c r="BD59" i="5"/>
  <c r="BT27" i="5" s="1"/>
  <c r="BT43" i="5" s="1"/>
  <c r="BU76" i="5" s="1"/>
  <c r="W104" i="5"/>
  <c r="X104" i="5" s="1"/>
  <c r="AT60" i="5"/>
  <c r="BJ28" i="5" s="1"/>
  <c r="BJ44" i="5" s="1"/>
  <c r="BK77" i="5" s="1"/>
  <c r="W135" i="5"/>
  <c r="X135" i="5" s="1"/>
  <c r="AV61" i="5"/>
  <c r="BL29" i="5" s="1"/>
  <c r="BL45" i="5" s="1"/>
  <c r="BM78" i="5" s="1"/>
  <c r="AZ61" i="5"/>
  <c r="BP29" i="5" s="1"/>
  <c r="BP45" i="5" s="1"/>
  <c r="BQ78" i="5" s="1"/>
  <c r="W195" i="5"/>
  <c r="X195" i="5" s="1"/>
  <c r="W255" i="5"/>
  <c r="X255" i="5" s="1"/>
  <c r="BD61" i="5"/>
  <c r="BT29" i="5" s="1"/>
  <c r="BT45" i="5" s="1"/>
  <c r="BU78" i="5" s="1"/>
  <c r="W106" i="5"/>
  <c r="X106" i="5" s="1"/>
  <c r="AT62" i="5"/>
  <c r="BJ30" i="5" s="1"/>
  <c r="BJ46" i="5" s="1"/>
  <c r="BK79" i="5" s="1"/>
  <c r="W137" i="5"/>
  <c r="X137" i="5" s="1"/>
  <c r="AV63" i="5"/>
  <c r="BL31" i="5" s="1"/>
  <c r="BL47" i="5" s="1"/>
  <c r="BM80" i="5" s="1"/>
  <c r="W108" i="5"/>
  <c r="X108" i="5" s="1"/>
  <c r="AT64" i="5"/>
  <c r="BJ32" i="5" s="1"/>
  <c r="BJ48" i="5" s="1"/>
  <c r="BK81" i="5" s="1"/>
  <c r="W168" i="5"/>
  <c r="X168" i="5" s="1"/>
  <c r="AX64" i="5"/>
  <c r="BN32" i="5" s="1"/>
  <c r="BN48" i="5" s="1"/>
  <c r="BO81" i="5" s="1"/>
  <c r="W228" i="5"/>
  <c r="X228" i="5" s="1"/>
  <c r="BB64" i="5"/>
  <c r="BR32" i="5" s="1"/>
  <c r="BR48" i="5" s="1"/>
  <c r="BS81" i="5" s="1"/>
  <c r="W79" i="5"/>
  <c r="X79" i="5" s="1"/>
  <c r="AR65" i="5"/>
  <c r="BH33" i="5" s="1"/>
  <c r="BH49" i="5" s="1"/>
  <c r="BI82" i="5" s="1"/>
  <c r="W139" i="5"/>
  <c r="X139" i="5" s="1"/>
  <c r="AV65" i="5"/>
  <c r="BL33" i="5" s="1"/>
  <c r="BL49" i="5" s="1"/>
  <c r="BM82" i="5" s="1"/>
  <c r="W199" i="5"/>
  <c r="X199" i="5" s="1"/>
  <c r="AZ65" i="5"/>
  <c r="BP33" i="5" s="1"/>
  <c r="BP49" i="5" s="1"/>
  <c r="BQ82" i="5" s="1"/>
  <c r="BD65" i="5"/>
  <c r="BT33" i="5" s="1"/>
  <c r="BT49" i="5" s="1"/>
  <c r="BU82" i="5" s="1"/>
  <c r="W259" i="5"/>
  <c r="X259" i="5" s="1"/>
  <c r="W230" i="5"/>
  <c r="X230" i="5" s="1"/>
  <c r="BB66" i="5"/>
  <c r="BR34" i="5" s="1"/>
  <c r="BR50" i="5" s="1"/>
  <c r="BS83" i="5" s="1"/>
  <c r="AT56" i="5"/>
  <c r="BJ24" i="5" s="1"/>
  <c r="BJ40" i="5" s="1"/>
  <c r="BK73" i="5" s="1"/>
  <c r="AX62" i="5"/>
  <c r="BN30" i="5" s="1"/>
  <c r="BN46" i="5" s="1"/>
  <c r="BO79" i="5" s="1"/>
  <c r="AZ63" i="5"/>
  <c r="BP31" i="5" s="1"/>
  <c r="BP47" i="5" s="1"/>
  <c r="BQ80" i="5" s="1"/>
  <c r="AX66" i="5"/>
  <c r="BN34" i="5" s="1"/>
  <c r="BN50" i="5" s="1"/>
  <c r="BO83" i="5" s="1"/>
  <c r="AO20" i="4"/>
  <c r="AO4" i="4"/>
  <c r="BW4" i="4" s="1"/>
  <c r="CN4" i="4" s="1"/>
  <c r="W81" i="4"/>
  <c r="X81" i="4" s="1"/>
  <c r="AS52" i="4"/>
  <c r="BI20" i="4" s="1"/>
  <c r="BI36" i="4" s="1"/>
  <c r="BJ69" i="4" s="1"/>
  <c r="W141" i="4"/>
  <c r="X141" i="4" s="1"/>
  <c r="AW52" i="4"/>
  <c r="BM20" i="4" s="1"/>
  <c r="BM36" i="4" s="1"/>
  <c r="BN69" i="4" s="1"/>
  <c r="W201" i="4"/>
  <c r="X201" i="4" s="1"/>
  <c r="BA52" i="4"/>
  <c r="BQ20" i="4" s="1"/>
  <c r="BQ36" i="4" s="1"/>
  <c r="BR69" i="4" s="1"/>
  <c r="AQ62" i="4"/>
  <c r="BG30" i="4" s="1"/>
  <c r="BG46" i="4" s="1"/>
  <c r="BH79" i="4" s="1"/>
  <c r="W61" i="4"/>
  <c r="X61" i="4" s="1"/>
  <c r="W121" i="4"/>
  <c r="X121" i="4" s="1"/>
  <c r="AU62" i="4"/>
  <c r="BK30" i="4" s="1"/>
  <c r="BK46" i="4" s="1"/>
  <c r="BL79" i="4" s="1"/>
  <c r="W181" i="4"/>
  <c r="X181" i="4" s="1"/>
  <c r="AY62" i="4"/>
  <c r="BO30" i="4" s="1"/>
  <c r="BO46" i="4" s="1"/>
  <c r="BP79" i="4" s="1"/>
  <c r="W241" i="4"/>
  <c r="X241" i="4" s="1"/>
  <c r="BC62" i="4"/>
  <c r="BS30" i="4" s="1"/>
  <c r="BS46" i="4" s="1"/>
  <c r="BT79" i="4" s="1"/>
  <c r="AA3" i="4"/>
  <c r="D20" i="4"/>
  <c r="Y4" i="4" s="1"/>
  <c r="C21" i="4"/>
  <c r="X5" i="4" s="1"/>
  <c r="B22" i="4"/>
  <c r="AM22" i="4" s="1"/>
  <c r="AN22" i="4" s="1"/>
  <c r="AN38" i="4" s="1"/>
  <c r="AO71" i="4" s="1"/>
  <c r="W128" i="4"/>
  <c r="X128" i="4" s="1"/>
  <c r="AV54" i="4"/>
  <c r="BL22" i="4" s="1"/>
  <c r="BL38" i="4" s="1"/>
  <c r="BM71" i="4" s="1"/>
  <c r="W188" i="4"/>
  <c r="X188" i="4" s="1"/>
  <c r="AZ54" i="4"/>
  <c r="BP22" i="4" s="1"/>
  <c r="BP38" i="4" s="1"/>
  <c r="BQ71" i="4" s="1"/>
  <c r="BD54" i="4"/>
  <c r="BT22" i="4" s="1"/>
  <c r="BT38" i="4" s="1"/>
  <c r="BU71" i="4" s="1"/>
  <c r="W248" i="4"/>
  <c r="X248" i="4" s="1"/>
  <c r="W99" i="4"/>
  <c r="X99" i="4" s="1"/>
  <c r="AT55" i="4"/>
  <c r="BJ23" i="4" s="1"/>
  <c r="BJ39" i="4" s="1"/>
  <c r="BK72" i="4" s="1"/>
  <c r="W159" i="4"/>
  <c r="X159" i="4" s="1"/>
  <c r="AX55" i="4"/>
  <c r="BN23" i="4" s="1"/>
  <c r="BN39" i="4" s="1"/>
  <c r="BO72" i="4" s="1"/>
  <c r="W219" i="4"/>
  <c r="X219" i="4" s="1"/>
  <c r="BB55" i="4"/>
  <c r="BR23" i="4" s="1"/>
  <c r="BR39" i="4" s="1"/>
  <c r="BS72" i="4" s="1"/>
  <c r="D21" i="4"/>
  <c r="Y5" i="4" s="1"/>
  <c r="W130" i="4"/>
  <c r="X130" i="4" s="1"/>
  <c r="AV56" i="4"/>
  <c r="BL24" i="4" s="1"/>
  <c r="BL40" i="4" s="1"/>
  <c r="BM73" i="4" s="1"/>
  <c r="W190" i="4"/>
  <c r="X190" i="4" s="1"/>
  <c r="AZ56" i="4"/>
  <c r="BP24" i="4" s="1"/>
  <c r="BP40" i="4" s="1"/>
  <c r="BQ73" i="4" s="1"/>
  <c r="W250" i="4"/>
  <c r="X250" i="4" s="1"/>
  <c r="BD56" i="4"/>
  <c r="BT24" i="4" s="1"/>
  <c r="BT40" i="4" s="1"/>
  <c r="BU73" i="4" s="1"/>
  <c r="W101" i="4"/>
  <c r="X101" i="4" s="1"/>
  <c r="AT57" i="4"/>
  <c r="BJ25" i="4" s="1"/>
  <c r="BJ41" i="4" s="1"/>
  <c r="BK74" i="4" s="1"/>
  <c r="W161" i="4"/>
  <c r="X161" i="4" s="1"/>
  <c r="AX57" i="4"/>
  <c r="BN25" i="4" s="1"/>
  <c r="BN41" i="4" s="1"/>
  <c r="BO74" i="4" s="1"/>
  <c r="W221" i="4"/>
  <c r="X221" i="4" s="1"/>
  <c r="BB57" i="4"/>
  <c r="BR25" i="4" s="1"/>
  <c r="BR41" i="4" s="1"/>
  <c r="BS74" i="4" s="1"/>
  <c r="W120" i="4"/>
  <c r="X120" i="4" s="1"/>
  <c r="AU61" i="4"/>
  <c r="BK29" i="4" s="1"/>
  <c r="BK45" i="4" s="1"/>
  <c r="BL78" i="4" s="1"/>
  <c r="W180" i="4"/>
  <c r="X180" i="4" s="1"/>
  <c r="AY61" i="4"/>
  <c r="BO29" i="4" s="1"/>
  <c r="BO45" i="4" s="1"/>
  <c r="BP78" i="4" s="1"/>
  <c r="W240" i="4"/>
  <c r="X240" i="4" s="1"/>
  <c r="BC61" i="4"/>
  <c r="BS29" i="4" s="1"/>
  <c r="BS45" i="4" s="1"/>
  <c r="BT78" i="4" s="1"/>
  <c r="AQ65" i="4"/>
  <c r="BG33" i="4" s="1"/>
  <c r="BG49" i="4" s="1"/>
  <c r="BH82" i="4" s="1"/>
  <c r="W64" i="4"/>
  <c r="X64" i="4" s="1"/>
  <c r="W124" i="4"/>
  <c r="X124" i="4" s="1"/>
  <c r="AU65" i="4"/>
  <c r="BK33" i="4" s="1"/>
  <c r="BK49" i="4" s="1"/>
  <c r="BL82" i="4" s="1"/>
  <c r="AY65" i="4"/>
  <c r="BO33" i="4" s="1"/>
  <c r="BO49" i="4" s="1"/>
  <c r="BP82" i="4" s="1"/>
  <c r="W184" i="4"/>
  <c r="X184" i="4" s="1"/>
  <c r="W244" i="4"/>
  <c r="X244" i="4" s="1"/>
  <c r="BC65" i="4"/>
  <c r="BS33" i="4" s="1"/>
  <c r="BS49" i="4" s="1"/>
  <c r="BT82" i="4" s="1"/>
  <c r="BD4" i="4"/>
  <c r="E21" i="4"/>
  <c r="Z5" i="4" s="1"/>
  <c r="W111" i="4"/>
  <c r="X111" i="4" s="1"/>
  <c r="AU52" i="4"/>
  <c r="BK20" i="4" s="1"/>
  <c r="BK36" i="4" s="1"/>
  <c r="BL69" i="4" s="1"/>
  <c r="W171" i="4"/>
  <c r="X171" i="4" s="1"/>
  <c r="AY52" i="4"/>
  <c r="BO20" i="4" s="1"/>
  <c r="BO36" i="4" s="1"/>
  <c r="BP69" i="4" s="1"/>
  <c r="W132" i="4"/>
  <c r="X132" i="4" s="1"/>
  <c r="AV58" i="4"/>
  <c r="BL26" i="4" s="1"/>
  <c r="BL42" i="4" s="1"/>
  <c r="BM75" i="4" s="1"/>
  <c r="W192" i="4"/>
  <c r="X192" i="4" s="1"/>
  <c r="AZ58" i="4"/>
  <c r="BP26" i="4" s="1"/>
  <c r="BP42" i="4" s="1"/>
  <c r="BQ75" i="4" s="1"/>
  <c r="W252" i="4"/>
  <c r="X252" i="4" s="1"/>
  <c r="BD58" i="4"/>
  <c r="BT26" i="4" s="1"/>
  <c r="BT42" i="4" s="1"/>
  <c r="BU75" i="4" s="1"/>
  <c r="W103" i="4"/>
  <c r="X103" i="4" s="1"/>
  <c r="AT59" i="4"/>
  <c r="BJ27" i="4" s="1"/>
  <c r="BJ43" i="4" s="1"/>
  <c r="BK76" i="4" s="1"/>
  <c r="W163" i="4"/>
  <c r="X163" i="4" s="1"/>
  <c r="AX59" i="4"/>
  <c r="BN27" i="4" s="1"/>
  <c r="BN43" i="4" s="1"/>
  <c r="BO76" i="4" s="1"/>
  <c r="W223" i="4"/>
  <c r="X223" i="4" s="1"/>
  <c r="BB59" i="4"/>
  <c r="BR27" i="4" s="1"/>
  <c r="BR43" i="4" s="1"/>
  <c r="BS76" i="4" s="1"/>
  <c r="AQ64" i="4"/>
  <c r="BG32" i="4" s="1"/>
  <c r="BG48" i="4" s="1"/>
  <c r="BH81" i="4" s="1"/>
  <c r="W63" i="4"/>
  <c r="X63" i="4" s="1"/>
  <c r="W123" i="4"/>
  <c r="X123" i="4" s="1"/>
  <c r="AU64" i="4"/>
  <c r="BK32" i="4" s="1"/>
  <c r="BK48" i="4" s="1"/>
  <c r="BL81" i="4" s="1"/>
  <c r="W183" i="4"/>
  <c r="X183" i="4" s="1"/>
  <c r="AY64" i="4"/>
  <c r="BO32" i="4" s="1"/>
  <c r="BO48" i="4" s="1"/>
  <c r="BP81" i="4" s="1"/>
  <c r="W243" i="4"/>
  <c r="X243" i="4" s="1"/>
  <c r="BC64" i="4"/>
  <c r="BS32" i="4" s="1"/>
  <c r="BS48" i="4" s="1"/>
  <c r="BT81" i="4" s="1"/>
  <c r="AO52" i="4"/>
  <c r="BE20" i="4" s="1"/>
  <c r="BE36" i="4" s="1"/>
  <c r="BF69" i="4" s="1"/>
  <c r="W21" i="4"/>
  <c r="X21" i="4" s="1"/>
  <c r="B21" i="4"/>
  <c r="AM21" i="4" s="1"/>
  <c r="AN21" i="4" s="1"/>
  <c r="AN37" i="4" s="1"/>
  <c r="AO70" i="4" s="1"/>
  <c r="W97" i="4"/>
  <c r="X97" i="4" s="1"/>
  <c r="AT53" i="4"/>
  <c r="BJ21" i="4" s="1"/>
  <c r="BJ37" i="4" s="1"/>
  <c r="BK70" i="4" s="1"/>
  <c r="W157" i="4"/>
  <c r="X157" i="4" s="1"/>
  <c r="AX53" i="4"/>
  <c r="BN21" i="4" s="1"/>
  <c r="BN37" i="4" s="1"/>
  <c r="BO70" i="4" s="1"/>
  <c r="W217" i="4"/>
  <c r="X217" i="4" s="1"/>
  <c r="BB53" i="4"/>
  <c r="BR21" i="4" s="1"/>
  <c r="BR37" i="4" s="1"/>
  <c r="BS70" i="4" s="1"/>
  <c r="AQ63" i="4"/>
  <c r="BG31" i="4" s="1"/>
  <c r="BG47" i="4" s="1"/>
  <c r="BH80" i="4" s="1"/>
  <c r="W62" i="4"/>
  <c r="X62" i="4" s="1"/>
  <c r="W122" i="4"/>
  <c r="X122" i="4" s="1"/>
  <c r="AU63" i="4"/>
  <c r="BK31" i="4" s="1"/>
  <c r="BK47" i="4" s="1"/>
  <c r="BL80" i="4" s="1"/>
  <c r="W182" i="4"/>
  <c r="X182" i="4" s="1"/>
  <c r="AY63" i="4"/>
  <c r="BO31" i="4" s="1"/>
  <c r="BO47" i="4" s="1"/>
  <c r="BP80" i="4" s="1"/>
  <c r="W242" i="4"/>
  <c r="X242" i="4" s="1"/>
  <c r="BC63" i="4"/>
  <c r="BS31" i="4" s="1"/>
  <c r="BS47" i="4" s="1"/>
  <c r="BT80" i="4" s="1"/>
  <c r="AO66" i="4"/>
  <c r="BE34" i="4" s="1"/>
  <c r="BE50" i="4" s="1"/>
  <c r="BF83" i="4" s="1"/>
  <c r="W35" i="4"/>
  <c r="X35" i="4" s="1"/>
  <c r="W95" i="4"/>
  <c r="X95" i="4" s="1"/>
  <c r="AS66" i="4"/>
  <c r="BI34" i="4" s="1"/>
  <c r="BI50" i="4" s="1"/>
  <c r="BJ83" i="4" s="1"/>
  <c r="W155" i="4"/>
  <c r="X155" i="4" s="1"/>
  <c r="AW66" i="4"/>
  <c r="BM34" i="4" s="1"/>
  <c r="BM50" i="4" s="1"/>
  <c r="BN83" i="4" s="1"/>
  <c r="W215" i="4"/>
  <c r="X215" i="4" s="1"/>
  <c r="BA66" i="4"/>
  <c r="BQ34" i="4" s="1"/>
  <c r="BQ50" i="4" s="1"/>
  <c r="BR83" i="4" s="1"/>
  <c r="W96" i="4"/>
  <c r="X96" i="4" s="1"/>
  <c r="AT52" i="4"/>
  <c r="BJ20" i="4" s="1"/>
  <c r="BJ36" i="4" s="1"/>
  <c r="BK69" i="4" s="1"/>
  <c r="W156" i="4"/>
  <c r="X156" i="4" s="1"/>
  <c r="AX52" i="4"/>
  <c r="BN20" i="4" s="1"/>
  <c r="BN36" i="4" s="1"/>
  <c r="BO69" i="4" s="1"/>
  <c r="BB52" i="4"/>
  <c r="BR20" i="4" s="1"/>
  <c r="BR36" i="4" s="1"/>
  <c r="BS69" i="4" s="1"/>
  <c r="W216" i="4"/>
  <c r="X216" i="4" s="1"/>
  <c r="W112" i="4"/>
  <c r="X112" i="4" s="1"/>
  <c r="AU53" i="4"/>
  <c r="BK21" i="4" s="1"/>
  <c r="BK37" i="4" s="1"/>
  <c r="BL70" i="4" s="1"/>
  <c r="AY53" i="4"/>
  <c r="BO21" i="4" s="1"/>
  <c r="BO37" i="4" s="1"/>
  <c r="BP70" i="4" s="1"/>
  <c r="W172" i="4"/>
  <c r="X172" i="4" s="1"/>
  <c r="W232" i="4"/>
  <c r="X232" i="4" s="1"/>
  <c r="BC53" i="4"/>
  <c r="BS21" i="4" s="1"/>
  <c r="BS37" i="4" s="1"/>
  <c r="BT70" i="4" s="1"/>
  <c r="W83" i="4"/>
  <c r="X83" i="4" s="1"/>
  <c r="AS54" i="4"/>
  <c r="BI22" i="4" s="1"/>
  <c r="BI38" i="4" s="1"/>
  <c r="BJ71" i="4" s="1"/>
  <c r="W203" i="4"/>
  <c r="X203" i="4" s="1"/>
  <c r="BA54" i="4"/>
  <c r="BQ22" i="4" s="1"/>
  <c r="BQ38" i="4" s="1"/>
  <c r="BR71" i="4" s="1"/>
  <c r="W114" i="4"/>
  <c r="X114" i="4" s="1"/>
  <c r="AU55" i="4"/>
  <c r="BK23" i="4" s="1"/>
  <c r="BK39" i="4" s="1"/>
  <c r="BL72" i="4" s="1"/>
  <c r="W174" i="4"/>
  <c r="X174" i="4" s="1"/>
  <c r="AY55" i="4"/>
  <c r="BO23" i="4" s="1"/>
  <c r="BO39" i="4" s="1"/>
  <c r="BP72" i="4" s="1"/>
  <c r="W234" i="4"/>
  <c r="X234" i="4" s="1"/>
  <c r="BC55" i="4"/>
  <c r="BS23" i="4" s="1"/>
  <c r="BS39" i="4" s="1"/>
  <c r="BT72" i="4" s="1"/>
  <c r="W85" i="4"/>
  <c r="X85" i="4" s="1"/>
  <c r="AS56" i="4"/>
  <c r="BI24" i="4" s="1"/>
  <c r="BI40" i="4" s="1"/>
  <c r="BJ73" i="4" s="1"/>
  <c r="W145" i="4"/>
  <c r="X145" i="4" s="1"/>
  <c r="AW56" i="4"/>
  <c r="BM24" i="4" s="1"/>
  <c r="BM40" i="4" s="1"/>
  <c r="BN73" i="4" s="1"/>
  <c r="W205" i="4"/>
  <c r="X205" i="4" s="1"/>
  <c r="BA56" i="4"/>
  <c r="BQ24" i="4" s="1"/>
  <c r="BQ40" i="4" s="1"/>
  <c r="BR73" i="4" s="1"/>
  <c r="W116" i="4"/>
  <c r="X116" i="4" s="1"/>
  <c r="AU57" i="4"/>
  <c r="BK25" i="4" s="1"/>
  <c r="BK41" i="4" s="1"/>
  <c r="BL74" i="4" s="1"/>
  <c r="W176" i="4"/>
  <c r="X176" i="4" s="1"/>
  <c r="AY57" i="4"/>
  <c r="BO25" i="4" s="1"/>
  <c r="BO41" i="4" s="1"/>
  <c r="BP74" i="4" s="1"/>
  <c r="W236" i="4"/>
  <c r="X236" i="4" s="1"/>
  <c r="BC57" i="4"/>
  <c r="BS25" i="4" s="1"/>
  <c r="BS41" i="4" s="1"/>
  <c r="BT74" i="4" s="1"/>
  <c r="W87" i="4"/>
  <c r="X87" i="4" s="1"/>
  <c r="AS58" i="4"/>
  <c r="BI26" i="4" s="1"/>
  <c r="BI42" i="4" s="1"/>
  <c r="BJ75" i="4" s="1"/>
  <c r="W147" i="4"/>
  <c r="X147" i="4" s="1"/>
  <c r="AW58" i="4"/>
  <c r="BM26" i="4" s="1"/>
  <c r="BM42" i="4" s="1"/>
  <c r="BN75" i="4" s="1"/>
  <c r="AU59" i="4"/>
  <c r="BK27" i="4" s="1"/>
  <c r="BK43" i="4" s="1"/>
  <c r="BL76" i="4" s="1"/>
  <c r="W118" i="4"/>
  <c r="X118" i="4" s="1"/>
  <c r="W178" i="4"/>
  <c r="X178" i="4" s="1"/>
  <c r="AY59" i="4"/>
  <c r="BO27" i="4" s="1"/>
  <c r="BO43" i="4" s="1"/>
  <c r="BP76" i="4" s="1"/>
  <c r="W238" i="4"/>
  <c r="X238" i="4" s="1"/>
  <c r="BC59" i="4"/>
  <c r="BS27" i="4" s="1"/>
  <c r="BS43" i="4" s="1"/>
  <c r="BT76" i="4" s="1"/>
  <c r="W89" i="4"/>
  <c r="X89" i="4" s="1"/>
  <c r="AS60" i="4"/>
  <c r="BI28" i="4" s="1"/>
  <c r="BI44" i="4" s="1"/>
  <c r="BJ77" i="4" s="1"/>
  <c r="W149" i="4"/>
  <c r="X149" i="4" s="1"/>
  <c r="AW60" i="4"/>
  <c r="BM28" i="4" s="1"/>
  <c r="BM44" i="4" s="1"/>
  <c r="BN77" i="4" s="1"/>
  <c r="W209" i="4"/>
  <c r="X209" i="4" s="1"/>
  <c r="BA60" i="4"/>
  <c r="BQ28" i="4" s="1"/>
  <c r="BQ44" i="4" s="1"/>
  <c r="BR77" i="4" s="1"/>
  <c r="BC52" i="4"/>
  <c r="BS20" i="4" s="1"/>
  <c r="BS36" i="4" s="1"/>
  <c r="BT69" i="4" s="1"/>
  <c r="W127" i="4"/>
  <c r="X127" i="4" s="1"/>
  <c r="AV53" i="4"/>
  <c r="BL21" i="4" s="1"/>
  <c r="BL37" i="4" s="1"/>
  <c r="BM70" i="4" s="1"/>
  <c r="W247" i="4"/>
  <c r="X247" i="4" s="1"/>
  <c r="BD53" i="4"/>
  <c r="BT21" i="4" s="1"/>
  <c r="BT37" i="4" s="1"/>
  <c r="BU70" i="4" s="1"/>
  <c r="W98" i="4"/>
  <c r="X98" i="4" s="1"/>
  <c r="AT54" i="4"/>
  <c r="BJ22" i="4" s="1"/>
  <c r="BJ38" i="4" s="1"/>
  <c r="BK71" i="4" s="1"/>
  <c r="W158" i="4"/>
  <c r="X158" i="4" s="1"/>
  <c r="AX54" i="4"/>
  <c r="BN22" i="4" s="1"/>
  <c r="BN38" i="4" s="1"/>
  <c r="BO71" i="4" s="1"/>
  <c r="W218" i="4"/>
  <c r="X218" i="4" s="1"/>
  <c r="BB54" i="4"/>
  <c r="BR22" i="4" s="1"/>
  <c r="BR38" i="4" s="1"/>
  <c r="BS71" i="4" s="1"/>
  <c r="W129" i="4"/>
  <c r="X129" i="4" s="1"/>
  <c r="AV55" i="4"/>
  <c r="BL23" i="4" s="1"/>
  <c r="BL39" i="4" s="1"/>
  <c r="BM72" i="4" s="1"/>
  <c r="W189" i="4"/>
  <c r="X189" i="4" s="1"/>
  <c r="AZ55" i="4"/>
  <c r="BP23" i="4" s="1"/>
  <c r="BP39" i="4" s="1"/>
  <c r="BQ72" i="4" s="1"/>
  <c r="W249" i="4"/>
  <c r="X249" i="4" s="1"/>
  <c r="BD55" i="4"/>
  <c r="BT23" i="4" s="1"/>
  <c r="BT39" i="4" s="1"/>
  <c r="BU72" i="4" s="1"/>
  <c r="W100" i="4"/>
  <c r="X100" i="4" s="1"/>
  <c r="AT56" i="4"/>
  <c r="BJ24" i="4" s="1"/>
  <c r="BJ40" i="4" s="1"/>
  <c r="BK73" i="4" s="1"/>
  <c r="W160" i="4"/>
  <c r="X160" i="4" s="1"/>
  <c r="AX56" i="4"/>
  <c r="BN24" i="4" s="1"/>
  <c r="BN40" i="4" s="1"/>
  <c r="BO73" i="4" s="1"/>
  <c r="W220" i="4"/>
  <c r="X220" i="4" s="1"/>
  <c r="BB56" i="4"/>
  <c r="BR24" i="4" s="1"/>
  <c r="BR40" i="4" s="1"/>
  <c r="BS73" i="4" s="1"/>
  <c r="W131" i="4"/>
  <c r="X131" i="4" s="1"/>
  <c r="AV57" i="4"/>
  <c r="BL25" i="4" s="1"/>
  <c r="BL41" i="4" s="1"/>
  <c r="BM74" i="4" s="1"/>
  <c r="W191" i="4"/>
  <c r="X191" i="4" s="1"/>
  <c r="AZ57" i="4"/>
  <c r="BP25" i="4" s="1"/>
  <c r="BP41" i="4" s="1"/>
  <c r="BQ74" i="4" s="1"/>
  <c r="AT58" i="4"/>
  <c r="BJ26" i="4" s="1"/>
  <c r="BJ42" i="4" s="1"/>
  <c r="BK75" i="4" s="1"/>
  <c r="W102" i="4"/>
  <c r="X102" i="4" s="1"/>
  <c r="W162" i="4"/>
  <c r="X162" i="4" s="1"/>
  <c r="AX58" i="4"/>
  <c r="BN26" i="4" s="1"/>
  <c r="BN42" i="4" s="1"/>
  <c r="BO75" i="4" s="1"/>
  <c r="W222" i="4"/>
  <c r="X222" i="4" s="1"/>
  <c r="BB58" i="4"/>
  <c r="BR26" i="4" s="1"/>
  <c r="BR42" i="4" s="1"/>
  <c r="BS75" i="4" s="1"/>
  <c r="W133" i="4"/>
  <c r="X133" i="4" s="1"/>
  <c r="AV59" i="4"/>
  <c r="BL27" i="4" s="1"/>
  <c r="BL43" i="4" s="1"/>
  <c r="BM76" i="4" s="1"/>
  <c r="W193" i="4"/>
  <c r="X193" i="4" s="1"/>
  <c r="AZ59" i="4"/>
  <c r="BP27" i="4" s="1"/>
  <c r="BP43" i="4" s="1"/>
  <c r="BQ76" i="4" s="1"/>
  <c r="W253" i="4"/>
  <c r="X253" i="4" s="1"/>
  <c r="BD59" i="4"/>
  <c r="BT27" i="4" s="1"/>
  <c r="BT43" i="4" s="1"/>
  <c r="BU76" i="4" s="1"/>
  <c r="W90" i="4"/>
  <c r="X90" i="4" s="1"/>
  <c r="AS61" i="4"/>
  <c r="BI29" i="4" s="1"/>
  <c r="BI45" i="4" s="1"/>
  <c r="BJ78" i="4" s="1"/>
  <c r="W150" i="4"/>
  <c r="X150" i="4" s="1"/>
  <c r="AW61" i="4"/>
  <c r="BM29" i="4" s="1"/>
  <c r="BM45" i="4" s="1"/>
  <c r="BN78" i="4" s="1"/>
  <c r="W210" i="4"/>
  <c r="X210" i="4" s="1"/>
  <c r="BA61" i="4"/>
  <c r="BQ29" i="4" s="1"/>
  <c r="BQ45" i="4" s="1"/>
  <c r="BR78" i="4" s="1"/>
  <c r="W91" i="4"/>
  <c r="X91" i="4" s="1"/>
  <c r="AS62" i="4"/>
  <c r="BI30" i="4" s="1"/>
  <c r="BI46" i="4" s="1"/>
  <c r="BJ79" i="4" s="1"/>
  <c r="W151" i="4"/>
  <c r="X151" i="4" s="1"/>
  <c r="AW62" i="4"/>
  <c r="BM30" i="4" s="1"/>
  <c r="BM46" i="4" s="1"/>
  <c r="BN79" i="4" s="1"/>
  <c r="W211" i="4"/>
  <c r="X211" i="4" s="1"/>
  <c r="BA62" i="4"/>
  <c r="BQ30" i="4" s="1"/>
  <c r="BQ46" i="4" s="1"/>
  <c r="BR79" i="4" s="1"/>
  <c r="W92" i="4"/>
  <c r="X92" i="4" s="1"/>
  <c r="AS63" i="4"/>
  <c r="BI31" i="4" s="1"/>
  <c r="BI47" i="4" s="1"/>
  <c r="BJ80" i="4" s="1"/>
  <c r="W152" i="4"/>
  <c r="X152" i="4" s="1"/>
  <c r="AW63" i="4"/>
  <c r="BM31" i="4" s="1"/>
  <c r="BM47" i="4" s="1"/>
  <c r="BN80" i="4" s="1"/>
  <c r="W212" i="4"/>
  <c r="X212" i="4" s="1"/>
  <c r="BA63" i="4"/>
  <c r="BQ31" i="4" s="1"/>
  <c r="BQ47" i="4" s="1"/>
  <c r="BR80" i="4" s="1"/>
  <c r="AO64" i="4"/>
  <c r="BE32" i="4" s="1"/>
  <c r="BE48" i="4" s="1"/>
  <c r="BF81" i="4" s="1"/>
  <c r="W33" i="4"/>
  <c r="X33" i="4" s="1"/>
  <c r="W93" i="4"/>
  <c r="X93" i="4" s="1"/>
  <c r="AS64" i="4"/>
  <c r="BI32" i="4" s="1"/>
  <c r="BI48" i="4" s="1"/>
  <c r="BJ81" i="4" s="1"/>
  <c r="W153" i="4"/>
  <c r="X153" i="4" s="1"/>
  <c r="AW64" i="4"/>
  <c r="BM32" i="4" s="1"/>
  <c r="BM48" i="4" s="1"/>
  <c r="BN81" i="4" s="1"/>
  <c r="W213" i="4"/>
  <c r="X213" i="4" s="1"/>
  <c r="BA64" i="4"/>
  <c r="BQ32" i="4" s="1"/>
  <c r="BQ48" i="4" s="1"/>
  <c r="BR81" i="4" s="1"/>
  <c r="W32" i="4"/>
  <c r="X32" i="4" s="1"/>
  <c r="W154" i="4"/>
  <c r="X154" i="4" s="1"/>
  <c r="AW65" i="4"/>
  <c r="BM33" i="4" s="1"/>
  <c r="BM49" i="4" s="1"/>
  <c r="BN82" i="4" s="1"/>
  <c r="AZ53" i="4"/>
  <c r="BP21" i="4" s="1"/>
  <c r="BP37" i="4" s="1"/>
  <c r="BQ70" i="4" s="1"/>
  <c r="AU60" i="4"/>
  <c r="BK28" i="4" s="1"/>
  <c r="BK44" i="4" s="1"/>
  <c r="BL77" i="4" s="1"/>
  <c r="W126" i="4"/>
  <c r="X126" i="4" s="1"/>
  <c r="AV52" i="4"/>
  <c r="BL20" i="4" s="1"/>
  <c r="BL36" i="4" s="1"/>
  <c r="BM69" i="4" s="1"/>
  <c r="W186" i="4"/>
  <c r="X186" i="4" s="1"/>
  <c r="AZ52" i="4"/>
  <c r="BP20" i="4" s="1"/>
  <c r="BP36" i="4" s="1"/>
  <c r="BQ69" i="4" s="1"/>
  <c r="W246" i="4"/>
  <c r="X246" i="4" s="1"/>
  <c r="BD52" i="4"/>
  <c r="BT20" i="4" s="1"/>
  <c r="BT36" i="4" s="1"/>
  <c r="BU69" i="4" s="1"/>
  <c r="W82" i="4"/>
  <c r="X82" i="4" s="1"/>
  <c r="AS53" i="4"/>
  <c r="BI21" i="4" s="1"/>
  <c r="BI37" i="4" s="1"/>
  <c r="BJ70" i="4" s="1"/>
  <c r="W142" i="4"/>
  <c r="X142" i="4" s="1"/>
  <c r="AW53" i="4"/>
  <c r="BM21" i="4" s="1"/>
  <c r="BM37" i="4" s="1"/>
  <c r="BN70" i="4" s="1"/>
  <c r="W202" i="4"/>
  <c r="X202" i="4" s="1"/>
  <c r="BA53" i="4"/>
  <c r="BQ21" i="4" s="1"/>
  <c r="BQ37" i="4" s="1"/>
  <c r="BR70" i="4" s="1"/>
  <c r="W113" i="4"/>
  <c r="X113" i="4" s="1"/>
  <c r="AU54" i="4"/>
  <c r="BK22" i="4" s="1"/>
  <c r="BK38" i="4" s="1"/>
  <c r="BL71" i="4" s="1"/>
  <c r="W173" i="4"/>
  <c r="X173" i="4" s="1"/>
  <c r="AY54" i="4"/>
  <c r="BO22" i="4" s="1"/>
  <c r="BO38" i="4" s="1"/>
  <c r="BP71" i="4" s="1"/>
  <c r="W233" i="4"/>
  <c r="X233" i="4" s="1"/>
  <c r="BC54" i="4"/>
  <c r="BS22" i="4" s="1"/>
  <c r="BS38" i="4" s="1"/>
  <c r="BT71" i="4" s="1"/>
  <c r="W84" i="4"/>
  <c r="X84" i="4" s="1"/>
  <c r="AS55" i="4"/>
  <c r="BI23" i="4" s="1"/>
  <c r="BI39" i="4" s="1"/>
  <c r="BJ72" i="4" s="1"/>
  <c r="W144" i="4"/>
  <c r="X144" i="4" s="1"/>
  <c r="AW55" i="4"/>
  <c r="BM23" i="4" s="1"/>
  <c r="BM39" i="4" s="1"/>
  <c r="BN72" i="4" s="1"/>
  <c r="W204" i="4"/>
  <c r="X204" i="4" s="1"/>
  <c r="BA55" i="4"/>
  <c r="BQ23" i="4" s="1"/>
  <c r="BQ39" i="4" s="1"/>
  <c r="BR72" i="4" s="1"/>
  <c r="W115" i="4"/>
  <c r="X115" i="4" s="1"/>
  <c r="AU56" i="4"/>
  <c r="BK24" i="4" s="1"/>
  <c r="BK40" i="4" s="1"/>
  <c r="BL73" i="4" s="1"/>
  <c r="W175" i="4"/>
  <c r="X175" i="4" s="1"/>
  <c r="AY56" i="4"/>
  <c r="BO24" i="4" s="1"/>
  <c r="BO40" i="4" s="1"/>
  <c r="BP73" i="4" s="1"/>
  <c r="W235" i="4"/>
  <c r="X235" i="4" s="1"/>
  <c r="BC56" i="4"/>
  <c r="BS24" i="4" s="1"/>
  <c r="BS40" i="4" s="1"/>
  <c r="BT73" i="4" s="1"/>
  <c r="AS57" i="4"/>
  <c r="BI25" i="4" s="1"/>
  <c r="BI41" i="4" s="1"/>
  <c r="BJ74" i="4" s="1"/>
  <c r="W86" i="4"/>
  <c r="X86" i="4" s="1"/>
  <c r="W146" i="4"/>
  <c r="X146" i="4" s="1"/>
  <c r="AW57" i="4"/>
  <c r="BM25" i="4" s="1"/>
  <c r="BM41" i="4" s="1"/>
  <c r="BN74" i="4" s="1"/>
  <c r="W206" i="4"/>
  <c r="X206" i="4" s="1"/>
  <c r="BA57" i="4"/>
  <c r="BQ25" i="4" s="1"/>
  <c r="BQ41" i="4" s="1"/>
  <c r="BR74" i="4" s="1"/>
  <c r="W117" i="4"/>
  <c r="X117" i="4" s="1"/>
  <c r="AU58" i="4"/>
  <c r="BK26" i="4" s="1"/>
  <c r="BK42" i="4" s="1"/>
  <c r="BL75" i="4" s="1"/>
  <c r="W177" i="4"/>
  <c r="X177" i="4" s="1"/>
  <c r="AY58" i="4"/>
  <c r="BO26" i="4" s="1"/>
  <c r="BO42" i="4" s="1"/>
  <c r="BP75" i="4" s="1"/>
  <c r="W237" i="4"/>
  <c r="X237" i="4" s="1"/>
  <c r="BC58" i="4"/>
  <c r="BS26" i="4" s="1"/>
  <c r="BS42" i="4" s="1"/>
  <c r="BT75" i="4" s="1"/>
  <c r="W88" i="4"/>
  <c r="X88" i="4" s="1"/>
  <c r="AS59" i="4"/>
  <c r="BI27" i="4" s="1"/>
  <c r="BI43" i="4" s="1"/>
  <c r="BJ76" i="4" s="1"/>
  <c r="W148" i="4"/>
  <c r="X148" i="4" s="1"/>
  <c r="AW59" i="4"/>
  <c r="BM27" i="4" s="1"/>
  <c r="BM43" i="4" s="1"/>
  <c r="BN76" i="4" s="1"/>
  <c r="W208" i="4"/>
  <c r="X208" i="4" s="1"/>
  <c r="BA59" i="4"/>
  <c r="BQ27" i="4" s="1"/>
  <c r="BQ43" i="4" s="1"/>
  <c r="BR76" i="4" s="1"/>
  <c r="W179" i="4"/>
  <c r="X179" i="4" s="1"/>
  <c r="AY60" i="4"/>
  <c r="BO28" i="4" s="1"/>
  <c r="BO44" i="4" s="1"/>
  <c r="BP77" i="4" s="1"/>
  <c r="W239" i="4"/>
  <c r="X239" i="4" s="1"/>
  <c r="BC60" i="4"/>
  <c r="BS28" i="4" s="1"/>
  <c r="BS44" i="4" s="1"/>
  <c r="BT77" i="4" s="1"/>
  <c r="AW54" i="4"/>
  <c r="BM22" i="4" s="1"/>
  <c r="BM38" i="4" s="1"/>
  <c r="BN71" i="4" s="1"/>
  <c r="BD57" i="4"/>
  <c r="BT25" i="4" s="1"/>
  <c r="BT41" i="4" s="1"/>
  <c r="BU74" i="4" s="1"/>
  <c r="AS65" i="4"/>
  <c r="BI33" i="4" s="1"/>
  <c r="BI49" i="4" s="1"/>
  <c r="BJ82" i="4" s="1"/>
  <c r="W104" i="4"/>
  <c r="X104" i="4" s="1"/>
  <c r="AT60" i="4"/>
  <c r="BJ28" i="4" s="1"/>
  <c r="BJ44" i="4" s="1"/>
  <c r="BK77" i="4" s="1"/>
  <c r="W164" i="4"/>
  <c r="X164" i="4" s="1"/>
  <c r="AX60" i="4"/>
  <c r="BN28" i="4" s="1"/>
  <c r="BN44" i="4" s="1"/>
  <c r="BO77" i="4" s="1"/>
  <c r="W224" i="4"/>
  <c r="X224" i="4" s="1"/>
  <c r="BB60" i="4"/>
  <c r="BR28" i="4" s="1"/>
  <c r="BR44" i="4" s="1"/>
  <c r="BS77" i="4" s="1"/>
  <c r="W106" i="4"/>
  <c r="X106" i="4" s="1"/>
  <c r="AT62" i="4"/>
  <c r="BJ30" i="4" s="1"/>
  <c r="BJ46" i="4" s="1"/>
  <c r="BK79" i="4" s="1"/>
  <c r="W166" i="4"/>
  <c r="X166" i="4" s="1"/>
  <c r="AX62" i="4"/>
  <c r="BN30" i="4" s="1"/>
  <c r="BN46" i="4" s="1"/>
  <c r="BO79" i="4" s="1"/>
  <c r="W226" i="4"/>
  <c r="X226" i="4" s="1"/>
  <c r="BB62" i="4"/>
  <c r="BR30" i="4" s="1"/>
  <c r="BR46" i="4" s="1"/>
  <c r="BS79" i="4" s="1"/>
  <c r="W77" i="4"/>
  <c r="X77" i="4" s="1"/>
  <c r="AR63" i="4"/>
  <c r="BH31" i="4" s="1"/>
  <c r="BH47" i="4" s="1"/>
  <c r="BI80" i="4" s="1"/>
  <c r="W137" i="4"/>
  <c r="X137" i="4" s="1"/>
  <c r="AV63" i="4"/>
  <c r="BL31" i="4" s="1"/>
  <c r="BL47" i="4" s="1"/>
  <c r="BM80" i="4" s="1"/>
  <c r="W197" i="4"/>
  <c r="X197" i="4" s="1"/>
  <c r="AZ63" i="4"/>
  <c r="BP31" i="4" s="1"/>
  <c r="BP47" i="4" s="1"/>
  <c r="BQ80" i="4" s="1"/>
  <c r="W257" i="4"/>
  <c r="X257" i="4" s="1"/>
  <c r="BD63" i="4"/>
  <c r="BT31" i="4" s="1"/>
  <c r="BT47" i="4" s="1"/>
  <c r="BU80" i="4" s="1"/>
  <c r="W108" i="4"/>
  <c r="X108" i="4" s="1"/>
  <c r="AT64" i="4"/>
  <c r="BJ32" i="4" s="1"/>
  <c r="BJ48" i="4" s="1"/>
  <c r="BK81" i="4" s="1"/>
  <c r="W168" i="4"/>
  <c r="X168" i="4" s="1"/>
  <c r="AX64" i="4"/>
  <c r="BN32" i="4" s="1"/>
  <c r="BN48" i="4" s="1"/>
  <c r="BO81" i="4" s="1"/>
  <c r="W228" i="4"/>
  <c r="X228" i="4" s="1"/>
  <c r="BB64" i="4"/>
  <c r="BR32" i="4" s="1"/>
  <c r="BR48" i="4" s="1"/>
  <c r="BS81" i="4" s="1"/>
  <c r="W79" i="4"/>
  <c r="X79" i="4" s="1"/>
  <c r="AR65" i="4"/>
  <c r="BH33" i="4" s="1"/>
  <c r="BH49" i="4" s="1"/>
  <c r="BI82" i="4" s="1"/>
  <c r="W139" i="4"/>
  <c r="X139" i="4" s="1"/>
  <c r="AV65" i="4"/>
  <c r="BL33" i="4" s="1"/>
  <c r="BL49" i="4" s="1"/>
  <c r="BM82" i="4" s="1"/>
  <c r="W199" i="4"/>
  <c r="X199" i="4" s="1"/>
  <c r="AZ65" i="4"/>
  <c r="BP33" i="4" s="1"/>
  <c r="BP49" i="4" s="1"/>
  <c r="BQ82" i="4" s="1"/>
  <c r="W259" i="4"/>
  <c r="X259" i="4" s="1"/>
  <c r="BD65" i="4"/>
  <c r="BT33" i="4" s="1"/>
  <c r="BT49" i="4" s="1"/>
  <c r="BU82" i="4" s="1"/>
  <c r="W110" i="4"/>
  <c r="X110" i="4" s="1"/>
  <c r="AT66" i="4"/>
  <c r="BJ34" i="4" s="1"/>
  <c r="BJ50" i="4" s="1"/>
  <c r="BK83" i="4" s="1"/>
  <c r="W230" i="4"/>
  <c r="X230" i="4" s="1"/>
  <c r="BB66" i="4"/>
  <c r="BR34" i="4" s="1"/>
  <c r="BR50" i="4" s="1"/>
  <c r="BS83" i="4" s="1"/>
  <c r="W49" i="4"/>
  <c r="X49" i="4" s="1"/>
  <c r="AV61" i="4"/>
  <c r="BL29" i="4" s="1"/>
  <c r="BL45" i="4" s="1"/>
  <c r="BM78" i="4" s="1"/>
  <c r="AP63" i="4"/>
  <c r="BF31" i="4" s="1"/>
  <c r="BF47" i="4" s="1"/>
  <c r="BG80" i="4" s="1"/>
  <c r="BA65" i="4"/>
  <c r="BQ33" i="4" s="1"/>
  <c r="BQ49" i="4" s="1"/>
  <c r="BR82" i="4" s="1"/>
  <c r="AQ66" i="4"/>
  <c r="BG34" i="4" s="1"/>
  <c r="BG50" i="4" s="1"/>
  <c r="BH83" i="4" s="1"/>
  <c r="W65" i="4"/>
  <c r="X65" i="4" s="1"/>
  <c r="W125" i="4"/>
  <c r="X125" i="4" s="1"/>
  <c r="AU66" i="4"/>
  <c r="BK34" i="4" s="1"/>
  <c r="BK50" i="4" s="1"/>
  <c r="BL83" i="4" s="1"/>
  <c r="W185" i="4"/>
  <c r="X185" i="4" s="1"/>
  <c r="AY66" i="4"/>
  <c r="BO34" i="4" s="1"/>
  <c r="BO50" i="4" s="1"/>
  <c r="BP83" i="4" s="1"/>
  <c r="W245" i="4"/>
  <c r="X245" i="4" s="1"/>
  <c r="BC66" i="4"/>
  <c r="BS34" i="4" s="1"/>
  <c r="BS50" i="4" s="1"/>
  <c r="BT83" i="4" s="1"/>
  <c r="W46" i="4"/>
  <c r="X46" i="4" s="1"/>
  <c r="W50" i="4"/>
  <c r="X50" i="4" s="1"/>
  <c r="AZ61" i="4"/>
  <c r="BP29" i="4" s="1"/>
  <c r="BP45" i="4" s="1"/>
  <c r="BQ78" i="4" s="1"/>
  <c r="AT63" i="4"/>
  <c r="BJ31" i="4" s="1"/>
  <c r="BJ47" i="4" s="1"/>
  <c r="BK80" i="4" s="1"/>
  <c r="AV64" i="4"/>
  <c r="BL32" i="4" s="1"/>
  <c r="BL48" i="4" s="1"/>
  <c r="BM81" i="4" s="1"/>
  <c r="AX66" i="4"/>
  <c r="BN34" i="4" s="1"/>
  <c r="BN50" i="4" s="1"/>
  <c r="BO83" i="4" s="1"/>
  <c r="W109" i="4"/>
  <c r="X109" i="4" s="1"/>
  <c r="W134" i="4"/>
  <c r="X134" i="4" s="1"/>
  <c r="AV60" i="4"/>
  <c r="BL28" i="4" s="1"/>
  <c r="BL44" i="4" s="1"/>
  <c r="BM77" i="4" s="1"/>
  <c r="W194" i="4"/>
  <c r="X194" i="4" s="1"/>
  <c r="AZ60" i="4"/>
  <c r="BP28" i="4" s="1"/>
  <c r="BP44" i="4" s="1"/>
  <c r="BQ77" i="4" s="1"/>
  <c r="W254" i="4"/>
  <c r="X254" i="4" s="1"/>
  <c r="BD60" i="4"/>
  <c r="BT28" i="4" s="1"/>
  <c r="BT44" i="4" s="1"/>
  <c r="BU77" i="4" s="1"/>
  <c r="W105" i="4"/>
  <c r="X105" i="4" s="1"/>
  <c r="AT61" i="4"/>
  <c r="BJ29" i="4" s="1"/>
  <c r="BJ45" i="4" s="1"/>
  <c r="BK78" i="4" s="1"/>
  <c r="W225" i="4"/>
  <c r="X225" i="4" s="1"/>
  <c r="BB61" i="4"/>
  <c r="BR29" i="4" s="1"/>
  <c r="BR45" i="4" s="1"/>
  <c r="BS78" i="4" s="1"/>
  <c r="W76" i="4"/>
  <c r="X76" i="4" s="1"/>
  <c r="AR62" i="4"/>
  <c r="BH30" i="4" s="1"/>
  <c r="BH46" i="4" s="1"/>
  <c r="BI79" i="4" s="1"/>
  <c r="W136" i="4"/>
  <c r="X136" i="4" s="1"/>
  <c r="AV62" i="4"/>
  <c r="BL30" i="4" s="1"/>
  <c r="BL46" i="4" s="1"/>
  <c r="BM79" i="4" s="1"/>
  <c r="W196" i="4"/>
  <c r="X196" i="4" s="1"/>
  <c r="AZ62" i="4"/>
  <c r="BP30" i="4" s="1"/>
  <c r="BP46" i="4" s="1"/>
  <c r="BQ79" i="4" s="1"/>
  <c r="W256" i="4"/>
  <c r="X256" i="4" s="1"/>
  <c r="BD62" i="4"/>
  <c r="BT30" i="4" s="1"/>
  <c r="BT46" i="4" s="1"/>
  <c r="BU79" i="4" s="1"/>
  <c r="W78" i="4"/>
  <c r="X78" i="4" s="1"/>
  <c r="AR64" i="4"/>
  <c r="BH32" i="4" s="1"/>
  <c r="BH48" i="4" s="1"/>
  <c r="BI81" i="4" s="1"/>
  <c r="W198" i="4"/>
  <c r="X198" i="4" s="1"/>
  <c r="AZ64" i="4"/>
  <c r="BP32" i="4" s="1"/>
  <c r="BP48" i="4" s="1"/>
  <c r="BQ81" i="4" s="1"/>
  <c r="W169" i="4"/>
  <c r="X169" i="4" s="1"/>
  <c r="AX65" i="4"/>
  <c r="BN33" i="4" s="1"/>
  <c r="BN49" i="4" s="1"/>
  <c r="BO82" i="4" s="1"/>
  <c r="W229" i="4"/>
  <c r="X229" i="4" s="1"/>
  <c r="BB65" i="4"/>
  <c r="BR33" i="4" s="1"/>
  <c r="BR49" i="4" s="1"/>
  <c r="BS82" i="4" s="1"/>
  <c r="W80" i="4"/>
  <c r="X80" i="4" s="1"/>
  <c r="AR66" i="4"/>
  <c r="BH34" i="4" s="1"/>
  <c r="BH50" i="4" s="1"/>
  <c r="BI83" i="4" s="1"/>
  <c r="W140" i="4"/>
  <c r="X140" i="4" s="1"/>
  <c r="AV66" i="4"/>
  <c r="BL34" i="4" s="1"/>
  <c r="BL50" i="4" s="1"/>
  <c r="BM83" i="4" s="1"/>
  <c r="AZ66" i="4"/>
  <c r="BP34" i="4" s="1"/>
  <c r="BP50" i="4" s="1"/>
  <c r="BQ83" i="4" s="1"/>
  <c r="W200" i="4"/>
  <c r="X200" i="4" s="1"/>
  <c r="W260" i="4"/>
  <c r="X260" i="4" s="1"/>
  <c r="BD66" i="4"/>
  <c r="BT34" i="4" s="1"/>
  <c r="BT50" i="4" s="1"/>
  <c r="BU83" i="4" s="1"/>
  <c r="BD61" i="4"/>
  <c r="BT29" i="4" s="1"/>
  <c r="BT45" i="4" s="1"/>
  <c r="BU78" i="4" s="1"/>
  <c r="AX63" i="4"/>
  <c r="BN31" i="4" s="1"/>
  <c r="BN47" i="4" s="1"/>
  <c r="BO80" i="4" s="1"/>
  <c r="BD64" i="4"/>
  <c r="BT32" i="4" s="1"/>
  <c r="BT48" i="4" s="1"/>
  <c r="BU81" i="4" s="1"/>
  <c r="W165" i="4"/>
  <c r="X165" i="4" s="1"/>
  <c r="AO52" i="2"/>
  <c r="BE20" i="2" s="1"/>
  <c r="BE36" i="2" s="1"/>
  <c r="BF69" i="2" s="1"/>
  <c r="AQ52" i="2"/>
  <c r="BG20" i="2" s="1"/>
  <c r="BG36" i="2" s="1"/>
  <c r="BH69" i="2" s="1"/>
  <c r="W51" i="2"/>
  <c r="X51" i="2" s="1"/>
  <c r="W66" i="2"/>
  <c r="X66" i="2" s="1"/>
  <c r="AR52" i="2"/>
  <c r="BH20" i="2" s="1"/>
  <c r="BH36" i="2" s="1"/>
  <c r="BI69" i="2" s="1"/>
  <c r="D20" i="2"/>
  <c r="AP52" i="2" s="1"/>
  <c r="BF20" i="2" s="1"/>
  <c r="BF36" i="2" s="1"/>
  <c r="BG69" i="2" s="1"/>
  <c r="AZ55" i="2"/>
  <c r="BP23" i="2" s="1"/>
  <c r="BP39" i="2" s="1"/>
  <c r="BQ72" i="2" s="1"/>
  <c r="AV53" i="2"/>
  <c r="BL21" i="2" s="1"/>
  <c r="BL37" i="2" s="1"/>
  <c r="BM70" i="2" s="1"/>
  <c r="AZ54" i="2"/>
  <c r="BP22" i="2" s="1"/>
  <c r="BP38" i="2" s="1"/>
  <c r="BQ71" i="2" s="1"/>
  <c r="AU53" i="2"/>
  <c r="BK21" i="2" s="1"/>
  <c r="BK37" i="2" s="1"/>
  <c r="BL70" i="2" s="1"/>
  <c r="AV58" i="2"/>
  <c r="BL26" i="2" s="1"/>
  <c r="BL42" i="2" s="1"/>
  <c r="BM75" i="2" s="1"/>
  <c r="BA52" i="2"/>
  <c r="BQ20" i="2" s="1"/>
  <c r="BQ36" i="2" s="1"/>
  <c r="BR69" i="2" s="1"/>
  <c r="BB54" i="2"/>
  <c r="BR22" i="2" s="1"/>
  <c r="BR38" i="2" s="1"/>
  <c r="BS71" i="2" s="1"/>
  <c r="AT61" i="2"/>
  <c r="BJ29" i="2" s="1"/>
  <c r="BJ45" i="2" s="1"/>
  <c r="BK78" i="2" s="1"/>
  <c r="AU59" i="2"/>
  <c r="BK27" i="2" s="1"/>
  <c r="BK43" i="2" s="1"/>
  <c r="BL76" i="2" s="1"/>
  <c r="AT57" i="2"/>
  <c r="BJ25" i="2" s="1"/>
  <c r="BJ41" i="2" s="1"/>
  <c r="BK74" i="2" s="1"/>
  <c r="BB56" i="2"/>
  <c r="BR24" i="2" s="1"/>
  <c r="BR40" i="2" s="1"/>
  <c r="BS73" i="2" s="1"/>
  <c r="AZ52" i="2"/>
  <c r="BP20" i="2" s="1"/>
  <c r="BP36" i="2" s="1"/>
  <c r="BQ69" i="2" s="1"/>
  <c r="AY55" i="2"/>
  <c r="BO23" i="2" s="1"/>
  <c r="BO39" i="2" s="1"/>
  <c r="BP72" i="2" s="1"/>
  <c r="BA54" i="2"/>
  <c r="BQ22" i="2" s="1"/>
  <c r="BQ38" i="2" s="1"/>
  <c r="BR71" i="2" s="1"/>
  <c r="BD55" i="2"/>
  <c r="BT23" i="2" s="1"/>
  <c r="BT39" i="2" s="1"/>
  <c r="BU72" i="2" s="1"/>
  <c r="BD61" i="2"/>
  <c r="BT29" i="2" s="1"/>
  <c r="BT45" i="2" s="1"/>
  <c r="BU78" i="2" s="1"/>
  <c r="BD58" i="2"/>
  <c r="BT26" i="2" s="1"/>
  <c r="BT42" i="2" s="1"/>
  <c r="BU75" i="2" s="1"/>
  <c r="BD57" i="2"/>
  <c r="BT25" i="2" s="1"/>
  <c r="BT41" i="2" s="1"/>
  <c r="BU74" i="2" s="1"/>
  <c r="BD52" i="2"/>
  <c r="BT20" i="2" s="1"/>
  <c r="BT36" i="2" s="1"/>
  <c r="BU69" i="2" s="1"/>
  <c r="BD60" i="2"/>
  <c r="BT28" i="2" s="1"/>
  <c r="BT44" i="2" s="1"/>
  <c r="BU77" i="2" s="1"/>
  <c r="BD56" i="2"/>
  <c r="BT24" i="2" s="1"/>
  <c r="BT40" i="2" s="1"/>
  <c r="BU73" i="2" s="1"/>
  <c r="BD54" i="2"/>
  <c r="BT22" i="2" s="1"/>
  <c r="BT38" i="2" s="1"/>
  <c r="BU71" i="2" s="1"/>
  <c r="BD53" i="2"/>
  <c r="BT21" i="2" s="1"/>
  <c r="BT37" i="2" s="1"/>
  <c r="BU70" i="2" s="1"/>
  <c r="BC61" i="2"/>
  <c r="BS29" i="2" s="1"/>
  <c r="BS45" i="2" s="1"/>
  <c r="BT78" i="2" s="1"/>
  <c r="BC57" i="2"/>
  <c r="BS25" i="2" s="1"/>
  <c r="BS41" i="2" s="1"/>
  <c r="BT74" i="2" s="1"/>
  <c r="BC54" i="2"/>
  <c r="BS22" i="2" s="1"/>
  <c r="BS38" i="2" s="1"/>
  <c r="BT71" i="2" s="1"/>
  <c r="BC55" i="2"/>
  <c r="BS23" i="2" s="1"/>
  <c r="BS39" i="2" s="1"/>
  <c r="BT72" i="2" s="1"/>
  <c r="BC53" i="2"/>
  <c r="BS21" i="2" s="1"/>
  <c r="BS37" i="2" s="1"/>
  <c r="BT70" i="2" s="1"/>
  <c r="BC52" i="2"/>
  <c r="BS20" i="2" s="1"/>
  <c r="BS36" i="2" s="1"/>
  <c r="BT69" i="2" s="1"/>
  <c r="BC60" i="2"/>
  <c r="BS28" i="2" s="1"/>
  <c r="BS44" i="2" s="1"/>
  <c r="BT77" i="2" s="1"/>
  <c r="BC56" i="2"/>
  <c r="BS24" i="2" s="1"/>
  <c r="BS40" i="2" s="1"/>
  <c r="BT73" i="2" s="1"/>
  <c r="P26" i="2"/>
  <c r="W222" i="2" s="1"/>
  <c r="X222" i="2" s="1"/>
  <c r="BB52" i="2"/>
  <c r="BR20" i="2" s="1"/>
  <c r="BR36" i="2" s="1"/>
  <c r="BS69" i="2" s="1"/>
  <c r="BB60" i="2"/>
  <c r="BR28" i="2" s="1"/>
  <c r="BR44" i="2" s="1"/>
  <c r="BS77" i="2" s="1"/>
  <c r="BB59" i="2"/>
  <c r="BR27" i="2" s="1"/>
  <c r="BR43" i="2" s="1"/>
  <c r="BS76" i="2" s="1"/>
  <c r="BB55" i="2"/>
  <c r="BR23" i="2" s="1"/>
  <c r="BR39" i="2" s="1"/>
  <c r="BS72" i="2" s="1"/>
  <c r="O25" i="2"/>
  <c r="W206" i="2" s="1"/>
  <c r="X206" i="2" s="1"/>
  <c r="BA61" i="2"/>
  <c r="BQ29" i="2" s="1"/>
  <c r="BQ45" i="2" s="1"/>
  <c r="BR78" i="2" s="1"/>
  <c r="BA60" i="2"/>
  <c r="BQ28" i="2" s="1"/>
  <c r="BQ44" i="2" s="1"/>
  <c r="BR77" i="2" s="1"/>
  <c r="BA59" i="2"/>
  <c r="BQ27" i="2" s="1"/>
  <c r="BQ43" i="2" s="1"/>
  <c r="BR76" i="2" s="1"/>
  <c r="BA56" i="2"/>
  <c r="BQ24" i="2" s="1"/>
  <c r="BQ40" i="2" s="1"/>
  <c r="BR73" i="2" s="1"/>
  <c r="BA55" i="2"/>
  <c r="BQ23" i="2" s="1"/>
  <c r="BQ39" i="2" s="1"/>
  <c r="BR72" i="2" s="1"/>
  <c r="BA53" i="2"/>
  <c r="BQ21" i="2" s="1"/>
  <c r="BQ37" i="2" s="1"/>
  <c r="BR70" i="2" s="1"/>
  <c r="AZ53" i="2"/>
  <c r="BP21" i="2" s="1"/>
  <c r="BP37" i="2" s="1"/>
  <c r="BQ70" i="2" s="1"/>
  <c r="AZ61" i="2"/>
  <c r="BP29" i="2" s="1"/>
  <c r="BP45" i="2" s="1"/>
  <c r="BQ78" i="2" s="1"/>
  <c r="AZ58" i="2"/>
  <c r="BP26" i="2" s="1"/>
  <c r="BP42" i="2" s="1"/>
  <c r="BQ75" i="2" s="1"/>
  <c r="AZ60" i="2"/>
  <c r="BP28" i="2" s="1"/>
  <c r="BP44" i="2" s="1"/>
  <c r="BQ77" i="2" s="1"/>
  <c r="AZ56" i="2"/>
  <c r="BP24" i="2" s="1"/>
  <c r="BP40" i="2" s="1"/>
  <c r="BQ73" i="2" s="1"/>
  <c r="W173" i="2"/>
  <c r="X173" i="2" s="1"/>
  <c r="AY54" i="2"/>
  <c r="BO22" i="2" s="1"/>
  <c r="BO38" i="2" s="1"/>
  <c r="BP71" i="2" s="1"/>
  <c r="AY60" i="2"/>
  <c r="BO28" i="2" s="1"/>
  <c r="BO44" i="2" s="1"/>
  <c r="BP77" i="2" s="1"/>
  <c r="AY53" i="2"/>
  <c r="BO21" i="2" s="1"/>
  <c r="BO37" i="2" s="1"/>
  <c r="BP70" i="2" s="1"/>
  <c r="M27" i="2"/>
  <c r="W178" i="2" s="1"/>
  <c r="X178" i="2" s="1"/>
  <c r="AY61" i="2"/>
  <c r="BO29" i="2" s="1"/>
  <c r="BO45" i="2" s="1"/>
  <c r="BP78" i="2" s="1"/>
  <c r="AY57" i="2"/>
  <c r="BO25" i="2" s="1"/>
  <c r="BO41" i="2" s="1"/>
  <c r="BP74" i="2" s="1"/>
  <c r="W163" i="2"/>
  <c r="X163" i="2" s="1"/>
  <c r="AX59" i="2"/>
  <c r="BN27" i="2" s="1"/>
  <c r="BN43" i="2" s="1"/>
  <c r="BO76" i="2" s="1"/>
  <c r="W162" i="2"/>
  <c r="X162" i="2" s="1"/>
  <c r="AX58" i="2"/>
  <c r="BN26" i="2" s="1"/>
  <c r="BN42" i="2" s="1"/>
  <c r="BO75" i="2" s="1"/>
  <c r="L22" i="2"/>
  <c r="W158" i="2" s="1"/>
  <c r="X158" i="2" s="1"/>
  <c r="AX60" i="2"/>
  <c r="BN28" i="2" s="1"/>
  <c r="BN44" i="2" s="1"/>
  <c r="BO77" i="2" s="1"/>
  <c r="L23" i="2"/>
  <c r="W159" i="2" s="1"/>
  <c r="X159" i="2" s="1"/>
  <c r="AX56" i="2"/>
  <c r="BN24" i="2" s="1"/>
  <c r="BN40" i="2" s="1"/>
  <c r="BO73" i="2" s="1"/>
  <c r="AX52" i="2"/>
  <c r="BN20" i="2" s="1"/>
  <c r="BN36" i="2" s="1"/>
  <c r="BO69" i="2" s="1"/>
  <c r="AW55" i="2"/>
  <c r="BM23" i="2" s="1"/>
  <c r="BM39" i="2" s="1"/>
  <c r="BN72" i="2" s="1"/>
  <c r="AW54" i="2"/>
  <c r="BM22" i="2" s="1"/>
  <c r="BM38" i="2" s="1"/>
  <c r="BN71" i="2" s="1"/>
  <c r="AW60" i="2"/>
  <c r="BM28" i="2" s="1"/>
  <c r="BM44" i="2" s="1"/>
  <c r="BN77" i="2" s="1"/>
  <c r="AW59" i="2"/>
  <c r="BM27" i="2" s="1"/>
  <c r="BM43" i="2" s="1"/>
  <c r="BN76" i="2" s="1"/>
  <c r="AW57" i="2"/>
  <c r="BM25" i="2" s="1"/>
  <c r="BM41" i="2" s="1"/>
  <c r="BN74" i="2" s="1"/>
  <c r="AW56" i="2"/>
  <c r="BM24" i="2" s="1"/>
  <c r="BM40" i="2" s="1"/>
  <c r="BN73" i="2" s="1"/>
  <c r="AW52" i="2"/>
  <c r="BM20" i="2" s="1"/>
  <c r="BM36" i="2" s="1"/>
  <c r="BN69" i="2" s="1"/>
  <c r="AW58" i="2"/>
  <c r="BM26" i="2" s="1"/>
  <c r="BM42" i="2" s="1"/>
  <c r="BN75" i="2" s="1"/>
  <c r="AW53" i="2"/>
  <c r="BM21" i="2" s="1"/>
  <c r="BM37" i="2" s="1"/>
  <c r="BN70" i="2" s="1"/>
  <c r="W133" i="2"/>
  <c r="X133" i="2" s="1"/>
  <c r="AV59" i="2"/>
  <c r="BL27" i="2" s="1"/>
  <c r="BL43" i="2" s="1"/>
  <c r="BM76" i="2" s="1"/>
  <c r="W128" i="2"/>
  <c r="X128" i="2" s="1"/>
  <c r="AV54" i="2"/>
  <c r="BL22" i="2" s="1"/>
  <c r="BL38" i="2" s="1"/>
  <c r="BM71" i="2" s="1"/>
  <c r="AV61" i="2"/>
  <c r="BL29" i="2" s="1"/>
  <c r="BL45" i="2" s="1"/>
  <c r="BM78" i="2" s="1"/>
  <c r="AV52" i="2"/>
  <c r="BL20" i="2" s="1"/>
  <c r="BL36" i="2" s="1"/>
  <c r="BM69" i="2" s="1"/>
  <c r="AV56" i="2"/>
  <c r="BL24" i="2" s="1"/>
  <c r="BL40" i="2" s="1"/>
  <c r="BM73" i="2" s="1"/>
  <c r="AV57" i="2"/>
  <c r="BL25" i="2" s="1"/>
  <c r="BL41" i="2" s="1"/>
  <c r="BM74" i="2" s="1"/>
  <c r="AU61" i="2"/>
  <c r="BK29" i="2" s="1"/>
  <c r="BK45" i="2" s="1"/>
  <c r="BL78" i="2" s="1"/>
  <c r="AU56" i="2"/>
  <c r="BK24" i="2" s="1"/>
  <c r="BK40" i="2" s="1"/>
  <c r="BL73" i="2" s="1"/>
  <c r="AU58" i="2"/>
  <c r="BK26" i="2" s="1"/>
  <c r="BK42" i="2" s="1"/>
  <c r="BL75" i="2" s="1"/>
  <c r="AU55" i="2"/>
  <c r="BK23" i="2" s="1"/>
  <c r="BK39" i="2" s="1"/>
  <c r="BL72" i="2" s="1"/>
  <c r="AU52" i="2"/>
  <c r="BK20" i="2" s="1"/>
  <c r="BK36" i="2" s="1"/>
  <c r="BL69" i="2" s="1"/>
  <c r="I22" i="2"/>
  <c r="AU54" i="2" s="1"/>
  <c r="BK22" i="2" s="1"/>
  <c r="BK38" i="2" s="1"/>
  <c r="BL71" i="2" s="1"/>
  <c r="AU60" i="2"/>
  <c r="BK28" i="2" s="1"/>
  <c r="BK44" i="2" s="1"/>
  <c r="BL77" i="2" s="1"/>
  <c r="AU57" i="2"/>
  <c r="BK25" i="2" s="1"/>
  <c r="BK41" i="2" s="1"/>
  <c r="BL74" i="2" s="1"/>
  <c r="W99" i="2"/>
  <c r="X99" i="2" s="1"/>
  <c r="AT55" i="2"/>
  <c r="BJ23" i="2" s="1"/>
  <c r="BJ39" i="2" s="1"/>
  <c r="BK72" i="2" s="1"/>
  <c r="AT60" i="2"/>
  <c r="BJ28" i="2" s="1"/>
  <c r="BJ44" i="2" s="1"/>
  <c r="BK77" i="2" s="1"/>
  <c r="AT58" i="2"/>
  <c r="BJ26" i="2" s="1"/>
  <c r="BJ42" i="2" s="1"/>
  <c r="BK75" i="2" s="1"/>
  <c r="AT56" i="2"/>
  <c r="BJ24" i="2" s="1"/>
  <c r="BJ40" i="2" s="1"/>
  <c r="BK73" i="2" s="1"/>
  <c r="AT54" i="2"/>
  <c r="BJ22" i="2" s="1"/>
  <c r="BJ38" i="2" s="1"/>
  <c r="BK71" i="2" s="1"/>
  <c r="AT52" i="2"/>
  <c r="BJ20" i="2" s="1"/>
  <c r="BJ36" i="2" s="1"/>
  <c r="BK69" i="2" s="1"/>
  <c r="W84" i="2"/>
  <c r="X84" i="2" s="1"/>
  <c r="AS55" i="2"/>
  <c r="BI23" i="2" s="1"/>
  <c r="BI39" i="2" s="1"/>
  <c r="BJ72" i="2" s="1"/>
  <c r="W83" i="2"/>
  <c r="X83" i="2" s="1"/>
  <c r="AS54" i="2"/>
  <c r="BI22" i="2" s="1"/>
  <c r="BI38" i="2" s="1"/>
  <c r="BJ71" i="2" s="1"/>
  <c r="W87" i="2"/>
  <c r="X87" i="2" s="1"/>
  <c r="AS58" i="2"/>
  <c r="BI26" i="2" s="1"/>
  <c r="BI42" i="2" s="1"/>
  <c r="BJ75" i="2" s="1"/>
  <c r="AS60" i="2"/>
  <c r="BI28" i="2" s="1"/>
  <c r="BI44" i="2" s="1"/>
  <c r="BJ77" i="2" s="1"/>
  <c r="AS56" i="2"/>
  <c r="BI24" i="2" s="1"/>
  <c r="BI40" i="2" s="1"/>
  <c r="BJ73" i="2" s="1"/>
  <c r="AS52" i="2"/>
  <c r="BI20" i="2" s="1"/>
  <c r="BI36" i="2" s="1"/>
  <c r="BJ69" i="2" s="1"/>
  <c r="AS59" i="2"/>
  <c r="BI27" i="2" s="1"/>
  <c r="BI43" i="2" s="1"/>
  <c r="BJ76" i="2" s="1"/>
  <c r="AS61" i="2"/>
  <c r="BI29" i="2" s="1"/>
  <c r="BI45" i="2" s="1"/>
  <c r="BJ78" i="2" s="1"/>
  <c r="AS57" i="2"/>
  <c r="BI25" i="2" s="1"/>
  <c r="BI41" i="2" s="1"/>
  <c r="BJ74" i="2" s="1"/>
  <c r="AS53" i="2"/>
  <c r="BI21" i="2" s="1"/>
  <c r="BI37" i="2" s="1"/>
  <c r="BJ70" i="2" s="1"/>
  <c r="W134" i="2"/>
  <c r="X134" i="2" s="1"/>
  <c r="W97" i="2"/>
  <c r="X97" i="2" s="1"/>
  <c r="W129" i="2"/>
  <c r="X129" i="2" s="1"/>
  <c r="W175" i="2"/>
  <c r="X175" i="2" s="1"/>
  <c r="W207" i="2"/>
  <c r="X207" i="2" s="1"/>
  <c r="X143" i="2"/>
  <c r="W150" i="2"/>
  <c r="X150" i="2" s="1"/>
  <c r="W171" i="2"/>
  <c r="X171" i="2" s="1"/>
  <c r="W238" i="2"/>
  <c r="X238" i="2" s="1"/>
  <c r="X249" i="2"/>
  <c r="W103" i="2"/>
  <c r="X103" i="2" s="1"/>
  <c r="W191" i="2"/>
  <c r="X191" i="2" s="1"/>
  <c r="W233" i="2"/>
  <c r="X233" i="2" s="1"/>
  <c r="X254" i="2"/>
  <c r="M26" i="2"/>
  <c r="W177" i="2" s="1"/>
  <c r="X177" i="2" s="1"/>
  <c r="Q26" i="2"/>
  <c r="P29" i="2"/>
  <c r="L29" i="2"/>
  <c r="AX61" i="2" s="1"/>
  <c r="BN29" i="2" s="1"/>
  <c r="BN45" i="2" s="1"/>
  <c r="BO78" i="2" s="1"/>
  <c r="R27" i="2"/>
  <c r="N27" i="2"/>
  <c r="D21" i="2"/>
  <c r="F21" i="2"/>
  <c r="W67" i="2" s="1"/>
  <c r="X67" i="2" s="1"/>
  <c r="E21" i="2"/>
  <c r="AQ53" i="2" s="1"/>
  <c r="BG21" i="2" s="1"/>
  <c r="BG37" i="2" s="1"/>
  <c r="BH70" i="2" s="1"/>
  <c r="C21" i="2"/>
  <c r="W22" i="2" s="1"/>
  <c r="X22" i="2" s="1"/>
  <c r="B21" i="2"/>
  <c r="AM21" i="2" s="1"/>
  <c r="AN21" i="2" s="1"/>
  <c r="AN37" i="2" s="1"/>
  <c r="AO70" i="2" s="1"/>
  <c r="X108" i="2"/>
  <c r="X102" i="2"/>
  <c r="X98" i="2"/>
  <c r="X96" i="2"/>
  <c r="X200" i="2"/>
  <c r="X194" i="2"/>
  <c r="X192" i="2"/>
  <c r="X180" i="2"/>
  <c r="X120" i="2"/>
  <c r="X149" i="2"/>
  <c r="X89" i="2"/>
  <c r="X118" i="2"/>
  <c r="X147" i="2"/>
  <c r="X176" i="2"/>
  <c r="X116" i="2"/>
  <c r="X145" i="2"/>
  <c r="X85" i="2"/>
  <c r="X174" i="2"/>
  <c r="X114" i="2"/>
  <c r="X172" i="2"/>
  <c r="X112" i="2"/>
  <c r="X141" i="2"/>
  <c r="X81" i="2"/>
  <c r="X244" i="2"/>
  <c r="X240" i="2"/>
  <c r="X239" i="2"/>
  <c r="X236" i="2"/>
  <c r="X235" i="2"/>
  <c r="X234" i="2"/>
  <c r="X232" i="2"/>
  <c r="X231" i="2"/>
  <c r="X260" i="2"/>
  <c r="X256" i="2"/>
  <c r="X252" i="2"/>
  <c r="X248" i="2"/>
  <c r="W21" i="2"/>
  <c r="X21" i="2" s="1"/>
  <c r="X168" i="2"/>
  <c r="W48" i="2"/>
  <c r="X48" i="2" s="1"/>
  <c r="X135" i="2"/>
  <c r="X164" i="2"/>
  <c r="X131" i="2"/>
  <c r="X160" i="2"/>
  <c r="X156" i="2"/>
  <c r="X196" i="2"/>
  <c r="X195" i="2"/>
  <c r="X190" i="2"/>
  <c r="X188" i="2"/>
  <c r="X187" i="2"/>
  <c r="W35" i="2"/>
  <c r="X35" i="2" s="1"/>
  <c r="X184" i="2"/>
  <c r="X124" i="2"/>
  <c r="W34" i="2"/>
  <c r="X34" i="2" s="1"/>
  <c r="X140" i="2"/>
  <c r="X80" i="2"/>
  <c r="W49" i="2"/>
  <c r="X49" i="2" s="1"/>
  <c r="W47" i="2"/>
  <c r="X47" i="2" s="1"/>
  <c r="X136" i="2"/>
  <c r="X76" i="2"/>
  <c r="X105" i="2"/>
  <c r="X132" i="2"/>
  <c r="X101" i="2"/>
  <c r="X130" i="2"/>
  <c r="X126" i="2"/>
  <c r="X228" i="2"/>
  <c r="X224" i="2"/>
  <c r="X223" i="2"/>
  <c r="X220" i="2"/>
  <c r="X219" i="2"/>
  <c r="X218" i="2"/>
  <c r="X216" i="2"/>
  <c r="X255" i="2"/>
  <c r="X251" i="2"/>
  <c r="X247" i="2"/>
  <c r="X104" i="2"/>
  <c r="X100" i="2"/>
  <c r="X127" i="2"/>
  <c r="X189" i="2"/>
  <c r="X186" i="2"/>
  <c r="W33" i="2"/>
  <c r="X33" i="2" s="1"/>
  <c r="X152" i="2"/>
  <c r="X92" i="2"/>
  <c r="X90" i="2"/>
  <c r="X179" i="2"/>
  <c r="X119" i="2"/>
  <c r="X148" i="2"/>
  <c r="X88" i="2"/>
  <c r="X117" i="2"/>
  <c r="X146" i="2"/>
  <c r="X86" i="2"/>
  <c r="X115" i="2"/>
  <c r="X144" i="2"/>
  <c r="X142" i="2"/>
  <c r="X82" i="2"/>
  <c r="X111" i="2"/>
  <c r="X212" i="2"/>
  <c r="X210" i="2"/>
  <c r="X209" i="2"/>
  <c r="X208" i="2"/>
  <c r="X205" i="2"/>
  <c r="X204" i="2"/>
  <c r="X203" i="2"/>
  <c r="X202" i="2"/>
  <c r="X201" i="2"/>
  <c r="X250" i="2"/>
  <c r="X246" i="2"/>
  <c r="W50" i="2"/>
  <c r="X50" i="2" s="1"/>
  <c r="BD18" i="4" l="1"/>
  <c r="BU18" i="4" s="1"/>
  <c r="AA257" i="4"/>
  <c r="AB257" i="4" s="1"/>
  <c r="BD15" i="4"/>
  <c r="BC16" i="6"/>
  <c r="CK16" i="6" s="1"/>
  <c r="DB16" i="6" s="1"/>
  <c r="AA62" i="6"/>
  <c r="AB62" i="6" s="1"/>
  <c r="AA258" i="6"/>
  <c r="AB258" i="6" s="1"/>
  <c r="BD18" i="6"/>
  <c r="CL18" i="6" s="1"/>
  <c r="DC18" i="6" s="1"/>
  <c r="AA259" i="6"/>
  <c r="AB259" i="6" s="1"/>
  <c r="BD30" i="6"/>
  <c r="Y256" i="6" s="1"/>
  <c r="AA260" i="6"/>
  <c r="AB260" i="6" s="1"/>
  <c r="BC32" i="6"/>
  <c r="Y243" i="6" s="1"/>
  <c r="AA246" i="6"/>
  <c r="AB246" i="6" s="1"/>
  <c r="AO32" i="4"/>
  <c r="AO48" i="4" s="1"/>
  <c r="AP81" i="4" s="1"/>
  <c r="BC18" i="4"/>
  <c r="BT18" i="4" s="1"/>
  <c r="AA246" i="4"/>
  <c r="AB246" i="4" s="1"/>
  <c r="AO16" i="4"/>
  <c r="BW16" i="4" s="1"/>
  <c r="CN16" i="4" s="1"/>
  <c r="AA65" i="4"/>
  <c r="AB65" i="4" s="1"/>
  <c r="AA245" i="4"/>
  <c r="AB245" i="4" s="1"/>
  <c r="BD30" i="4"/>
  <c r="BD46" i="4" s="1"/>
  <c r="BE79" i="4" s="1"/>
  <c r="AQ18" i="4"/>
  <c r="BH18" i="4" s="1"/>
  <c r="BD33" i="4"/>
  <c r="Y259" i="4" s="1"/>
  <c r="BC15" i="6"/>
  <c r="BT15" i="6" s="1"/>
  <c r="AA243" i="4"/>
  <c r="AB243" i="4" s="1"/>
  <c r="AA242" i="4"/>
  <c r="AB242" i="4" s="1"/>
  <c r="AO20" i="2"/>
  <c r="AO36" i="2" s="1"/>
  <c r="AP69" i="2" s="1"/>
  <c r="BC17" i="4"/>
  <c r="BT17" i="4" s="1"/>
  <c r="BC16" i="4"/>
  <c r="CK16" i="4" s="1"/>
  <c r="DB16" i="4" s="1"/>
  <c r="BD4" i="6"/>
  <c r="BU4" i="6" s="1"/>
  <c r="BC31" i="4"/>
  <c r="Y242" i="4" s="1"/>
  <c r="BD17" i="4"/>
  <c r="CL17" i="4" s="1"/>
  <c r="DC17" i="4" s="1"/>
  <c r="BC33" i="4"/>
  <c r="Y244" i="4" s="1"/>
  <c r="BD14" i="4"/>
  <c r="BU14" i="4" s="1"/>
  <c r="BC17" i="6"/>
  <c r="BT17" i="6" s="1"/>
  <c r="BC31" i="6"/>
  <c r="BC47" i="6" s="1"/>
  <c r="BD80" i="6" s="1"/>
  <c r="AA16" i="4"/>
  <c r="AA78" i="4" s="1"/>
  <c r="AB78" i="4" s="1"/>
  <c r="AA15" i="4"/>
  <c r="AA77" i="4" s="1"/>
  <c r="AB77" i="4" s="1"/>
  <c r="AA17" i="4"/>
  <c r="AR33" i="4" s="1"/>
  <c r="AA14" i="4"/>
  <c r="AA76" i="4" s="1"/>
  <c r="AB76" i="4" s="1"/>
  <c r="AA18" i="4"/>
  <c r="AR34" i="4" s="1"/>
  <c r="AO4" i="6"/>
  <c r="BW4" i="6" s="1"/>
  <c r="CN4" i="6" s="1"/>
  <c r="AA48" i="6"/>
  <c r="AB48" i="6" s="1"/>
  <c r="AP30" i="6"/>
  <c r="Y46" i="6" s="1"/>
  <c r="AO20" i="6"/>
  <c r="AO36" i="6" s="1"/>
  <c r="AP69" i="6" s="1"/>
  <c r="AP16" i="6"/>
  <c r="BX16" i="6" s="1"/>
  <c r="CO16" i="6" s="1"/>
  <c r="BD16" i="6"/>
  <c r="CL16" i="6" s="1"/>
  <c r="DC16" i="6" s="1"/>
  <c r="BC33" i="6"/>
  <c r="Y244" i="6" s="1"/>
  <c r="BI3" i="4"/>
  <c r="CQ3" i="4" s="1"/>
  <c r="AA52" i="4"/>
  <c r="AB52" i="4" s="1"/>
  <c r="AA37" i="4"/>
  <c r="AB37" i="4" s="1"/>
  <c r="AQ32" i="6"/>
  <c r="AQ48" i="6" s="1"/>
  <c r="AR81" i="6" s="1"/>
  <c r="AA36" i="4"/>
  <c r="AB36" i="4" s="1"/>
  <c r="AA21" i="4"/>
  <c r="AB21" i="4" s="1"/>
  <c r="AA22" i="4"/>
  <c r="AB22" i="4" s="1"/>
  <c r="BD17" i="6"/>
  <c r="CL17" i="6" s="1"/>
  <c r="DC17" i="6" s="1"/>
  <c r="AP14" i="6"/>
  <c r="BX14" i="6" s="1"/>
  <c r="CO14" i="6" s="1"/>
  <c r="AA231" i="6"/>
  <c r="AB231" i="6" s="1"/>
  <c r="X5" i="2"/>
  <c r="Y4" i="2"/>
  <c r="BD14" i="6"/>
  <c r="CL14" i="6" s="1"/>
  <c r="DC14" i="6" s="1"/>
  <c r="BC14" i="6"/>
  <c r="CK14" i="6" s="1"/>
  <c r="DB14" i="6" s="1"/>
  <c r="AA245" i="6"/>
  <c r="AB245" i="6" s="1"/>
  <c r="AA241" i="6"/>
  <c r="AB241" i="6" s="1"/>
  <c r="BC20" i="6"/>
  <c r="Y231" i="6" s="1"/>
  <c r="AA14" i="5"/>
  <c r="AA76" i="5" s="1"/>
  <c r="AB76" i="5" s="1"/>
  <c r="AA18" i="5"/>
  <c r="AA80" i="5" s="1"/>
  <c r="AB80" i="5" s="1"/>
  <c r="AA6" i="5"/>
  <c r="AA17" i="5"/>
  <c r="AA79" i="5" s="1"/>
  <c r="AB79" i="5" s="1"/>
  <c r="AA16" i="5"/>
  <c r="AA78" i="5" s="1"/>
  <c r="AB78" i="5" s="1"/>
  <c r="AA15" i="5"/>
  <c r="AR31" i="5" s="1"/>
  <c r="AA4" i="5"/>
  <c r="AB12" i="5"/>
  <c r="AA89" i="5" s="1"/>
  <c r="AB89" i="5" s="1"/>
  <c r="AB5" i="5"/>
  <c r="AA82" i="5" s="1"/>
  <c r="AB82" i="5" s="1"/>
  <c r="AB7" i="5"/>
  <c r="AA84" i="5" s="1"/>
  <c r="AB84" i="5" s="1"/>
  <c r="AB6" i="5"/>
  <c r="AA83" i="5" s="1"/>
  <c r="AB83" i="5" s="1"/>
  <c r="AB17" i="5"/>
  <c r="AA94" i="5" s="1"/>
  <c r="AB94" i="5" s="1"/>
  <c r="AB10" i="5"/>
  <c r="AA87" i="5" s="1"/>
  <c r="AB87" i="5" s="1"/>
  <c r="AB14" i="5"/>
  <c r="AA91" i="5" s="1"/>
  <c r="AB91" i="5" s="1"/>
  <c r="AB11" i="5"/>
  <c r="AA88" i="5" s="1"/>
  <c r="AB88" i="5" s="1"/>
  <c r="AB4" i="5"/>
  <c r="AA81" i="5" s="1"/>
  <c r="AB81" i="5" s="1"/>
  <c r="AB8" i="5"/>
  <c r="AA85" i="5" s="1"/>
  <c r="AB85" i="5" s="1"/>
  <c r="AB18" i="5"/>
  <c r="AA95" i="5" s="1"/>
  <c r="AB95" i="5" s="1"/>
  <c r="AB13" i="5"/>
  <c r="AA90" i="5" s="1"/>
  <c r="AB90" i="5" s="1"/>
  <c r="AB15" i="5"/>
  <c r="AA92" i="5" s="1"/>
  <c r="AB92" i="5" s="1"/>
  <c r="AB16" i="5"/>
  <c r="AA93" i="5" s="1"/>
  <c r="AB93" i="5" s="1"/>
  <c r="AB9" i="5"/>
  <c r="AA86" i="5" s="1"/>
  <c r="AB86" i="5" s="1"/>
  <c r="BC18" i="6"/>
  <c r="BT18" i="6" s="1"/>
  <c r="Y5" i="2"/>
  <c r="AA37" i="2" s="1"/>
  <c r="AB37" i="2" s="1"/>
  <c r="AQ15" i="6"/>
  <c r="BY15" i="6" s="1"/>
  <c r="CP15" i="6" s="1"/>
  <c r="AA63" i="6"/>
  <c r="AB63" i="6" s="1"/>
  <c r="AA47" i="6"/>
  <c r="AB47" i="6" s="1"/>
  <c r="AA50" i="6"/>
  <c r="AB50" i="6" s="1"/>
  <c r="Y4" i="6"/>
  <c r="AA36" i="6" s="1"/>
  <c r="AB36" i="6" s="1"/>
  <c r="AP18" i="6"/>
  <c r="BX18" i="6" s="1"/>
  <c r="CO18" i="6" s="1"/>
  <c r="AP15" i="6"/>
  <c r="BG15" i="6" s="1"/>
  <c r="AA37" i="6"/>
  <c r="AB37" i="6" s="1"/>
  <c r="Z4" i="6"/>
  <c r="AA51" i="6" s="1"/>
  <c r="AB51" i="6" s="1"/>
  <c r="BI3" i="5"/>
  <c r="CQ3" i="5" s="1"/>
  <c r="AA68" i="5"/>
  <c r="AB68" i="5" s="1"/>
  <c r="BJ3" i="5"/>
  <c r="CR3" i="5" s="1"/>
  <c r="Y257" i="4"/>
  <c r="Y246" i="6"/>
  <c r="AQ47" i="6"/>
  <c r="AR80" i="6" s="1"/>
  <c r="Y47" i="6"/>
  <c r="BC46" i="6"/>
  <c r="BD79" i="6" s="1"/>
  <c r="BC50" i="4"/>
  <c r="BD83" i="4" s="1"/>
  <c r="BL9" i="7"/>
  <c r="BD49" i="6"/>
  <c r="BE82" i="6" s="1"/>
  <c r="AP48" i="6"/>
  <c r="AQ81" i="6" s="1"/>
  <c r="Y33" i="4"/>
  <c r="BC48" i="4"/>
  <c r="BD81" i="4" s="1"/>
  <c r="AO20" i="5"/>
  <c r="AO36" i="5" s="1"/>
  <c r="AP69" i="5" s="1"/>
  <c r="AA21" i="5"/>
  <c r="AB21" i="5" s="1"/>
  <c r="BC20" i="5"/>
  <c r="BC36" i="5" s="1"/>
  <c r="BD69" i="5" s="1"/>
  <c r="AA231" i="5"/>
  <c r="AB231" i="5" s="1"/>
  <c r="BC21" i="4"/>
  <c r="BC37" i="4" s="1"/>
  <c r="BD70" i="4" s="1"/>
  <c r="AA232" i="4"/>
  <c r="AB232" i="4" s="1"/>
  <c r="AP33" i="4"/>
  <c r="AP49" i="4" s="1"/>
  <c r="AQ82" i="4" s="1"/>
  <c r="AA49" i="4"/>
  <c r="AB49" i="4" s="1"/>
  <c r="AP30" i="4"/>
  <c r="Y46" i="4" s="1"/>
  <c r="AA46" i="4"/>
  <c r="AB46" i="4" s="1"/>
  <c r="AO33" i="6"/>
  <c r="AO49" i="6" s="1"/>
  <c r="AP82" i="6" s="1"/>
  <c r="AA34" i="6"/>
  <c r="AB34" i="6" s="1"/>
  <c r="AO34" i="6"/>
  <c r="AO50" i="6" s="1"/>
  <c r="AP83" i="6" s="1"/>
  <c r="AA35" i="6"/>
  <c r="AB35" i="6" s="1"/>
  <c r="AO31" i="4"/>
  <c r="AA32" i="4"/>
  <c r="AB32" i="4" s="1"/>
  <c r="AP18" i="4"/>
  <c r="BX18" i="4" s="1"/>
  <c r="CO18" i="4" s="1"/>
  <c r="AA50" i="4"/>
  <c r="AB50" i="4" s="1"/>
  <c r="BC5" i="6"/>
  <c r="BT5" i="6" s="1"/>
  <c r="AA232" i="6"/>
  <c r="AB232" i="6" s="1"/>
  <c r="AO30" i="4"/>
  <c r="AO46" i="4" s="1"/>
  <c r="AP79" i="4" s="1"/>
  <c r="AA31" i="4"/>
  <c r="AB31" i="4" s="1"/>
  <c r="BD48" i="6"/>
  <c r="BE81" i="6" s="1"/>
  <c r="AP30" i="5"/>
  <c r="AP46" i="5" s="1"/>
  <c r="AQ79" i="5" s="1"/>
  <c r="AA46" i="5"/>
  <c r="AB46" i="5" s="1"/>
  <c r="Y260" i="6"/>
  <c r="BC50" i="6"/>
  <c r="BD83" i="6" s="1"/>
  <c r="Y50" i="6"/>
  <c r="BD20" i="5"/>
  <c r="BD36" i="5" s="1"/>
  <c r="BE69" i="5" s="1"/>
  <c r="AA246" i="5"/>
  <c r="AB246" i="5" s="1"/>
  <c r="AQ14" i="5"/>
  <c r="BH14" i="5" s="1"/>
  <c r="AA61" i="5"/>
  <c r="AB61" i="5" s="1"/>
  <c r="BC21" i="5"/>
  <c r="Y232" i="5" s="1"/>
  <c r="AA232" i="5"/>
  <c r="AB232" i="5" s="1"/>
  <c r="BC32" i="5"/>
  <c r="BC48" i="5" s="1"/>
  <c r="BD81" i="5" s="1"/>
  <c r="AA243" i="5"/>
  <c r="AB243" i="5" s="1"/>
  <c r="AO33" i="4"/>
  <c r="AA34" i="4"/>
  <c r="AB34" i="4" s="1"/>
  <c r="AQ30" i="6"/>
  <c r="AA61" i="6"/>
  <c r="AB61" i="6" s="1"/>
  <c r="AP34" i="5"/>
  <c r="Y50" i="5" s="1"/>
  <c r="AA50" i="5"/>
  <c r="AB50" i="5" s="1"/>
  <c r="AQ31" i="5"/>
  <c r="Y62" i="5" s="1"/>
  <c r="AA62" i="5"/>
  <c r="AB62" i="5" s="1"/>
  <c r="AO33" i="5"/>
  <c r="AO49" i="5" s="1"/>
  <c r="AP82" i="5" s="1"/>
  <c r="AA34" i="5"/>
  <c r="AB34" i="5" s="1"/>
  <c r="AP15" i="5"/>
  <c r="BX15" i="5" s="1"/>
  <c r="CO15" i="5" s="1"/>
  <c r="AA47" i="5"/>
  <c r="AB47" i="5" s="1"/>
  <c r="AQ32" i="5"/>
  <c r="AQ48" i="5" s="1"/>
  <c r="AR81" i="5" s="1"/>
  <c r="AA63" i="5"/>
  <c r="AB63" i="5" s="1"/>
  <c r="AP32" i="4"/>
  <c r="AP48" i="4" s="1"/>
  <c r="AQ81" i="4" s="1"/>
  <c r="AA48" i="4"/>
  <c r="AB48" i="4" s="1"/>
  <c r="AO32" i="6"/>
  <c r="AO48" i="6" s="1"/>
  <c r="AP81" i="6" s="1"/>
  <c r="AA33" i="6"/>
  <c r="AB33" i="6" s="1"/>
  <c r="AO30" i="5"/>
  <c r="AO46" i="5" s="1"/>
  <c r="AP79" i="5" s="1"/>
  <c r="AA31" i="5"/>
  <c r="AB31" i="5" s="1"/>
  <c r="AP33" i="5"/>
  <c r="AP49" i="5" s="1"/>
  <c r="AQ82" i="5" s="1"/>
  <c r="AA49" i="5"/>
  <c r="AB49" i="5" s="1"/>
  <c r="BD31" i="5"/>
  <c r="Y257" i="5" s="1"/>
  <c r="AA257" i="5"/>
  <c r="AB257" i="5" s="1"/>
  <c r="AO18" i="5"/>
  <c r="BW18" i="5" s="1"/>
  <c r="CN18" i="5" s="1"/>
  <c r="AA35" i="5"/>
  <c r="AB35" i="5" s="1"/>
  <c r="BD33" i="5"/>
  <c r="Y259" i="5" s="1"/>
  <c r="AA259" i="5"/>
  <c r="AB259" i="5" s="1"/>
  <c r="AP32" i="5"/>
  <c r="AP48" i="5" s="1"/>
  <c r="AQ81" i="5" s="1"/>
  <c r="AA48" i="5"/>
  <c r="AB48" i="5" s="1"/>
  <c r="BD36" i="4"/>
  <c r="BE69" i="4" s="1"/>
  <c r="BC18" i="5"/>
  <c r="BT18" i="5" s="1"/>
  <c r="AA245" i="5"/>
  <c r="AB245" i="5" s="1"/>
  <c r="BC31" i="5"/>
  <c r="BC47" i="5" s="1"/>
  <c r="BD80" i="5" s="1"/>
  <c r="AA242" i="5"/>
  <c r="AB242" i="5" s="1"/>
  <c r="BD30" i="5"/>
  <c r="BD46" i="5" s="1"/>
  <c r="BE79" i="5" s="1"/>
  <c r="AA256" i="5"/>
  <c r="AB256" i="5" s="1"/>
  <c r="BC4" i="4"/>
  <c r="CK4" i="4" s="1"/>
  <c r="DB4" i="4" s="1"/>
  <c r="AA231" i="4"/>
  <c r="AB231" i="4" s="1"/>
  <c r="BD32" i="4"/>
  <c r="Y258" i="4" s="1"/>
  <c r="AA258" i="4"/>
  <c r="AB258" i="4" s="1"/>
  <c r="AP31" i="4"/>
  <c r="Y47" i="4" s="1"/>
  <c r="AA47" i="4"/>
  <c r="AB47" i="4" s="1"/>
  <c r="AO30" i="6"/>
  <c r="Y31" i="6" s="1"/>
  <c r="AA31" i="6"/>
  <c r="AB31" i="6" s="1"/>
  <c r="AO31" i="6"/>
  <c r="AO47" i="6" s="1"/>
  <c r="AP80" i="6" s="1"/>
  <c r="AA32" i="6"/>
  <c r="AB32" i="6" s="1"/>
  <c r="AP33" i="6"/>
  <c r="AP49" i="6" s="1"/>
  <c r="AQ82" i="6" s="1"/>
  <c r="AA49" i="6"/>
  <c r="AB49" i="6" s="1"/>
  <c r="BD31" i="6"/>
  <c r="BD47" i="6" s="1"/>
  <c r="BE80" i="6" s="1"/>
  <c r="AA257" i="6"/>
  <c r="AB257" i="6" s="1"/>
  <c r="BC20" i="4"/>
  <c r="Y231" i="4" s="1"/>
  <c r="BD14" i="5"/>
  <c r="CL14" i="5" s="1"/>
  <c r="DC14" i="5" s="1"/>
  <c r="BC15" i="5"/>
  <c r="BT15" i="5" s="1"/>
  <c r="AO15" i="4"/>
  <c r="BF15" i="4" s="1"/>
  <c r="BC5" i="5"/>
  <c r="BT5" i="5" s="1"/>
  <c r="BI9" i="7"/>
  <c r="AU41" i="7"/>
  <c r="AV74" i="7" s="1"/>
  <c r="AO16" i="6"/>
  <c r="BW16" i="6" s="1"/>
  <c r="CN16" i="6" s="1"/>
  <c r="AP41" i="7"/>
  <c r="AQ74" i="7" s="1"/>
  <c r="BD50" i="4"/>
  <c r="BE83" i="4" s="1"/>
  <c r="AO17" i="4"/>
  <c r="BF17" i="4" s="1"/>
  <c r="AP17" i="6"/>
  <c r="BX17" i="6" s="1"/>
  <c r="CO17" i="6" s="1"/>
  <c r="BC21" i="6"/>
  <c r="Y232" i="6" s="1"/>
  <c r="AQ30" i="5"/>
  <c r="Y61" i="5" s="1"/>
  <c r="AO14" i="4"/>
  <c r="BF14" i="4" s="1"/>
  <c r="AP17" i="4"/>
  <c r="BG17" i="4" s="1"/>
  <c r="AP14" i="4"/>
  <c r="BX14" i="4" s="1"/>
  <c r="CO14" i="4" s="1"/>
  <c r="BD4" i="5"/>
  <c r="CL4" i="5" s="1"/>
  <c r="DC4" i="5" s="1"/>
  <c r="BC5" i="4"/>
  <c r="BT5" i="4" s="1"/>
  <c r="AO18" i="6"/>
  <c r="BF18" i="6" s="1"/>
  <c r="AO17" i="6"/>
  <c r="BW17" i="6" s="1"/>
  <c r="CN17" i="6" s="1"/>
  <c r="W51" i="6"/>
  <c r="X51" i="6" s="1"/>
  <c r="AP15" i="4"/>
  <c r="BX15" i="4" s="1"/>
  <c r="CO15" i="4" s="1"/>
  <c r="AP16" i="4"/>
  <c r="AO14" i="6"/>
  <c r="BW14" i="6" s="1"/>
  <c r="CN14" i="6" s="1"/>
  <c r="BD15" i="6"/>
  <c r="CL15" i="6" s="1"/>
  <c r="DC15" i="6" s="1"/>
  <c r="BT4" i="6"/>
  <c r="BD16" i="4"/>
  <c r="CL16" i="4" s="1"/>
  <c r="DC16" i="4" s="1"/>
  <c r="CL18" i="4"/>
  <c r="DC18" i="4" s="1"/>
  <c r="AO15" i="6"/>
  <c r="BW15" i="6" s="1"/>
  <c r="CN15" i="6" s="1"/>
  <c r="BG9" i="7"/>
  <c r="AP31" i="5"/>
  <c r="Y47" i="5" s="1"/>
  <c r="AO4" i="5"/>
  <c r="BW4" i="5" s="1"/>
  <c r="CN4" i="5" s="1"/>
  <c r="BC4" i="5"/>
  <c r="CK4" i="5" s="1"/>
  <c r="DB4" i="5" s="1"/>
  <c r="AQ16" i="5"/>
  <c r="BH16" i="5" s="1"/>
  <c r="AR41" i="7"/>
  <c r="AS74" i="7" s="1"/>
  <c r="AO9" i="7"/>
  <c r="AO25" i="7"/>
  <c r="AQ57" i="7"/>
  <c r="BG25" i="7" s="1"/>
  <c r="BG41" i="7" s="1"/>
  <c r="BH74" i="7" s="1"/>
  <c r="Y69" i="7"/>
  <c r="AR39" i="7"/>
  <c r="AS72" i="7" s="1"/>
  <c r="Y101" i="7"/>
  <c r="AT41" i="7"/>
  <c r="AU74" i="7" s="1"/>
  <c r="F26" i="7"/>
  <c r="AA10" i="7" s="1"/>
  <c r="AA72" i="7" s="1"/>
  <c r="AB72" i="7" s="1"/>
  <c r="C26" i="7"/>
  <c r="X10" i="7" s="1"/>
  <c r="AA27" i="7" s="1"/>
  <c r="AB27" i="7" s="1"/>
  <c r="AU26" i="7"/>
  <c r="AU10" i="7"/>
  <c r="W26" i="7"/>
  <c r="X26" i="7" s="1"/>
  <c r="W56" i="7"/>
  <c r="X56" i="7" s="1"/>
  <c r="BW7" i="7"/>
  <c r="CN7" i="7" s="1"/>
  <c r="BF7" i="7"/>
  <c r="AS41" i="7"/>
  <c r="AT74" i="7" s="1"/>
  <c r="Y86" i="7"/>
  <c r="BF8" i="7"/>
  <c r="BW8" i="7"/>
  <c r="CN8" i="7" s="1"/>
  <c r="AD11" i="7"/>
  <c r="AA118" i="7" s="1"/>
  <c r="AB118" i="7" s="1"/>
  <c r="AM11" i="7"/>
  <c r="AA253" i="7" s="1"/>
  <c r="AB253" i="7" s="1"/>
  <c r="AG11" i="7"/>
  <c r="AA163" i="7" s="1"/>
  <c r="AB163" i="7" s="1"/>
  <c r="AL11" i="7"/>
  <c r="AA238" i="7" s="1"/>
  <c r="AB238" i="7" s="1"/>
  <c r="AI11" i="7"/>
  <c r="AA193" i="7" s="1"/>
  <c r="AB193" i="7" s="1"/>
  <c r="AH11" i="7"/>
  <c r="AA178" i="7" s="1"/>
  <c r="AB178" i="7" s="1"/>
  <c r="AK11" i="7"/>
  <c r="AA223" i="7" s="1"/>
  <c r="AB223" i="7" s="1"/>
  <c r="AJ11" i="7"/>
  <c r="AA208" i="7" s="1"/>
  <c r="AB208" i="7" s="1"/>
  <c r="AB11" i="7"/>
  <c r="AA88" i="7" s="1"/>
  <c r="AB88" i="7" s="1"/>
  <c r="AC11" i="7"/>
  <c r="AA103" i="7" s="1"/>
  <c r="AB103" i="7" s="1"/>
  <c r="AE11" i="7"/>
  <c r="AA133" i="7" s="1"/>
  <c r="AB133" i="7" s="1"/>
  <c r="AF11" i="7"/>
  <c r="AA148" i="7" s="1"/>
  <c r="AB148" i="7" s="1"/>
  <c r="F27" i="7"/>
  <c r="AA11" i="7" s="1"/>
  <c r="AA73" i="7" s="1"/>
  <c r="AB73" i="7" s="1"/>
  <c r="D27" i="7"/>
  <c r="Y11" i="7" s="1"/>
  <c r="AA43" i="7" s="1"/>
  <c r="AB43" i="7" s="1"/>
  <c r="E27" i="7"/>
  <c r="Z11" i="7" s="1"/>
  <c r="AA58" i="7" s="1"/>
  <c r="AB58" i="7" s="1"/>
  <c r="B27" i="7"/>
  <c r="AM27" i="7" s="1"/>
  <c r="AN27" i="7" s="1"/>
  <c r="AN43" i="7" s="1"/>
  <c r="AO76" i="7" s="1"/>
  <c r="C27" i="7"/>
  <c r="X11" i="7" s="1"/>
  <c r="AA28" i="7" s="1"/>
  <c r="AB28" i="7" s="1"/>
  <c r="D26" i="7"/>
  <c r="W42" i="7" s="1"/>
  <c r="X42" i="7" s="1"/>
  <c r="BC10" i="7"/>
  <c r="BC26" i="7"/>
  <c r="AT10" i="7"/>
  <c r="AT26" i="7"/>
  <c r="Y236" i="7"/>
  <c r="BC41" i="7"/>
  <c r="BD74" i="7" s="1"/>
  <c r="AO57" i="7"/>
  <c r="BE25" i="7" s="1"/>
  <c r="BE41" i="7" s="1"/>
  <c r="BF74" i="7" s="1"/>
  <c r="AO39" i="7"/>
  <c r="AP72" i="7" s="1"/>
  <c r="Y24" i="7"/>
  <c r="CA9" i="7"/>
  <c r="CR9" i="7" s="1"/>
  <c r="BJ9" i="7"/>
  <c r="Y25" i="7"/>
  <c r="AO40" i="7"/>
  <c r="AP73" i="7" s="1"/>
  <c r="BU9" i="7"/>
  <c r="CL9" i="7"/>
  <c r="DC9" i="7" s="1"/>
  <c r="E26" i="7"/>
  <c r="W57" i="7" s="1"/>
  <c r="X57" i="7" s="1"/>
  <c r="BD10" i="7"/>
  <c r="BD26" i="7"/>
  <c r="BT9" i="7"/>
  <c r="CK9" i="7"/>
  <c r="DB9" i="7" s="1"/>
  <c r="AQ25" i="7"/>
  <c r="AQ9" i="7"/>
  <c r="BI7" i="7"/>
  <c r="BZ7" i="7"/>
  <c r="CQ7" i="7" s="1"/>
  <c r="CB9" i="7"/>
  <c r="CS9" i="7" s="1"/>
  <c r="BK9" i="7"/>
  <c r="Y251" i="7"/>
  <c r="BD41" i="7"/>
  <c r="BE74" i="7" s="1"/>
  <c r="AV10" i="7"/>
  <c r="AV26" i="7"/>
  <c r="AS26" i="7"/>
  <c r="AS10" i="7"/>
  <c r="AP53" i="6"/>
  <c r="BF21" i="6" s="1"/>
  <c r="BF37" i="6" s="1"/>
  <c r="BG70" i="6" s="1"/>
  <c r="AP52" i="6"/>
  <c r="BF20" i="6" s="1"/>
  <c r="BF36" i="6" s="1"/>
  <c r="BG69" i="6" s="1"/>
  <c r="AA233" i="6"/>
  <c r="AB233" i="6" s="1"/>
  <c r="AA248" i="6"/>
  <c r="AB248" i="6" s="1"/>
  <c r="W52" i="4"/>
  <c r="X52" i="4" s="1"/>
  <c r="AP53" i="4"/>
  <c r="BF21" i="4" s="1"/>
  <c r="BF37" i="4" s="1"/>
  <c r="BG70" i="4" s="1"/>
  <c r="AA234" i="4"/>
  <c r="AB234" i="4" s="1"/>
  <c r="AA249" i="4"/>
  <c r="AB249" i="4" s="1"/>
  <c r="AP52" i="4"/>
  <c r="BF20" i="4" s="1"/>
  <c r="BF36" i="4" s="1"/>
  <c r="BG69" i="4" s="1"/>
  <c r="AO17" i="5"/>
  <c r="BW17" i="5" s="1"/>
  <c r="CN17" i="5" s="1"/>
  <c r="AP18" i="5"/>
  <c r="BX18" i="5" s="1"/>
  <c r="CO18" i="5" s="1"/>
  <c r="AQ15" i="5"/>
  <c r="BH15" i="5" s="1"/>
  <c r="BC34" i="5"/>
  <c r="BC50" i="5" s="1"/>
  <c r="BD83" i="5" s="1"/>
  <c r="BD17" i="5"/>
  <c r="AP16" i="5"/>
  <c r="BX16" i="5" s="1"/>
  <c r="CO16" i="5" s="1"/>
  <c r="AO34" i="5"/>
  <c r="AP17" i="5"/>
  <c r="BX17" i="5" s="1"/>
  <c r="CO17" i="5" s="1"/>
  <c r="C37" i="5"/>
  <c r="E37" i="5"/>
  <c r="E36" i="5"/>
  <c r="D36" i="5"/>
  <c r="AM22" i="5"/>
  <c r="AN22" i="5" s="1"/>
  <c r="AN38" i="5" s="1"/>
  <c r="AO71" i="5" s="1"/>
  <c r="AM21" i="5"/>
  <c r="AN21" i="5" s="1"/>
  <c r="AN37" i="5" s="1"/>
  <c r="AO70" i="5" s="1"/>
  <c r="BD15" i="5"/>
  <c r="CL15" i="5" s="1"/>
  <c r="DC15" i="5" s="1"/>
  <c r="AO14" i="5"/>
  <c r="BF14" i="5" s="1"/>
  <c r="AP14" i="5"/>
  <c r="BG14" i="5" s="1"/>
  <c r="AR54" i="5"/>
  <c r="BH22" i="5" s="1"/>
  <c r="BH38" i="5" s="1"/>
  <c r="BI71" i="5" s="1"/>
  <c r="W22" i="5"/>
  <c r="X22" i="5" s="1"/>
  <c r="W66" i="5"/>
  <c r="X66" i="5" s="1"/>
  <c r="BF4" i="4"/>
  <c r="Y126" i="7"/>
  <c r="AV36" i="7"/>
  <c r="AW69" i="7" s="1"/>
  <c r="Y128" i="7"/>
  <c r="AV38" i="7"/>
  <c r="AW71" i="7" s="1"/>
  <c r="AW23" i="7"/>
  <c r="AW7" i="7"/>
  <c r="AW33" i="7"/>
  <c r="AW17" i="7"/>
  <c r="AW15" i="7"/>
  <c r="AW31" i="7"/>
  <c r="Y130" i="7"/>
  <c r="AV40" i="7"/>
  <c r="AW73" i="7" s="1"/>
  <c r="CD18" i="7"/>
  <c r="CU18" i="7" s="1"/>
  <c r="BM18" i="7"/>
  <c r="CD7" i="7"/>
  <c r="CU7" i="7" s="1"/>
  <c r="BM7" i="7"/>
  <c r="Y127" i="7"/>
  <c r="AV37" i="7"/>
  <c r="AW70" i="7" s="1"/>
  <c r="AW25" i="7"/>
  <c r="AW9" i="7"/>
  <c r="AW22" i="7"/>
  <c r="AW6" i="7"/>
  <c r="AW20" i="7"/>
  <c r="AW4" i="7"/>
  <c r="AW34" i="7"/>
  <c r="AW18" i="7"/>
  <c r="CD17" i="7"/>
  <c r="CU17" i="7" s="1"/>
  <c r="BM17" i="7"/>
  <c r="CD16" i="7"/>
  <c r="CU16" i="7" s="1"/>
  <c r="BM16" i="7"/>
  <c r="CD9" i="7"/>
  <c r="CU9" i="7" s="1"/>
  <c r="BM9" i="7"/>
  <c r="CD14" i="7"/>
  <c r="CU14" i="7" s="1"/>
  <c r="BM14" i="7"/>
  <c r="CD15" i="7"/>
  <c r="CU15" i="7" s="1"/>
  <c r="BM15" i="7"/>
  <c r="AW26" i="7"/>
  <c r="AW10" i="7"/>
  <c r="AW21" i="7"/>
  <c r="AW5" i="7"/>
  <c r="AW32" i="7"/>
  <c r="AW16" i="7"/>
  <c r="Y140" i="7"/>
  <c r="AV50" i="7"/>
  <c r="AW83" i="7" s="1"/>
  <c r="Y129" i="7"/>
  <c r="AV39" i="7"/>
  <c r="AW72" i="7" s="1"/>
  <c r="CD5" i="7"/>
  <c r="CU5" i="7" s="1"/>
  <c r="BM5" i="7"/>
  <c r="Y137" i="7"/>
  <c r="AV47" i="7"/>
  <c r="AW80" i="7" s="1"/>
  <c r="CD4" i="7"/>
  <c r="CU4" i="7" s="1"/>
  <c r="BM4" i="7"/>
  <c r="CD6" i="7"/>
  <c r="CU6" i="7" s="1"/>
  <c r="BM6" i="7"/>
  <c r="AW24" i="7"/>
  <c r="AW8" i="7"/>
  <c r="AG3" i="7"/>
  <c r="BO3" i="7" s="1"/>
  <c r="CW3" i="7" s="1"/>
  <c r="AW30" i="7"/>
  <c r="AW14" i="7"/>
  <c r="CD8" i="7"/>
  <c r="CU8" i="7" s="1"/>
  <c r="BM8" i="7"/>
  <c r="Y139" i="7"/>
  <c r="AV49" i="7"/>
  <c r="AW82" i="7" s="1"/>
  <c r="Y138" i="7"/>
  <c r="AV48" i="7"/>
  <c r="AW81" i="7" s="1"/>
  <c r="Y131" i="7"/>
  <c r="AV41" i="7"/>
  <c r="AW74" i="7" s="1"/>
  <c r="Y136" i="7"/>
  <c r="AV46" i="7"/>
  <c r="AW79" i="7" s="1"/>
  <c r="C21" i="6"/>
  <c r="AQ34" i="6"/>
  <c r="AQ18" i="6"/>
  <c r="AA3" i="6"/>
  <c r="BD21" i="6"/>
  <c r="BD5" i="6"/>
  <c r="BY14" i="6"/>
  <c r="CP14" i="6" s="1"/>
  <c r="BH14" i="6"/>
  <c r="AP21" i="6"/>
  <c r="AP5" i="6"/>
  <c r="BY16" i="6"/>
  <c r="CP16" i="6" s="1"/>
  <c r="BH16" i="6"/>
  <c r="E21" i="6"/>
  <c r="B22" i="6"/>
  <c r="AM22" i="6" s="1"/>
  <c r="AN22" i="6" s="1"/>
  <c r="AN38" i="6" s="1"/>
  <c r="AO71" i="6" s="1"/>
  <c r="W36" i="6"/>
  <c r="X36" i="6" s="1"/>
  <c r="AQ33" i="6"/>
  <c r="AQ17" i="6"/>
  <c r="AQ52" i="6"/>
  <c r="BG20" i="6" s="1"/>
  <c r="BG36" i="6" s="1"/>
  <c r="BH69" i="6" s="1"/>
  <c r="W37" i="6"/>
  <c r="X37" i="6" s="1"/>
  <c r="F21" i="5"/>
  <c r="AA5" i="5" s="1"/>
  <c r="AO32" i="5"/>
  <c r="AO16" i="5"/>
  <c r="AQ33" i="5"/>
  <c r="AQ17" i="5"/>
  <c r="B23" i="5"/>
  <c r="W68" i="5"/>
  <c r="X68" i="5" s="1"/>
  <c r="BD16" i="5"/>
  <c r="BD32" i="5"/>
  <c r="AC3" i="5"/>
  <c r="AQ18" i="5"/>
  <c r="AQ34" i="5"/>
  <c r="BC33" i="5"/>
  <c r="BC17" i="5"/>
  <c r="BD18" i="5"/>
  <c r="BD34" i="5"/>
  <c r="AO15" i="5"/>
  <c r="AO31" i="5"/>
  <c r="W51" i="5"/>
  <c r="X51" i="5" s="1"/>
  <c r="AQ53" i="5"/>
  <c r="BG21" i="5" s="1"/>
  <c r="BG37" i="5" s="1"/>
  <c r="BH70" i="5" s="1"/>
  <c r="AO53" i="5"/>
  <c r="BE21" i="5" s="1"/>
  <c r="BE37" i="5" s="1"/>
  <c r="BF70" i="5" s="1"/>
  <c r="AR52" i="5"/>
  <c r="BH20" i="5" s="1"/>
  <c r="BH36" i="5" s="1"/>
  <c r="BI69" i="5" s="1"/>
  <c r="AP21" i="5"/>
  <c r="AP5" i="5"/>
  <c r="BD5" i="5"/>
  <c r="BD21" i="5"/>
  <c r="BD22" i="5"/>
  <c r="BD6" i="5"/>
  <c r="BC6" i="5"/>
  <c r="BC22" i="5"/>
  <c r="W36" i="5"/>
  <c r="X36" i="5" s="1"/>
  <c r="BC30" i="5"/>
  <c r="BC14" i="5"/>
  <c r="D22" i="5"/>
  <c r="Y6" i="5" s="1"/>
  <c r="AQ52" i="5"/>
  <c r="BG20" i="5" s="1"/>
  <c r="BG36" i="5" s="1"/>
  <c r="BH69" i="5" s="1"/>
  <c r="W52" i="5"/>
  <c r="X52" i="5" s="1"/>
  <c r="C22" i="5"/>
  <c r="X6" i="5" s="1"/>
  <c r="AP52" i="5"/>
  <c r="BF20" i="5" s="1"/>
  <c r="BF36" i="5" s="1"/>
  <c r="BG69" i="5" s="1"/>
  <c r="CK16" i="5"/>
  <c r="DB16" i="5" s="1"/>
  <c r="BT16" i="5"/>
  <c r="E22" i="5"/>
  <c r="Z6" i="5" s="1"/>
  <c r="AQ21" i="4"/>
  <c r="AQ5" i="4"/>
  <c r="AQ32" i="4"/>
  <c r="AQ16" i="4"/>
  <c r="AO21" i="4"/>
  <c r="AO5" i="4"/>
  <c r="F20" i="4"/>
  <c r="AA4" i="4" s="1"/>
  <c r="AQ50" i="4"/>
  <c r="AR83" i="4" s="1"/>
  <c r="Y65" i="4"/>
  <c r="CL15" i="4"/>
  <c r="DC15" i="4" s="1"/>
  <c r="BU15" i="4"/>
  <c r="AQ53" i="4"/>
  <c r="BG21" i="4" s="1"/>
  <c r="BG37" i="4" s="1"/>
  <c r="BH70" i="4" s="1"/>
  <c r="CK15" i="4"/>
  <c r="DB15" i="4" s="1"/>
  <c r="BT15" i="4"/>
  <c r="AQ30" i="4"/>
  <c r="AQ14" i="4"/>
  <c r="AO53" i="4"/>
  <c r="BE21" i="4" s="1"/>
  <c r="BE37" i="4" s="1"/>
  <c r="BF70" i="4" s="1"/>
  <c r="AB3" i="4"/>
  <c r="AQ33" i="4"/>
  <c r="AQ17" i="4"/>
  <c r="AQ31" i="4"/>
  <c r="AQ15" i="4"/>
  <c r="C22" i="4"/>
  <c r="X6" i="4" s="1"/>
  <c r="B23" i="4"/>
  <c r="AM23" i="4" s="1"/>
  <c r="AN23" i="4" s="1"/>
  <c r="AN39" i="4" s="1"/>
  <c r="AO72" i="4" s="1"/>
  <c r="CK18" i="4"/>
  <c r="DB18" i="4" s="1"/>
  <c r="BD21" i="4"/>
  <c r="BD5" i="4"/>
  <c r="F21" i="4"/>
  <c r="AA5" i="4" s="1"/>
  <c r="CL4" i="4"/>
  <c r="DC4" i="4" s="1"/>
  <c r="BU4" i="4"/>
  <c r="E20" i="4"/>
  <c r="Z4" i="4" s="1"/>
  <c r="Y50" i="4"/>
  <c r="AP50" i="4"/>
  <c r="AQ83" i="4" s="1"/>
  <c r="D22" i="4"/>
  <c r="Y6" i="4" s="1"/>
  <c r="AP20" i="4"/>
  <c r="AP4" i="4"/>
  <c r="BC30" i="4"/>
  <c r="BC14" i="4"/>
  <c r="AO34" i="4"/>
  <c r="AO18" i="4"/>
  <c r="AP21" i="4"/>
  <c r="AP5" i="4"/>
  <c r="W37" i="4"/>
  <c r="X37" i="4" s="1"/>
  <c r="E22" i="4"/>
  <c r="Z6" i="4" s="1"/>
  <c r="W22" i="4"/>
  <c r="X22" i="4" s="1"/>
  <c r="W36" i="4"/>
  <c r="X36" i="4" s="1"/>
  <c r="AO36" i="4"/>
  <c r="AP69" i="4" s="1"/>
  <c r="Y21" i="4"/>
  <c r="W52" i="2"/>
  <c r="X52" i="2" s="1"/>
  <c r="AO53" i="2"/>
  <c r="BE21" i="2" s="1"/>
  <c r="BE37" i="2" s="1"/>
  <c r="BF70" i="2" s="1"/>
  <c r="W36" i="2"/>
  <c r="X36" i="2" s="1"/>
  <c r="AR53" i="2"/>
  <c r="BH21" i="2" s="1"/>
  <c r="BH37" i="2" s="1"/>
  <c r="BI70" i="2" s="1"/>
  <c r="W37" i="2"/>
  <c r="X37" i="2" s="1"/>
  <c r="AP53" i="2"/>
  <c r="BF21" i="2" s="1"/>
  <c r="BF37" i="2" s="1"/>
  <c r="BG70" i="2" s="1"/>
  <c r="W113" i="2"/>
  <c r="X113" i="2" s="1"/>
  <c r="AX54" i="2"/>
  <c r="BN22" i="2" s="1"/>
  <c r="BN38" i="2" s="1"/>
  <c r="BO71" i="2" s="1"/>
  <c r="W253" i="2"/>
  <c r="X253" i="2" s="1"/>
  <c r="BD59" i="2"/>
  <c r="BT27" i="2" s="1"/>
  <c r="BT43" i="2" s="1"/>
  <c r="BU76" i="2" s="1"/>
  <c r="W237" i="2"/>
  <c r="X237" i="2" s="1"/>
  <c r="BC58" i="2"/>
  <c r="BS26" i="2" s="1"/>
  <c r="BS42" i="2" s="1"/>
  <c r="BT75" i="2" s="1"/>
  <c r="W225" i="2"/>
  <c r="X225" i="2" s="1"/>
  <c r="BB61" i="2"/>
  <c r="BR29" i="2" s="1"/>
  <c r="BR45" i="2" s="1"/>
  <c r="BS78" i="2" s="1"/>
  <c r="BB58" i="2"/>
  <c r="BR26" i="2" s="1"/>
  <c r="BR42" i="2" s="1"/>
  <c r="BS75" i="2" s="1"/>
  <c r="BA57" i="2"/>
  <c r="BQ25" i="2" s="1"/>
  <c r="BQ41" i="2" s="1"/>
  <c r="BR74" i="2" s="1"/>
  <c r="W193" i="2"/>
  <c r="X193" i="2" s="1"/>
  <c r="AZ59" i="2"/>
  <c r="BP27" i="2" s="1"/>
  <c r="BP43" i="2" s="1"/>
  <c r="BQ76" i="2" s="1"/>
  <c r="AY59" i="2"/>
  <c r="BO27" i="2" s="1"/>
  <c r="BO43" i="2" s="1"/>
  <c r="BP76" i="2" s="1"/>
  <c r="AY58" i="2"/>
  <c r="BO26" i="2" s="1"/>
  <c r="BO42" i="2" s="1"/>
  <c r="BP75" i="2" s="1"/>
  <c r="AX55" i="2"/>
  <c r="BN23" i="2" s="1"/>
  <c r="BN39" i="2" s="1"/>
  <c r="BO72" i="2" s="1"/>
  <c r="W165" i="2"/>
  <c r="X165" i="2" s="1"/>
  <c r="L21" i="2"/>
  <c r="AX53" i="2" s="1"/>
  <c r="BN21" i="2" s="1"/>
  <c r="BN37" i="2" s="1"/>
  <c r="BO70" i="2" s="1"/>
  <c r="P21" i="2"/>
  <c r="BB53" i="2" s="1"/>
  <c r="BR21" i="2" s="1"/>
  <c r="BR37" i="2" s="1"/>
  <c r="BS70" i="2" s="1"/>
  <c r="L25" i="2"/>
  <c r="D22" i="2"/>
  <c r="Y6" i="2" s="1"/>
  <c r="F22" i="2"/>
  <c r="E22" i="2"/>
  <c r="C22" i="2"/>
  <c r="AO4" i="2"/>
  <c r="B22" i="2"/>
  <c r="AM22" i="2" s="1"/>
  <c r="AN22" i="2" s="1"/>
  <c r="AN38" i="2" s="1"/>
  <c r="AO71" i="2" s="1"/>
  <c r="Z3" i="2"/>
  <c r="BC48" i="6" l="1"/>
  <c r="BD81" i="6" s="1"/>
  <c r="BT16" i="6"/>
  <c r="BU18" i="6"/>
  <c r="BD46" i="6"/>
  <c r="BE79" i="6" s="1"/>
  <c r="Y21" i="2"/>
  <c r="BU16" i="6"/>
  <c r="CK15" i="6"/>
  <c r="DB15" i="6" s="1"/>
  <c r="Y242" i="6"/>
  <c r="BG14" i="6"/>
  <c r="BC36" i="6"/>
  <c r="BD69" i="6" s="1"/>
  <c r="AP5" i="2"/>
  <c r="BG5" i="2" s="1"/>
  <c r="BU14" i="6"/>
  <c r="AP21" i="2"/>
  <c r="Y37" i="2" s="1"/>
  <c r="CL4" i="6"/>
  <c r="DC4" i="6" s="1"/>
  <c r="BF4" i="6"/>
  <c r="BG16" i="6"/>
  <c r="BF16" i="4"/>
  <c r="AR15" i="4"/>
  <c r="BY18" i="4"/>
  <c r="CP18" i="4" s="1"/>
  <c r="Y256" i="4"/>
  <c r="AR32" i="4"/>
  <c r="AR48" i="4" s="1"/>
  <c r="AS81" i="4" s="1"/>
  <c r="BD49" i="4"/>
  <c r="BE82" i="4" s="1"/>
  <c r="CL14" i="4"/>
  <c r="DC14" i="4" s="1"/>
  <c r="AR31" i="4"/>
  <c r="Y77" i="4" s="1"/>
  <c r="CK17" i="4"/>
  <c r="DB17" i="4" s="1"/>
  <c r="BU17" i="4"/>
  <c r="AR14" i="4"/>
  <c r="BI14" i="4" s="1"/>
  <c r="AR30" i="4"/>
  <c r="AR46" i="4" s="1"/>
  <c r="AS79" i="4" s="1"/>
  <c r="BT16" i="4"/>
  <c r="BC49" i="4"/>
  <c r="BD82" i="4" s="1"/>
  <c r="AR16" i="4"/>
  <c r="BI16" i="4" s="1"/>
  <c r="BC47" i="4"/>
  <c r="BD80" i="4" s="1"/>
  <c r="AA80" i="4"/>
  <c r="AB80" i="4" s="1"/>
  <c r="AS16" i="5"/>
  <c r="AA79" i="4"/>
  <c r="AB79" i="4" s="1"/>
  <c r="AR17" i="4"/>
  <c r="BZ17" i="4" s="1"/>
  <c r="CQ17" i="4" s="1"/>
  <c r="AQ4" i="6"/>
  <c r="BY4" i="6" s="1"/>
  <c r="CP4" i="6" s="1"/>
  <c r="CK17" i="6"/>
  <c r="DB17" i="6" s="1"/>
  <c r="AQ20" i="6"/>
  <c r="Y51" i="6" s="1"/>
  <c r="AB14" i="4"/>
  <c r="AS30" i="4" s="1"/>
  <c r="AB10" i="4"/>
  <c r="AB4" i="4"/>
  <c r="AA81" i="4" s="1"/>
  <c r="AB81" i="4" s="1"/>
  <c r="AB17" i="4"/>
  <c r="AS33" i="4" s="1"/>
  <c r="AB13" i="4"/>
  <c r="AB11" i="4"/>
  <c r="AB18" i="4"/>
  <c r="AA95" i="4" s="1"/>
  <c r="AB95" i="4" s="1"/>
  <c r="AB7" i="4"/>
  <c r="AS23" i="4" s="1"/>
  <c r="AB8" i="4"/>
  <c r="AA85" i="4" s="1"/>
  <c r="AB85" i="4" s="1"/>
  <c r="AB15" i="4"/>
  <c r="AS31" i="4" s="1"/>
  <c r="AB12" i="4"/>
  <c r="AB6" i="4"/>
  <c r="AS22" i="4" s="1"/>
  <c r="AS38" i="4" s="1"/>
  <c r="AT71" i="4" s="1"/>
  <c r="AB9" i="4"/>
  <c r="AB5" i="4"/>
  <c r="AA82" i="4" s="1"/>
  <c r="AB82" i="4" s="1"/>
  <c r="AB16" i="4"/>
  <c r="AA93" i="4" s="1"/>
  <c r="AB93" i="4" s="1"/>
  <c r="AR18" i="4"/>
  <c r="BZ18" i="4" s="1"/>
  <c r="CQ18" i="4" s="1"/>
  <c r="BC49" i="6"/>
  <c r="BD82" i="6" s="1"/>
  <c r="Y63" i="6"/>
  <c r="Y21" i="6"/>
  <c r="BX15" i="6"/>
  <c r="CO15" i="6" s="1"/>
  <c r="AS34" i="5"/>
  <c r="AS50" i="5" s="1"/>
  <c r="AT83" i="5" s="1"/>
  <c r="CK18" i="6"/>
  <c r="DB18" i="6" s="1"/>
  <c r="BU17" i="6"/>
  <c r="AP46" i="6"/>
  <c r="AQ79" i="6" s="1"/>
  <c r="AA51" i="4"/>
  <c r="AB51" i="4" s="1"/>
  <c r="AA67" i="4"/>
  <c r="AB67" i="4" s="1"/>
  <c r="BJ3" i="4"/>
  <c r="CR3" i="4" s="1"/>
  <c r="AP54" i="4"/>
  <c r="BF22" i="4" s="1"/>
  <c r="BF38" i="4" s="1"/>
  <c r="BG71" i="4" s="1"/>
  <c r="AA53" i="4"/>
  <c r="AB53" i="4" s="1"/>
  <c r="AA66" i="4"/>
  <c r="AB66" i="4" s="1"/>
  <c r="AA77" i="5"/>
  <c r="AB77" i="5" s="1"/>
  <c r="BG18" i="6"/>
  <c r="W23" i="4"/>
  <c r="X23" i="4" s="1"/>
  <c r="BH3" i="2"/>
  <c r="CP3" i="2" s="1"/>
  <c r="Z4" i="2"/>
  <c r="AQ4" i="2" s="1"/>
  <c r="BH4" i="2" s="1"/>
  <c r="Z18" i="2"/>
  <c r="Z6" i="2"/>
  <c r="Z14" i="2"/>
  <c r="Z5" i="2"/>
  <c r="AQ21" i="2" s="1"/>
  <c r="AQ37" i="2" s="1"/>
  <c r="AR70" i="2" s="1"/>
  <c r="Z16" i="2"/>
  <c r="Z15" i="2"/>
  <c r="Z17" i="2"/>
  <c r="X6" i="2"/>
  <c r="AA23" i="2" s="1"/>
  <c r="AB23" i="2" s="1"/>
  <c r="AR15" i="5"/>
  <c r="BZ15" i="5" s="1"/>
  <c r="CQ15" i="5" s="1"/>
  <c r="AP4" i="6"/>
  <c r="BX4" i="6" s="1"/>
  <c r="CO4" i="6" s="1"/>
  <c r="BH15" i="6"/>
  <c r="AC9" i="5"/>
  <c r="AA101" i="5" s="1"/>
  <c r="AB101" i="5" s="1"/>
  <c r="AC4" i="5"/>
  <c r="AA96" i="5" s="1"/>
  <c r="AB96" i="5" s="1"/>
  <c r="AC14" i="5"/>
  <c r="AA106" i="5" s="1"/>
  <c r="AB106" i="5" s="1"/>
  <c r="AC5" i="5"/>
  <c r="AC13" i="5"/>
  <c r="AA105" i="5" s="1"/>
  <c r="AB105" i="5" s="1"/>
  <c r="AC7" i="5"/>
  <c r="AA99" i="5" s="1"/>
  <c r="AB99" i="5" s="1"/>
  <c r="AC8" i="5"/>
  <c r="AA100" i="5" s="1"/>
  <c r="AB100" i="5" s="1"/>
  <c r="AC10" i="5"/>
  <c r="AA102" i="5" s="1"/>
  <c r="AB102" i="5" s="1"/>
  <c r="AC11" i="5"/>
  <c r="AA103" i="5" s="1"/>
  <c r="AB103" i="5" s="1"/>
  <c r="AC18" i="5"/>
  <c r="AA110" i="5" s="1"/>
  <c r="AB110" i="5" s="1"/>
  <c r="AC6" i="5"/>
  <c r="AA98" i="5" s="1"/>
  <c r="AB98" i="5" s="1"/>
  <c r="AC16" i="5"/>
  <c r="AC17" i="5"/>
  <c r="AA109" i="5" s="1"/>
  <c r="AB109" i="5" s="1"/>
  <c r="AC12" i="5"/>
  <c r="AA104" i="5" s="1"/>
  <c r="AB104" i="5" s="1"/>
  <c r="AC15" i="5"/>
  <c r="AA107" i="5" s="1"/>
  <c r="AB107" i="5" s="1"/>
  <c r="AP20" i="6"/>
  <c r="Y36" i="6" s="1"/>
  <c r="BT14" i="6"/>
  <c r="BC37" i="5"/>
  <c r="BD70" i="5" s="1"/>
  <c r="Y256" i="5"/>
  <c r="Y48" i="5"/>
  <c r="Z5" i="6"/>
  <c r="AA52" i="6" s="1"/>
  <c r="AB52" i="6" s="1"/>
  <c r="AS14" i="5"/>
  <c r="CA14" i="5" s="1"/>
  <c r="CR14" i="5" s="1"/>
  <c r="BI3" i="6"/>
  <c r="CQ3" i="6" s="1"/>
  <c r="AA14" i="6"/>
  <c r="AA76" i="6" s="1"/>
  <c r="AB76" i="6" s="1"/>
  <c r="AA15" i="6"/>
  <c r="AA77" i="6" s="1"/>
  <c r="AB77" i="6" s="1"/>
  <c r="AA18" i="6"/>
  <c r="AA80" i="6" s="1"/>
  <c r="AB80" i="6" s="1"/>
  <c r="AA16" i="6"/>
  <c r="AA78" i="6" s="1"/>
  <c r="AB78" i="6" s="1"/>
  <c r="AA17" i="6"/>
  <c r="AA79" i="6" s="1"/>
  <c r="AB79" i="6" s="1"/>
  <c r="X5" i="6"/>
  <c r="AA22" i="6" s="1"/>
  <c r="AB22" i="6" s="1"/>
  <c r="AS21" i="5"/>
  <c r="Y82" i="5" s="1"/>
  <c r="AS32" i="5"/>
  <c r="AS48" i="5" s="1"/>
  <c r="AT81" i="5" s="1"/>
  <c r="AR14" i="5"/>
  <c r="BZ14" i="5" s="1"/>
  <c r="CQ14" i="5" s="1"/>
  <c r="AR33" i="5"/>
  <c r="AR49" i="5" s="1"/>
  <c r="AS82" i="5" s="1"/>
  <c r="AS6" i="5"/>
  <c r="BJ6" i="5" s="1"/>
  <c r="AS4" i="5"/>
  <c r="CA4" i="5" s="1"/>
  <c r="CR4" i="5" s="1"/>
  <c r="AS22" i="5"/>
  <c r="Y83" i="5" s="1"/>
  <c r="AR30" i="5"/>
  <c r="Y76" i="5" s="1"/>
  <c r="AS30" i="5"/>
  <c r="AS46" i="5" s="1"/>
  <c r="AT79" i="5" s="1"/>
  <c r="AR34" i="5"/>
  <c r="Y80" i="5" s="1"/>
  <c r="AS18" i="5"/>
  <c r="CA18" i="5" s="1"/>
  <c r="CR18" i="5" s="1"/>
  <c r="AR18" i="5"/>
  <c r="BZ18" i="5" s="1"/>
  <c r="CQ18" i="5" s="1"/>
  <c r="AS5" i="5"/>
  <c r="CA5" i="5" s="1"/>
  <c r="CR5" i="5" s="1"/>
  <c r="AS20" i="5"/>
  <c r="Y81" i="5" s="1"/>
  <c r="AR17" i="5"/>
  <c r="BZ17" i="5" s="1"/>
  <c r="CQ17" i="5" s="1"/>
  <c r="AR32" i="5"/>
  <c r="Y78" i="5" s="1"/>
  <c r="AS15" i="5"/>
  <c r="CA15" i="5" s="1"/>
  <c r="CR15" i="5" s="1"/>
  <c r="AS17" i="5"/>
  <c r="BJ17" i="5" s="1"/>
  <c r="BK3" i="5"/>
  <c r="CS3" i="5" s="1"/>
  <c r="AA97" i="5"/>
  <c r="AB97" i="5" s="1"/>
  <c r="AA108" i="5"/>
  <c r="AB108" i="5" s="1"/>
  <c r="AS33" i="5"/>
  <c r="AS49" i="5" s="1"/>
  <c r="AT82" i="5" s="1"/>
  <c r="AS31" i="5"/>
  <c r="Y92" i="5" s="1"/>
  <c r="AR16" i="5"/>
  <c r="BI16" i="5" s="1"/>
  <c r="Y49" i="5"/>
  <c r="BF18" i="5"/>
  <c r="CK5" i="6"/>
  <c r="DB5" i="6" s="1"/>
  <c r="W43" i="7"/>
  <c r="X43" i="7" s="1"/>
  <c r="AP50" i="5"/>
  <c r="AQ83" i="5" s="1"/>
  <c r="AO46" i="6"/>
  <c r="AP79" i="6" s="1"/>
  <c r="Y232" i="4"/>
  <c r="Y34" i="5"/>
  <c r="Y35" i="6"/>
  <c r="AP46" i="4"/>
  <c r="AQ79" i="4" s="1"/>
  <c r="BG18" i="4"/>
  <c r="Y21" i="5"/>
  <c r="CK18" i="5"/>
  <c r="DB18" i="5" s="1"/>
  <c r="Y63" i="5"/>
  <c r="Y33" i="6"/>
  <c r="BD48" i="4"/>
  <c r="BE81" i="4" s="1"/>
  <c r="Y31" i="4"/>
  <c r="Y49" i="6"/>
  <c r="Y246" i="5"/>
  <c r="Y46" i="5"/>
  <c r="BG17" i="6"/>
  <c r="Y32" i="6"/>
  <c r="CK15" i="5"/>
  <c r="DB15" i="5" s="1"/>
  <c r="Y231" i="5"/>
  <c r="AP47" i="4"/>
  <c r="AQ80" i="4" s="1"/>
  <c r="Y34" i="6"/>
  <c r="Y257" i="6"/>
  <c r="Y243" i="5"/>
  <c r="BU14" i="5"/>
  <c r="BG15" i="5"/>
  <c r="AQ47" i="5"/>
  <c r="AR80" i="5" s="1"/>
  <c r="BT4" i="4"/>
  <c r="BY14" i="5"/>
  <c r="CP14" i="5" s="1"/>
  <c r="Y49" i="4"/>
  <c r="Y48" i="4"/>
  <c r="BC36" i="4"/>
  <c r="BD69" i="4" s="1"/>
  <c r="Y242" i="5"/>
  <c r="AR20" i="5"/>
  <c r="AR36" i="5" s="1"/>
  <c r="AS69" i="5" s="1"/>
  <c r="AA66" i="5"/>
  <c r="AB66" i="5" s="1"/>
  <c r="AP4" i="5"/>
  <c r="BX4" i="5" s="1"/>
  <c r="CO4" i="5" s="1"/>
  <c r="AA36" i="5"/>
  <c r="AB36" i="5" s="1"/>
  <c r="BC6" i="4"/>
  <c r="CK6" i="4" s="1"/>
  <c r="DB6" i="4" s="1"/>
  <c r="AA233" i="4"/>
  <c r="AB233" i="4" s="1"/>
  <c r="Y61" i="6"/>
  <c r="AQ46" i="6"/>
  <c r="AR79" i="6" s="1"/>
  <c r="AO47" i="4"/>
  <c r="AP80" i="4" s="1"/>
  <c r="Y32" i="4"/>
  <c r="AQ5" i="5"/>
  <c r="BY5" i="5" s="1"/>
  <c r="CP5" i="5" s="1"/>
  <c r="AA52" i="5"/>
  <c r="AB52" i="5" s="1"/>
  <c r="AO21" i="2"/>
  <c r="AO37" i="2" s="1"/>
  <c r="AP70" i="2" s="1"/>
  <c r="AA22" i="2"/>
  <c r="AB22" i="2" s="1"/>
  <c r="AQ20" i="5"/>
  <c r="Y51" i="5" s="1"/>
  <c r="AA51" i="5"/>
  <c r="AB51" i="5" s="1"/>
  <c r="AO5" i="5"/>
  <c r="BW5" i="5" s="1"/>
  <c r="CN5" i="5" s="1"/>
  <c r="AA22" i="5"/>
  <c r="AB22" i="5" s="1"/>
  <c r="BD47" i="5"/>
  <c r="BE80" i="5" s="1"/>
  <c r="BD22" i="4"/>
  <c r="Y248" i="4" s="1"/>
  <c r="AA248" i="4"/>
  <c r="AB248" i="4" s="1"/>
  <c r="AP20" i="2"/>
  <c r="AP36" i="2" s="1"/>
  <c r="AQ69" i="2" s="1"/>
  <c r="AA36" i="2"/>
  <c r="AB36" i="2" s="1"/>
  <c r="Y31" i="5"/>
  <c r="BD49" i="5"/>
  <c r="BE82" i="5" s="1"/>
  <c r="AO49" i="4"/>
  <c r="AP82" i="4" s="1"/>
  <c r="Y34" i="4"/>
  <c r="BW15" i="4"/>
  <c r="CN15" i="4" s="1"/>
  <c r="CK5" i="5"/>
  <c r="DB5" i="5" s="1"/>
  <c r="BW18" i="6"/>
  <c r="CN18" i="6" s="1"/>
  <c r="BW17" i="4"/>
  <c r="CN17" i="4" s="1"/>
  <c r="W73" i="7"/>
  <c r="X73" i="7" s="1"/>
  <c r="AQ46" i="5"/>
  <c r="AR79" i="5" s="1"/>
  <c r="BF16" i="6"/>
  <c r="BF15" i="6"/>
  <c r="AO5" i="2"/>
  <c r="BF5" i="2" s="1"/>
  <c r="BT4" i="5"/>
  <c r="BC37" i="6"/>
  <c r="BD70" i="6" s="1"/>
  <c r="BU15" i="6"/>
  <c r="BF17" i="6"/>
  <c r="BW14" i="4"/>
  <c r="CN14" i="4" s="1"/>
  <c r="CK5" i="4"/>
  <c r="DB5" i="4" s="1"/>
  <c r="BG14" i="4"/>
  <c r="BF4" i="5"/>
  <c r="BY15" i="5"/>
  <c r="CP15" i="5" s="1"/>
  <c r="BX17" i="4"/>
  <c r="CO17" i="4" s="1"/>
  <c r="BF14" i="6"/>
  <c r="BF17" i="5"/>
  <c r="BU4" i="5"/>
  <c r="BG15" i="4"/>
  <c r="BG16" i="5"/>
  <c r="AP20" i="5"/>
  <c r="Y36" i="5" s="1"/>
  <c r="AR4" i="5"/>
  <c r="BI4" i="5" s="1"/>
  <c r="AQ21" i="5"/>
  <c r="Y52" i="5" s="1"/>
  <c r="BU16" i="4"/>
  <c r="AQ4" i="5"/>
  <c r="BY4" i="5" s="1"/>
  <c r="CP4" i="5" s="1"/>
  <c r="W28" i="7"/>
  <c r="X28" i="7" s="1"/>
  <c r="BX16" i="4"/>
  <c r="CO16" i="4" s="1"/>
  <c r="BG16" i="4"/>
  <c r="AO21" i="5"/>
  <c r="AO37" i="5" s="1"/>
  <c r="AP70" i="5" s="1"/>
  <c r="AR59" i="7"/>
  <c r="BH27" i="7" s="1"/>
  <c r="BH43" i="7" s="1"/>
  <c r="BI76" i="7" s="1"/>
  <c r="AO59" i="7"/>
  <c r="BE27" i="7" s="1"/>
  <c r="BE43" i="7" s="1"/>
  <c r="BF76" i="7" s="1"/>
  <c r="BG18" i="5"/>
  <c r="Y245" i="5"/>
  <c r="BX14" i="5"/>
  <c r="CO14" i="5" s="1"/>
  <c r="AP47" i="5"/>
  <c r="AQ80" i="5" s="1"/>
  <c r="BW14" i="5"/>
  <c r="CN14" i="5" s="1"/>
  <c r="BY16" i="5"/>
  <c r="CP16" i="5" s="1"/>
  <c r="AP59" i="7"/>
  <c r="BF27" i="7" s="1"/>
  <c r="BF43" i="7" s="1"/>
  <c r="BG76" i="7" s="1"/>
  <c r="AQ59" i="7"/>
  <c r="BG27" i="7" s="1"/>
  <c r="BG43" i="7" s="1"/>
  <c r="BH76" i="7" s="1"/>
  <c r="W72" i="7"/>
  <c r="X72" i="7" s="1"/>
  <c r="W58" i="7"/>
  <c r="X58" i="7" s="1"/>
  <c r="AR58" i="7"/>
  <c r="BH26" i="7" s="1"/>
  <c r="BH42" i="7" s="1"/>
  <c r="BI75" i="7" s="1"/>
  <c r="AQ27" i="7"/>
  <c r="Y58" i="7" s="1"/>
  <c r="AQ11" i="7"/>
  <c r="BY11" i="7" s="1"/>
  <c r="CP11" i="7" s="1"/>
  <c r="AO27" i="7"/>
  <c r="AO43" i="7" s="1"/>
  <c r="AP76" i="7" s="1"/>
  <c r="AO11" i="7"/>
  <c r="BW11" i="7" s="1"/>
  <c r="CN11" i="7" s="1"/>
  <c r="AP27" i="7"/>
  <c r="AP43" i="7" s="1"/>
  <c r="AQ76" i="7" s="1"/>
  <c r="AP11" i="7"/>
  <c r="BX11" i="7" s="1"/>
  <c r="CO11" i="7" s="1"/>
  <c r="AR11" i="7"/>
  <c r="BZ11" i="7" s="1"/>
  <c r="CQ11" i="7" s="1"/>
  <c r="AR27" i="7"/>
  <c r="Y73" i="7" s="1"/>
  <c r="Y87" i="7"/>
  <c r="AS42" i="7"/>
  <c r="AT75" i="7" s="1"/>
  <c r="Y102" i="7"/>
  <c r="AT42" i="7"/>
  <c r="AU75" i="7" s="1"/>
  <c r="AF12" i="7"/>
  <c r="AA149" i="7" s="1"/>
  <c r="AB149" i="7" s="1"/>
  <c r="AM12" i="7"/>
  <c r="AA254" i="7" s="1"/>
  <c r="AB254" i="7" s="1"/>
  <c r="AE12" i="7"/>
  <c r="AA134" i="7" s="1"/>
  <c r="AB134" i="7" s="1"/>
  <c r="AC12" i="7"/>
  <c r="AA104" i="7" s="1"/>
  <c r="AB104" i="7" s="1"/>
  <c r="AI12" i="7"/>
  <c r="AA194" i="7" s="1"/>
  <c r="AB194" i="7" s="1"/>
  <c r="AL12" i="7"/>
  <c r="AA239" i="7" s="1"/>
  <c r="AB239" i="7" s="1"/>
  <c r="AG12" i="7"/>
  <c r="AK12" i="7"/>
  <c r="AA224" i="7" s="1"/>
  <c r="AB224" i="7" s="1"/>
  <c r="AH12" i="7"/>
  <c r="AA179" i="7" s="1"/>
  <c r="AB179" i="7" s="1"/>
  <c r="AD12" i="7"/>
  <c r="AA119" i="7" s="1"/>
  <c r="AB119" i="7" s="1"/>
  <c r="AB12" i="7"/>
  <c r="AA89" i="7" s="1"/>
  <c r="AB89" i="7" s="1"/>
  <c r="AJ12" i="7"/>
  <c r="AA209" i="7" s="1"/>
  <c r="AB209" i="7" s="1"/>
  <c r="B28" i="7"/>
  <c r="AM28" i="7" s="1"/>
  <c r="AN28" i="7" s="1"/>
  <c r="AN44" i="7" s="1"/>
  <c r="AO77" i="7" s="1"/>
  <c r="F28" i="7"/>
  <c r="AA12" i="7" s="1"/>
  <c r="AA74" i="7" s="1"/>
  <c r="AB74" i="7" s="1"/>
  <c r="C28" i="7"/>
  <c r="X12" i="7" s="1"/>
  <c r="AA29" i="7" s="1"/>
  <c r="AB29" i="7" s="1"/>
  <c r="W27" i="7"/>
  <c r="X27" i="7" s="1"/>
  <c r="AV42" i="7"/>
  <c r="AW75" i="7" s="1"/>
  <c r="Y132" i="7"/>
  <c r="BY9" i="7"/>
  <c r="CP9" i="7" s="1"/>
  <c r="BH9" i="7"/>
  <c r="Y252" i="7"/>
  <c r="BD42" i="7"/>
  <c r="BE75" i="7" s="1"/>
  <c r="CB10" i="7"/>
  <c r="CS10" i="7" s="1"/>
  <c r="BK10" i="7"/>
  <c r="Y10" i="7"/>
  <c r="AA42" i="7" s="1"/>
  <c r="AB42" i="7" s="1"/>
  <c r="AP58" i="7"/>
  <c r="BF26" i="7" s="1"/>
  <c r="BF42" i="7" s="1"/>
  <c r="BG75" i="7" s="1"/>
  <c r="AW11" i="7"/>
  <c r="AW27" i="7"/>
  <c r="AS27" i="7"/>
  <c r="AS11" i="7"/>
  <c r="BD27" i="7"/>
  <c r="BD11" i="7"/>
  <c r="BL10" i="7"/>
  <c r="CC10" i="7"/>
  <c r="CT10" i="7" s="1"/>
  <c r="AO58" i="7"/>
  <c r="BE26" i="7" s="1"/>
  <c r="BE42" i="7" s="1"/>
  <c r="BF75" i="7" s="1"/>
  <c r="CD10" i="7"/>
  <c r="CU10" i="7" s="1"/>
  <c r="BM10" i="7"/>
  <c r="Y56" i="7"/>
  <c r="AQ41" i="7"/>
  <c r="AR74" i="7" s="1"/>
  <c r="CL10" i="7"/>
  <c r="DC10" i="7" s="1"/>
  <c r="BU10" i="7"/>
  <c r="Y237" i="7"/>
  <c r="BC42" i="7"/>
  <c r="BD75" i="7" s="1"/>
  <c r="AV27" i="7"/>
  <c r="AV11" i="7"/>
  <c r="AU27" i="7"/>
  <c r="AU11" i="7"/>
  <c r="Y117" i="7"/>
  <c r="AU42" i="7"/>
  <c r="AV75" i="7" s="1"/>
  <c r="AR26" i="7"/>
  <c r="AR10" i="7"/>
  <c r="AO41" i="7"/>
  <c r="AP74" i="7" s="1"/>
  <c r="Y26" i="7"/>
  <c r="CA10" i="7"/>
  <c r="CR10" i="7" s="1"/>
  <c r="BJ10" i="7"/>
  <c r="Z10" i="7"/>
  <c r="AA57" i="7" s="1"/>
  <c r="AB57" i="7" s="1"/>
  <c r="AQ58" i="7"/>
  <c r="BG26" i="7" s="1"/>
  <c r="BG42" i="7" s="1"/>
  <c r="BH75" i="7" s="1"/>
  <c r="CK10" i="7"/>
  <c r="DB10" i="7" s="1"/>
  <c r="BT10" i="7"/>
  <c r="AT27" i="7"/>
  <c r="AT11" i="7"/>
  <c r="BC27" i="7"/>
  <c r="BC11" i="7"/>
  <c r="AO26" i="7"/>
  <c r="AO10" i="7"/>
  <c r="BW9" i="7"/>
  <c r="CN9" i="7" s="1"/>
  <c r="BF9" i="7"/>
  <c r="AA234" i="6"/>
  <c r="AB234" i="6" s="1"/>
  <c r="AA249" i="6"/>
  <c r="AB249" i="6" s="1"/>
  <c r="BD6" i="4"/>
  <c r="CL6" i="4" s="1"/>
  <c r="DC6" i="4" s="1"/>
  <c r="BC22" i="4"/>
  <c r="Y233" i="4" s="1"/>
  <c r="W38" i="4"/>
  <c r="X38" i="4" s="1"/>
  <c r="AA235" i="4"/>
  <c r="AB235" i="4" s="1"/>
  <c r="AA250" i="4"/>
  <c r="AB250" i="4" s="1"/>
  <c r="F22" i="4"/>
  <c r="AA6" i="4" s="1"/>
  <c r="AP4" i="2"/>
  <c r="BX4" i="2" s="1"/>
  <c r="CO4" i="2" s="1"/>
  <c r="BU17" i="5"/>
  <c r="CL17" i="5"/>
  <c r="DC17" i="5" s="1"/>
  <c r="BU15" i="5"/>
  <c r="AO50" i="5"/>
  <c r="AP83" i="5" s="1"/>
  <c r="Y35" i="5"/>
  <c r="BG17" i="5"/>
  <c r="D38" i="5"/>
  <c r="F37" i="5"/>
  <c r="E38" i="5"/>
  <c r="C38" i="5"/>
  <c r="AM23" i="5"/>
  <c r="AN23" i="5" s="1"/>
  <c r="AN39" i="5" s="1"/>
  <c r="AO72" i="5" s="1"/>
  <c r="CE14" i="7"/>
  <c r="CV14" i="7" s="1"/>
  <c r="BN14" i="7"/>
  <c r="AX30" i="7"/>
  <c r="AX14" i="7"/>
  <c r="CE4" i="7"/>
  <c r="CV4" i="7" s="1"/>
  <c r="BN4" i="7"/>
  <c r="CE9" i="7"/>
  <c r="CV9" i="7" s="1"/>
  <c r="BN9" i="7"/>
  <c r="Y152" i="7"/>
  <c r="AW47" i="7"/>
  <c r="AX80" i="7" s="1"/>
  <c r="CE7" i="7"/>
  <c r="CV7" i="7" s="1"/>
  <c r="BN7" i="7"/>
  <c r="Y151" i="7"/>
  <c r="AW46" i="7"/>
  <c r="AX79" i="7" s="1"/>
  <c r="AX8" i="7"/>
  <c r="AX24" i="7"/>
  <c r="AX21" i="7"/>
  <c r="AX5" i="7"/>
  <c r="AX31" i="7"/>
  <c r="AX15" i="7"/>
  <c r="CE8" i="7"/>
  <c r="CV8" i="7" s="1"/>
  <c r="BN8" i="7"/>
  <c r="Y142" i="7"/>
  <c r="AW37" i="7"/>
  <c r="AX70" i="7" s="1"/>
  <c r="Y141" i="7"/>
  <c r="AW36" i="7"/>
  <c r="AX69" i="7" s="1"/>
  <c r="Y146" i="7"/>
  <c r="AW41" i="7"/>
  <c r="AX74" i="7" s="1"/>
  <c r="CE15" i="7"/>
  <c r="CV15" i="7" s="1"/>
  <c r="BN15" i="7"/>
  <c r="Y144" i="7"/>
  <c r="AW39" i="7"/>
  <c r="AX72" i="7" s="1"/>
  <c r="AX20" i="7"/>
  <c r="AX4" i="7"/>
  <c r="CE5" i="7"/>
  <c r="CV5" i="7" s="1"/>
  <c r="BN5" i="7"/>
  <c r="AX23" i="7"/>
  <c r="AX7" i="7"/>
  <c r="AX22" i="7"/>
  <c r="AX6" i="7"/>
  <c r="AX32" i="7"/>
  <c r="AX16" i="7"/>
  <c r="Y145" i="7"/>
  <c r="AW40" i="7"/>
  <c r="AX73" i="7" s="1"/>
  <c r="CE16" i="7"/>
  <c r="CV16" i="7" s="1"/>
  <c r="BN16" i="7"/>
  <c r="CE10" i="7"/>
  <c r="CV10" i="7" s="1"/>
  <c r="BN10" i="7"/>
  <c r="BN18" i="7"/>
  <c r="CE18" i="7"/>
  <c r="CV18" i="7" s="1"/>
  <c r="CE6" i="7"/>
  <c r="CV6" i="7" s="1"/>
  <c r="BN6" i="7"/>
  <c r="CE17" i="7"/>
  <c r="CV17" i="7" s="1"/>
  <c r="BN17" i="7"/>
  <c r="AX25" i="7"/>
  <c r="AX9" i="7"/>
  <c r="AX34" i="7"/>
  <c r="AX18" i="7"/>
  <c r="AX27" i="7"/>
  <c r="AX11" i="7"/>
  <c r="AX26" i="7"/>
  <c r="AX10" i="7"/>
  <c r="AH3" i="7"/>
  <c r="BP3" i="7" s="1"/>
  <c r="CX3" i="7" s="1"/>
  <c r="AX33" i="7"/>
  <c r="AX17" i="7"/>
  <c r="Y153" i="7"/>
  <c r="AW48" i="7"/>
  <c r="AX81" i="7" s="1"/>
  <c r="Y147" i="7"/>
  <c r="AW42" i="7"/>
  <c r="AX75" i="7" s="1"/>
  <c r="Y155" i="7"/>
  <c r="AW50" i="7"/>
  <c r="AX83" i="7" s="1"/>
  <c r="Y143" i="7"/>
  <c r="AW38" i="7"/>
  <c r="AX71" i="7" s="1"/>
  <c r="Y154" i="7"/>
  <c r="AW49" i="7"/>
  <c r="AX82" i="7" s="1"/>
  <c r="B23" i="6"/>
  <c r="AM23" i="6" s="1"/>
  <c r="AN23" i="6" s="1"/>
  <c r="AN39" i="6" s="1"/>
  <c r="AO72" i="6" s="1"/>
  <c r="Y64" i="6"/>
  <c r="AQ49" i="6"/>
  <c r="AR82" i="6" s="1"/>
  <c r="W52" i="6"/>
  <c r="X52" i="6" s="1"/>
  <c r="Y37" i="6"/>
  <c r="AP37" i="6"/>
  <c r="AQ70" i="6" s="1"/>
  <c r="F20" i="6"/>
  <c r="AO53" i="6"/>
  <c r="BE21" i="6" s="1"/>
  <c r="BE37" i="6" s="1"/>
  <c r="BF70" i="6" s="1"/>
  <c r="C22" i="6"/>
  <c r="BC22" i="6"/>
  <c r="BC6" i="6"/>
  <c r="D22" i="6"/>
  <c r="BD22" i="6"/>
  <c r="BD6" i="6"/>
  <c r="F21" i="6"/>
  <c r="BY17" i="6"/>
  <c r="CP17" i="6" s="1"/>
  <c r="BH17" i="6"/>
  <c r="BX5" i="6"/>
  <c r="CO5" i="6" s="1"/>
  <c r="BG5" i="6"/>
  <c r="Y247" i="6"/>
  <c r="BD37" i="6"/>
  <c r="BE70" i="6" s="1"/>
  <c r="Y65" i="6"/>
  <c r="AQ50" i="6"/>
  <c r="AR83" i="6" s="1"/>
  <c r="E22" i="6"/>
  <c r="F22" i="6"/>
  <c r="AQ53" i="6"/>
  <c r="BG21" i="6" s="1"/>
  <c r="BG37" i="6" s="1"/>
  <c r="BH70" i="6" s="1"/>
  <c r="CL5" i="6"/>
  <c r="DC5" i="6" s="1"/>
  <c r="BU5" i="6"/>
  <c r="AB3" i="6"/>
  <c r="BY18" i="6"/>
  <c r="CP18" i="6" s="1"/>
  <c r="BH18" i="6"/>
  <c r="W22" i="6"/>
  <c r="X22" i="6" s="1"/>
  <c r="CL5" i="5"/>
  <c r="DC5" i="5" s="1"/>
  <c r="BU5" i="5"/>
  <c r="C23" i="5"/>
  <c r="X7" i="5" s="1"/>
  <c r="W53" i="5"/>
  <c r="X53" i="5" s="1"/>
  <c r="AO54" i="5"/>
  <c r="BE22" i="5" s="1"/>
  <c r="BE38" i="5" s="1"/>
  <c r="BF71" i="5" s="1"/>
  <c r="AP54" i="5"/>
  <c r="BF22" i="5" s="1"/>
  <c r="BF38" i="5" s="1"/>
  <c r="BG71" i="5" s="1"/>
  <c r="CL6" i="5"/>
  <c r="DC6" i="5" s="1"/>
  <c r="BU6" i="5"/>
  <c r="AO47" i="5"/>
  <c r="AP80" i="5" s="1"/>
  <c r="Y32" i="5"/>
  <c r="Y260" i="5"/>
  <c r="BD50" i="5"/>
  <c r="BE83" i="5" s="1"/>
  <c r="Y65" i="5"/>
  <c r="AQ50" i="5"/>
  <c r="AR83" i="5" s="1"/>
  <c r="AS23" i="5"/>
  <c r="AS7" i="5"/>
  <c r="F23" i="5"/>
  <c r="AA7" i="5" s="1"/>
  <c r="BC23" i="5"/>
  <c r="BC7" i="5"/>
  <c r="Y64" i="5"/>
  <c r="AQ49" i="5"/>
  <c r="AR82" i="5" s="1"/>
  <c r="AP37" i="5"/>
  <c r="AQ70" i="5" s="1"/>
  <c r="Y37" i="5"/>
  <c r="CA16" i="5"/>
  <c r="CR16" i="5" s="1"/>
  <c r="BJ16" i="5"/>
  <c r="Y244" i="5"/>
  <c r="BC49" i="5"/>
  <c r="BD82" i="5" s="1"/>
  <c r="BY17" i="5"/>
  <c r="CP17" i="5" s="1"/>
  <c r="BH17" i="5"/>
  <c r="AQ54" i="5"/>
  <c r="BG22" i="5" s="1"/>
  <c r="BG38" i="5" s="1"/>
  <c r="BH71" i="5" s="1"/>
  <c r="W23" i="5"/>
  <c r="X23" i="5" s="1"/>
  <c r="CK14" i="5"/>
  <c r="DB14" i="5" s="1"/>
  <c r="BT14" i="5"/>
  <c r="Y248" i="5"/>
  <c r="BD38" i="5"/>
  <c r="BE71" i="5" s="1"/>
  <c r="BW15" i="5"/>
  <c r="CN15" i="5" s="1"/>
  <c r="BF15" i="5"/>
  <c r="CL18" i="5"/>
  <c r="DC18" i="5" s="1"/>
  <c r="BU18" i="5"/>
  <c r="BY18" i="5"/>
  <c r="CP18" i="5" s="1"/>
  <c r="BH18" i="5"/>
  <c r="BI15" i="5"/>
  <c r="Y258" i="5"/>
  <c r="BD48" i="5"/>
  <c r="BE81" i="5" s="1"/>
  <c r="BW16" i="5"/>
  <c r="CN16" i="5" s="1"/>
  <c r="BF16" i="5"/>
  <c r="AR53" i="5"/>
  <c r="BH21" i="5" s="1"/>
  <c r="BH37" i="5" s="1"/>
  <c r="BI70" i="5" s="1"/>
  <c r="BT6" i="5"/>
  <c r="CK6" i="5"/>
  <c r="DB6" i="5" s="1"/>
  <c r="AR6" i="5"/>
  <c r="AR22" i="5"/>
  <c r="D23" i="5"/>
  <c r="Y7" i="5" s="1"/>
  <c r="B24" i="5"/>
  <c r="W38" i="5"/>
  <c r="X38" i="5" s="1"/>
  <c r="Y241" i="5"/>
  <c r="BC46" i="5"/>
  <c r="BD79" i="5" s="1"/>
  <c r="Y233" i="5"/>
  <c r="BC38" i="5"/>
  <c r="BD71" i="5" s="1"/>
  <c r="Y247" i="5"/>
  <c r="BD37" i="5"/>
  <c r="BE70" i="5" s="1"/>
  <c r="BX5" i="5"/>
  <c r="CO5" i="5" s="1"/>
  <c r="BG5" i="5"/>
  <c r="BT17" i="5"/>
  <c r="CK17" i="5"/>
  <c r="DB17" i="5" s="1"/>
  <c r="AD3" i="5"/>
  <c r="Y77" i="5"/>
  <c r="AR47" i="5"/>
  <c r="AS80" i="5" s="1"/>
  <c r="CL16" i="5"/>
  <c r="DC16" i="5" s="1"/>
  <c r="BU16" i="5"/>
  <c r="E23" i="5"/>
  <c r="Z7" i="5" s="1"/>
  <c r="BD23" i="5"/>
  <c r="BD7" i="5"/>
  <c r="AO48" i="5"/>
  <c r="AP81" i="5" s="1"/>
  <c r="Y33" i="5"/>
  <c r="W67" i="5"/>
  <c r="X67" i="5" s="1"/>
  <c r="AQ22" i="4"/>
  <c r="AQ6" i="4"/>
  <c r="BX5" i="4"/>
  <c r="CO5" i="4" s="1"/>
  <c r="BG5" i="4"/>
  <c r="AR21" i="4"/>
  <c r="AR5" i="4"/>
  <c r="BY14" i="4"/>
  <c r="CP14" i="4" s="1"/>
  <c r="BH14" i="4"/>
  <c r="BW5" i="4"/>
  <c r="CN5" i="4" s="1"/>
  <c r="BF5" i="4"/>
  <c r="W53" i="4"/>
  <c r="X53" i="4" s="1"/>
  <c r="Y37" i="4"/>
  <c r="AP37" i="4"/>
  <c r="AQ70" i="4" s="1"/>
  <c r="AO50" i="4"/>
  <c r="AP83" i="4" s="1"/>
  <c r="Y35" i="4"/>
  <c r="CK14" i="4"/>
  <c r="DB14" i="4" s="1"/>
  <c r="BT14" i="4"/>
  <c r="AQ52" i="4"/>
  <c r="BG20" i="4" s="1"/>
  <c r="BG36" i="4" s="1"/>
  <c r="BH69" i="4" s="1"/>
  <c r="AR53" i="4"/>
  <c r="BH21" i="4" s="1"/>
  <c r="BH37" i="4" s="1"/>
  <c r="BI70" i="4" s="1"/>
  <c r="C23" i="4"/>
  <c r="X7" i="4" s="1"/>
  <c r="F23" i="4"/>
  <c r="AA7" i="4" s="1"/>
  <c r="BC23" i="4"/>
  <c r="BC7" i="4"/>
  <c r="Y62" i="4"/>
  <c r="AQ47" i="4"/>
  <c r="AR80" i="4" s="1"/>
  <c r="Y79" i="4"/>
  <c r="AR49" i="4"/>
  <c r="AS82" i="4" s="1"/>
  <c r="AS20" i="4"/>
  <c r="AS4" i="4"/>
  <c r="AQ46" i="4"/>
  <c r="AR79" i="4" s="1"/>
  <c r="Y61" i="4"/>
  <c r="AR20" i="4"/>
  <c r="AR4" i="4"/>
  <c r="Y22" i="4"/>
  <c r="AO37" i="4"/>
  <c r="AP70" i="4" s="1"/>
  <c r="BW18" i="4"/>
  <c r="CN18" i="4" s="1"/>
  <c r="BF18" i="4"/>
  <c r="Y36" i="4"/>
  <c r="AP36" i="4"/>
  <c r="AQ69" i="4" s="1"/>
  <c r="AQ20" i="4"/>
  <c r="AQ4" i="4"/>
  <c r="Y247" i="4"/>
  <c r="BD37" i="4"/>
  <c r="BE70" i="4" s="1"/>
  <c r="E23" i="4"/>
  <c r="Z7" i="4" s="1"/>
  <c r="BY15" i="4"/>
  <c r="CP15" i="4" s="1"/>
  <c r="BH15" i="4"/>
  <c r="Y241" i="4"/>
  <c r="BC46" i="4"/>
  <c r="BD79" i="4" s="1"/>
  <c r="AR50" i="4"/>
  <c r="AS83" i="4" s="1"/>
  <c r="Y80" i="4"/>
  <c r="W51" i="4"/>
  <c r="X51" i="4" s="1"/>
  <c r="W67" i="4"/>
  <c r="X67" i="4" s="1"/>
  <c r="D23" i="4"/>
  <c r="Y7" i="4" s="1"/>
  <c r="BY17" i="4"/>
  <c r="CP17" i="4" s="1"/>
  <c r="BH17" i="4"/>
  <c r="AS34" i="4"/>
  <c r="AS18" i="4"/>
  <c r="AR52" i="4"/>
  <c r="BH20" i="4" s="1"/>
  <c r="BH36" i="4" s="1"/>
  <c r="BI69" i="4" s="1"/>
  <c r="BY16" i="4"/>
  <c r="CP16" i="4" s="1"/>
  <c r="BH16" i="4"/>
  <c r="BY5" i="4"/>
  <c r="CP5" i="4" s="1"/>
  <c r="BH5" i="4"/>
  <c r="Y78" i="4"/>
  <c r="AQ54" i="4"/>
  <c r="BG22" i="4" s="1"/>
  <c r="BG38" i="4" s="1"/>
  <c r="BH71" i="4" s="1"/>
  <c r="BZ15" i="4"/>
  <c r="CQ15" i="4" s="1"/>
  <c r="BI15" i="4"/>
  <c r="BX4" i="4"/>
  <c r="CO4" i="4" s="1"/>
  <c r="BG4" i="4"/>
  <c r="CL5" i="4"/>
  <c r="DC5" i="4" s="1"/>
  <c r="BU5" i="4"/>
  <c r="BD23" i="4"/>
  <c r="BD7" i="4"/>
  <c r="B24" i="4"/>
  <c r="AM24" i="4" s="1"/>
  <c r="AN24" i="4" s="1"/>
  <c r="AN40" i="4" s="1"/>
  <c r="AO73" i="4" s="1"/>
  <c r="AO54" i="4"/>
  <c r="BE22" i="4" s="1"/>
  <c r="BE38" i="4" s="1"/>
  <c r="BF71" i="4" s="1"/>
  <c r="AQ49" i="4"/>
  <c r="AR82" i="4" s="1"/>
  <c r="Y64" i="4"/>
  <c r="AC3" i="4"/>
  <c r="W66" i="4"/>
  <c r="X66" i="4" s="1"/>
  <c r="Y63" i="4"/>
  <c r="AQ48" i="4"/>
  <c r="AR81" i="4" s="1"/>
  <c r="Y52" i="4"/>
  <c r="AQ37" i="4"/>
  <c r="AR70" i="4" s="1"/>
  <c r="W23" i="2"/>
  <c r="X23" i="2" s="1"/>
  <c r="AO54" i="2"/>
  <c r="BE22" i="2" s="1"/>
  <c r="BE38" i="2" s="1"/>
  <c r="BF71" i="2" s="1"/>
  <c r="W38" i="2"/>
  <c r="X38" i="2" s="1"/>
  <c r="AP54" i="2"/>
  <c r="BF22" i="2" s="1"/>
  <c r="BF38" i="2" s="1"/>
  <c r="BG71" i="2" s="1"/>
  <c r="W53" i="2"/>
  <c r="X53" i="2" s="1"/>
  <c r="AQ54" i="2"/>
  <c r="BG22" i="2" s="1"/>
  <c r="BG38" i="2" s="1"/>
  <c r="BH71" i="2" s="1"/>
  <c r="AR54" i="2"/>
  <c r="BH22" i="2" s="1"/>
  <c r="BH38" i="2" s="1"/>
  <c r="BI71" i="2" s="1"/>
  <c r="W68" i="2"/>
  <c r="X68" i="2" s="1"/>
  <c r="W161" i="2"/>
  <c r="X161" i="2" s="1"/>
  <c r="AX57" i="2"/>
  <c r="BN25" i="2" s="1"/>
  <c r="BN41" i="2" s="1"/>
  <c r="BO74" i="2" s="1"/>
  <c r="W217" i="2"/>
  <c r="X217" i="2" s="1"/>
  <c r="W157" i="2"/>
  <c r="X157" i="2" s="1"/>
  <c r="P25" i="2"/>
  <c r="BB57" i="2" s="1"/>
  <c r="BR25" i="2" s="1"/>
  <c r="BR41" i="2" s="1"/>
  <c r="BS74" i="2" s="1"/>
  <c r="D23" i="2"/>
  <c r="BW4" i="2"/>
  <c r="CN4" i="2" s="1"/>
  <c r="BF4" i="2"/>
  <c r="F23" i="2"/>
  <c r="E23" i="2"/>
  <c r="Z7" i="2" s="1"/>
  <c r="C23" i="2"/>
  <c r="B23" i="2"/>
  <c r="AM23" i="2" s="1"/>
  <c r="AN23" i="2" s="1"/>
  <c r="AN39" i="2" s="1"/>
  <c r="AO72" i="2" s="1"/>
  <c r="AA3" i="2"/>
  <c r="AS32" i="4" l="1"/>
  <c r="AS16" i="4"/>
  <c r="Y95" i="5"/>
  <c r="Y93" i="5"/>
  <c r="BX5" i="2"/>
  <c r="CO5" i="2" s="1"/>
  <c r="AP37" i="2"/>
  <c r="AQ70" i="2" s="1"/>
  <c r="AR30" i="6"/>
  <c r="Y76" i="6" s="1"/>
  <c r="AP36" i="6"/>
  <c r="AQ69" i="6" s="1"/>
  <c r="AQ36" i="6"/>
  <c r="AR69" i="6" s="1"/>
  <c r="AA52" i="2"/>
  <c r="AB52" i="2" s="1"/>
  <c r="AA84" i="4"/>
  <c r="AB84" i="4" s="1"/>
  <c r="BZ14" i="4"/>
  <c r="CQ14" i="4" s="1"/>
  <c r="BZ16" i="4"/>
  <c r="CQ16" i="4" s="1"/>
  <c r="AR47" i="4"/>
  <c r="AS80" i="4" s="1"/>
  <c r="Y76" i="4"/>
  <c r="AS5" i="4"/>
  <c r="BJ5" i="4" s="1"/>
  <c r="AA91" i="4"/>
  <c r="AB91" i="4" s="1"/>
  <c r="BI17" i="4"/>
  <c r="AS14" i="4"/>
  <c r="CA14" i="4" s="1"/>
  <c r="CR14" i="4" s="1"/>
  <c r="AS17" i="4"/>
  <c r="CA17" i="4" s="1"/>
  <c r="CR17" i="4" s="1"/>
  <c r="AQ20" i="2"/>
  <c r="Y51" i="2" s="1"/>
  <c r="AQ5" i="2"/>
  <c r="BY5" i="2" s="1"/>
  <c r="CP5" i="2" s="1"/>
  <c r="AS21" i="4"/>
  <c r="Y82" i="4" s="1"/>
  <c r="BH4" i="6"/>
  <c r="AA92" i="4"/>
  <c r="AB92" i="4" s="1"/>
  <c r="AO6" i="2"/>
  <c r="BW6" i="2" s="1"/>
  <c r="CN6" i="2" s="1"/>
  <c r="AS15" i="4"/>
  <c r="CA15" i="4" s="1"/>
  <c r="CR15" i="4" s="1"/>
  <c r="AA51" i="2"/>
  <c r="AB51" i="2" s="1"/>
  <c r="AO22" i="2"/>
  <c r="Y23" i="2" s="1"/>
  <c r="AR14" i="6"/>
  <c r="BI14" i="6" s="1"/>
  <c r="AS7" i="4"/>
  <c r="CA7" i="4" s="1"/>
  <c r="CR7" i="4" s="1"/>
  <c r="BI18" i="4"/>
  <c r="AS6" i="4"/>
  <c r="BJ6" i="4" s="1"/>
  <c r="AA83" i="4"/>
  <c r="AB83" i="4" s="1"/>
  <c r="AA94" i="4"/>
  <c r="AB94" i="4" s="1"/>
  <c r="AC17" i="4"/>
  <c r="AA109" i="4" s="1"/>
  <c r="AB109" i="4" s="1"/>
  <c r="AC8" i="4"/>
  <c r="AA100" i="4" s="1"/>
  <c r="AB100" i="4" s="1"/>
  <c r="AC15" i="4"/>
  <c r="AA107" i="4" s="1"/>
  <c r="AB107" i="4" s="1"/>
  <c r="AC11" i="4"/>
  <c r="AC12" i="4"/>
  <c r="AC18" i="4"/>
  <c r="AA110" i="4" s="1"/>
  <c r="AB110" i="4" s="1"/>
  <c r="AC16" i="4"/>
  <c r="AA108" i="4" s="1"/>
  <c r="AB108" i="4" s="1"/>
  <c r="AC9" i="4"/>
  <c r="AA101" i="4" s="1"/>
  <c r="AB101" i="4" s="1"/>
  <c r="AC5" i="4"/>
  <c r="AT5" i="4" s="1"/>
  <c r="AC6" i="4"/>
  <c r="AA98" i="4" s="1"/>
  <c r="AB98" i="4" s="1"/>
  <c r="AC4" i="4"/>
  <c r="AT4" i="4" s="1"/>
  <c r="AC10" i="4"/>
  <c r="AC13" i="4"/>
  <c r="AC7" i="4"/>
  <c r="AC14" i="4"/>
  <c r="AA106" i="4" s="1"/>
  <c r="AB106" i="4" s="1"/>
  <c r="AR32" i="6"/>
  <c r="AR48" i="6" s="1"/>
  <c r="AS81" i="6" s="1"/>
  <c r="AR18" i="6"/>
  <c r="BZ18" i="6" s="1"/>
  <c r="CQ18" i="6" s="1"/>
  <c r="AR34" i="6"/>
  <c r="AR50" i="6" s="1"/>
  <c r="AS83" i="6" s="1"/>
  <c r="BK3" i="4"/>
  <c r="CS3" i="4" s="1"/>
  <c r="AA69" i="4"/>
  <c r="AB69" i="4" s="1"/>
  <c r="AA39" i="4"/>
  <c r="AB39" i="4" s="1"/>
  <c r="AA68" i="4"/>
  <c r="AB68" i="4" s="1"/>
  <c r="AA54" i="4"/>
  <c r="AB54" i="4" s="1"/>
  <c r="AO5" i="6"/>
  <c r="BW5" i="6" s="1"/>
  <c r="CN5" i="6" s="1"/>
  <c r="AQ5" i="6"/>
  <c r="BY5" i="6" s="1"/>
  <c r="CP5" i="6" s="1"/>
  <c r="AR15" i="6"/>
  <c r="BI15" i="6" s="1"/>
  <c r="AO21" i="6"/>
  <c r="Y22" i="6" s="1"/>
  <c r="AA24" i="4"/>
  <c r="AB24" i="4" s="1"/>
  <c r="AP55" i="2"/>
  <c r="BF23" i="2" s="1"/>
  <c r="BF39" i="2" s="1"/>
  <c r="BG72" i="2" s="1"/>
  <c r="Y7" i="2"/>
  <c r="BG4" i="6"/>
  <c r="BI3" i="2"/>
  <c r="CQ3" i="2" s="1"/>
  <c r="AA17" i="2"/>
  <c r="AA5" i="2"/>
  <c r="AA67" i="2" s="1"/>
  <c r="AB67" i="2" s="1"/>
  <c r="AA14" i="2"/>
  <c r="AA16" i="2"/>
  <c r="AA18" i="2"/>
  <c r="AA7" i="2"/>
  <c r="AA69" i="2" s="1"/>
  <c r="AB69" i="2" s="1"/>
  <c r="AA15" i="2"/>
  <c r="AA6" i="2"/>
  <c r="AA68" i="2" s="1"/>
  <c r="AB68" i="2" s="1"/>
  <c r="AA4" i="2"/>
  <c r="AA66" i="2" s="1"/>
  <c r="AB66" i="2" s="1"/>
  <c r="X7" i="2"/>
  <c r="AA24" i="2" s="1"/>
  <c r="AB24" i="2" s="1"/>
  <c r="AD13" i="5"/>
  <c r="AA120" i="5" s="1"/>
  <c r="AB120" i="5" s="1"/>
  <c r="AD7" i="5"/>
  <c r="AD10" i="5"/>
  <c r="AA117" i="5" s="1"/>
  <c r="AB117" i="5" s="1"/>
  <c r="AD17" i="5"/>
  <c r="AA124" i="5" s="1"/>
  <c r="AB124" i="5" s="1"/>
  <c r="AD14" i="5"/>
  <c r="AA121" i="5" s="1"/>
  <c r="AB121" i="5" s="1"/>
  <c r="AD5" i="5"/>
  <c r="AA112" i="5" s="1"/>
  <c r="AB112" i="5" s="1"/>
  <c r="AD18" i="5"/>
  <c r="AA125" i="5" s="1"/>
  <c r="AB125" i="5" s="1"/>
  <c r="AD4" i="5"/>
  <c r="AA111" i="5" s="1"/>
  <c r="AB111" i="5" s="1"/>
  <c r="AD6" i="5"/>
  <c r="AA113" i="5" s="1"/>
  <c r="AB113" i="5" s="1"/>
  <c r="AD11" i="5"/>
  <c r="AD12" i="5"/>
  <c r="AA119" i="5" s="1"/>
  <c r="AB119" i="5" s="1"/>
  <c r="AD8" i="5"/>
  <c r="AA115" i="5" s="1"/>
  <c r="AB115" i="5" s="1"/>
  <c r="AD16" i="5"/>
  <c r="AA123" i="5" s="1"/>
  <c r="AB123" i="5" s="1"/>
  <c r="AD9" i="5"/>
  <c r="AA116" i="5" s="1"/>
  <c r="AB116" i="5" s="1"/>
  <c r="AD15" i="5"/>
  <c r="AA122" i="5" s="1"/>
  <c r="AB122" i="5" s="1"/>
  <c r="BI18" i="5"/>
  <c r="BJ14" i="5"/>
  <c r="AR46" i="5"/>
  <c r="AS79" i="5" s="1"/>
  <c r="Y79" i="5"/>
  <c r="AS37" i="5"/>
  <c r="AT70" i="5" s="1"/>
  <c r="AR16" i="6"/>
  <c r="BI16" i="6" s="1"/>
  <c r="AA6" i="6"/>
  <c r="AA68" i="6" s="1"/>
  <c r="AB68" i="6" s="1"/>
  <c r="BJ18" i="5"/>
  <c r="Z6" i="6"/>
  <c r="AA53" i="6" s="1"/>
  <c r="AB53" i="6" s="1"/>
  <c r="AR31" i="6"/>
  <c r="AR47" i="6" s="1"/>
  <c r="AS80" i="6" s="1"/>
  <c r="AA5" i="6"/>
  <c r="AA67" i="6" s="1"/>
  <c r="AB67" i="6" s="1"/>
  <c r="BJ3" i="6"/>
  <c r="CR3" i="6" s="1"/>
  <c r="AB9" i="6"/>
  <c r="AB17" i="6"/>
  <c r="AA94" i="6" s="1"/>
  <c r="AB94" i="6" s="1"/>
  <c r="AB13" i="6"/>
  <c r="AB4" i="6"/>
  <c r="AA81" i="6" s="1"/>
  <c r="AB81" i="6" s="1"/>
  <c r="AB6" i="6"/>
  <c r="AB12" i="6"/>
  <c r="AB7" i="6"/>
  <c r="AA84" i="6" s="1"/>
  <c r="AB84" i="6" s="1"/>
  <c r="AB15" i="6"/>
  <c r="AA92" i="6" s="1"/>
  <c r="AB92" i="6" s="1"/>
  <c r="AB10" i="6"/>
  <c r="AB18" i="6"/>
  <c r="AA95" i="6" s="1"/>
  <c r="AB95" i="6" s="1"/>
  <c r="AB5" i="6"/>
  <c r="AA82" i="6" s="1"/>
  <c r="AB82" i="6" s="1"/>
  <c r="AB16" i="6"/>
  <c r="AA93" i="6" s="1"/>
  <c r="AB93" i="6" s="1"/>
  <c r="AB14" i="6"/>
  <c r="AA91" i="6" s="1"/>
  <c r="AB91" i="6" s="1"/>
  <c r="AB11" i="6"/>
  <c r="AB8" i="6"/>
  <c r="AA85" i="6" s="1"/>
  <c r="AB85" i="6" s="1"/>
  <c r="AS38" i="5"/>
  <c r="AT71" i="5" s="1"/>
  <c r="BI14" i="5"/>
  <c r="AR17" i="6"/>
  <c r="BZ17" i="6" s="1"/>
  <c r="CQ17" i="6" s="1"/>
  <c r="X6" i="6"/>
  <c r="AA23" i="6" s="1"/>
  <c r="AB23" i="6" s="1"/>
  <c r="AA4" i="6"/>
  <c r="AA66" i="6" s="1"/>
  <c r="AB66" i="6" s="1"/>
  <c r="AQ21" i="6"/>
  <c r="Y52" i="6" s="1"/>
  <c r="AR33" i="6"/>
  <c r="Y79" i="6" s="1"/>
  <c r="Y6" i="6"/>
  <c r="AP22" i="6" s="1"/>
  <c r="CA6" i="5"/>
  <c r="CR6" i="5" s="1"/>
  <c r="Y91" i="5"/>
  <c r="AR50" i="5"/>
  <c r="AS83" i="5" s="1"/>
  <c r="CA17" i="5"/>
  <c r="CR17" i="5" s="1"/>
  <c r="AT20" i="5"/>
  <c r="Y96" i="5" s="1"/>
  <c r="BJ4" i="5"/>
  <c r="AS36" i="5"/>
  <c r="AT69" i="5" s="1"/>
  <c r="AT15" i="5"/>
  <c r="CB15" i="5" s="1"/>
  <c r="CS15" i="5" s="1"/>
  <c r="BJ15" i="5"/>
  <c r="BJ5" i="5"/>
  <c r="AT21" i="5"/>
  <c r="Y97" i="5" s="1"/>
  <c r="BI17" i="5"/>
  <c r="AR48" i="5"/>
  <c r="AS81" i="5" s="1"/>
  <c r="AT17" i="5"/>
  <c r="CB17" i="5" s="1"/>
  <c r="CS17" i="5" s="1"/>
  <c r="AS47" i="5"/>
  <c r="AT80" i="5" s="1"/>
  <c r="Y94" i="5"/>
  <c r="AT16" i="5"/>
  <c r="BK16" i="5" s="1"/>
  <c r="AT32" i="5"/>
  <c r="Y108" i="5" s="1"/>
  <c r="BZ16" i="5"/>
  <c r="CQ16" i="5" s="1"/>
  <c r="AT33" i="5"/>
  <c r="Y109" i="5" s="1"/>
  <c r="AT6" i="5"/>
  <c r="CB6" i="5" s="1"/>
  <c r="CS6" i="5" s="1"/>
  <c r="AT18" i="5"/>
  <c r="BK18" i="5" s="1"/>
  <c r="AT5" i="5"/>
  <c r="CB5" i="5" s="1"/>
  <c r="CS5" i="5" s="1"/>
  <c r="Y36" i="2"/>
  <c r="AT7" i="5"/>
  <c r="CB7" i="5" s="1"/>
  <c r="CS7" i="5" s="1"/>
  <c r="BL3" i="5"/>
  <c r="CT3" i="5" s="1"/>
  <c r="AA114" i="5"/>
  <c r="AB114" i="5" s="1"/>
  <c r="AA118" i="5"/>
  <c r="AB118" i="5" s="1"/>
  <c r="AT22" i="5"/>
  <c r="Y98" i="5" s="1"/>
  <c r="AT23" i="5"/>
  <c r="Y99" i="5" s="1"/>
  <c r="AT34" i="5"/>
  <c r="Y110" i="5" s="1"/>
  <c r="AT14" i="5"/>
  <c r="CB14" i="5" s="1"/>
  <c r="CS14" i="5" s="1"/>
  <c r="AT4" i="5"/>
  <c r="CB4" i="5" s="1"/>
  <c r="CS4" i="5" s="1"/>
  <c r="AT31" i="5"/>
  <c r="AT47" i="5" s="1"/>
  <c r="AU80" i="5" s="1"/>
  <c r="AT30" i="5"/>
  <c r="Y106" i="5" s="1"/>
  <c r="BH5" i="5"/>
  <c r="Y66" i="5"/>
  <c r="Y83" i="4"/>
  <c r="AQ36" i="5"/>
  <c r="AR69" i="5" s="1"/>
  <c r="BY4" i="2"/>
  <c r="CP4" i="2" s="1"/>
  <c r="BG4" i="5"/>
  <c r="Y22" i="2"/>
  <c r="BT6" i="4"/>
  <c r="Y52" i="2"/>
  <c r="BF5" i="5"/>
  <c r="BD38" i="4"/>
  <c r="BE71" i="4" s="1"/>
  <c r="AO22" i="5"/>
  <c r="Y23" i="5" s="1"/>
  <c r="AA23" i="5"/>
  <c r="AB23" i="5" s="1"/>
  <c r="AO6" i="4"/>
  <c r="BW6" i="4" s="1"/>
  <c r="CN6" i="4" s="1"/>
  <c r="AA23" i="4"/>
  <c r="AB23" i="4" s="1"/>
  <c r="AR21" i="5"/>
  <c r="Y67" i="5" s="1"/>
  <c r="AA67" i="5"/>
  <c r="AB67" i="5" s="1"/>
  <c r="AP6" i="2"/>
  <c r="BG6" i="2" s="1"/>
  <c r="AA38" i="2"/>
  <c r="AB38" i="2" s="1"/>
  <c r="W29" i="7"/>
  <c r="X29" i="7" s="1"/>
  <c r="AO60" i="7"/>
  <c r="BE28" i="7" s="1"/>
  <c r="BE44" i="7" s="1"/>
  <c r="BF77" i="7" s="1"/>
  <c r="AQ22" i="5"/>
  <c r="Y53" i="5" s="1"/>
  <c r="AA53" i="5"/>
  <c r="AB53" i="5" s="1"/>
  <c r="AP22" i="5"/>
  <c r="AP38" i="5" s="1"/>
  <c r="AQ71" i="5" s="1"/>
  <c r="AA38" i="5"/>
  <c r="AB38" i="5" s="1"/>
  <c r="AP22" i="4"/>
  <c r="Y38" i="4" s="1"/>
  <c r="AA38" i="4"/>
  <c r="AB38" i="4" s="1"/>
  <c r="AX28" i="7"/>
  <c r="AX44" i="7" s="1"/>
  <c r="AY77" i="7" s="1"/>
  <c r="AA164" i="7"/>
  <c r="AB164" i="7" s="1"/>
  <c r="AQ22" i="2"/>
  <c r="Y53" i="2" s="1"/>
  <c r="AA53" i="2"/>
  <c r="AB53" i="2" s="1"/>
  <c r="BW5" i="2"/>
  <c r="CN5" i="2" s="1"/>
  <c r="AO22" i="4"/>
  <c r="Y23" i="4" s="1"/>
  <c r="BZ4" i="5"/>
  <c r="CQ4" i="5" s="1"/>
  <c r="AP36" i="5"/>
  <c r="AQ69" i="5" s="1"/>
  <c r="Y22" i="5"/>
  <c r="BI11" i="7"/>
  <c r="AX12" i="7"/>
  <c r="CF12" i="7" s="1"/>
  <c r="CW12" i="7" s="1"/>
  <c r="Y28" i="7"/>
  <c r="AP22" i="2"/>
  <c r="AP38" i="2" s="1"/>
  <c r="AQ71" i="2" s="1"/>
  <c r="BG4" i="2"/>
  <c r="BH4" i="5"/>
  <c r="AR5" i="5"/>
  <c r="BI5" i="5" s="1"/>
  <c r="BU6" i="4"/>
  <c r="AQ37" i="5"/>
  <c r="AR70" i="5" s="1"/>
  <c r="BC38" i="4"/>
  <c r="BD71" i="4" s="1"/>
  <c r="AQ43" i="7"/>
  <c r="AR76" i="7" s="1"/>
  <c r="AP6" i="5"/>
  <c r="BX6" i="5" s="1"/>
  <c r="CO6" i="5" s="1"/>
  <c r="AO6" i="5"/>
  <c r="BF6" i="5" s="1"/>
  <c r="Y43" i="7"/>
  <c r="AR43" i="7"/>
  <c r="AS76" i="7" s="1"/>
  <c r="BF11" i="7"/>
  <c r="BG11" i="7"/>
  <c r="W74" i="7"/>
  <c r="X74" i="7" s="1"/>
  <c r="BH11" i="7"/>
  <c r="AR60" i="7"/>
  <c r="BH28" i="7" s="1"/>
  <c r="BH44" i="7" s="1"/>
  <c r="BI77" i="7" s="1"/>
  <c r="AO28" i="7"/>
  <c r="Y29" i="7" s="1"/>
  <c r="AO12" i="7"/>
  <c r="BW12" i="7" s="1"/>
  <c r="CN12" i="7" s="1"/>
  <c r="AR28" i="7"/>
  <c r="AR44" i="7" s="1"/>
  <c r="AS77" i="7" s="1"/>
  <c r="AR12" i="7"/>
  <c r="BZ12" i="7" s="1"/>
  <c r="CQ12" i="7" s="1"/>
  <c r="BW10" i="7"/>
  <c r="CN10" i="7" s="1"/>
  <c r="BF10" i="7"/>
  <c r="BK11" i="7"/>
  <c r="CB11" i="7"/>
  <c r="CS11" i="7" s="1"/>
  <c r="BM11" i="7"/>
  <c r="CD11" i="7"/>
  <c r="CU11" i="7" s="1"/>
  <c r="Y88" i="7"/>
  <c r="AS43" i="7"/>
  <c r="AT76" i="7" s="1"/>
  <c r="AP26" i="7"/>
  <c r="AP10" i="7"/>
  <c r="AT28" i="7"/>
  <c r="AT12" i="7"/>
  <c r="AW12" i="7"/>
  <c r="AW28" i="7"/>
  <c r="AO42" i="7"/>
  <c r="AP75" i="7" s="1"/>
  <c r="Y27" i="7"/>
  <c r="Y103" i="7"/>
  <c r="AT43" i="7"/>
  <c r="AU76" i="7" s="1"/>
  <c r="AQ26" i="7"/>
  <c r="AQ10" i="7"/>
  <c r="Y133" i="7"/>
  <c r="AV43" i="7"/>
  <c r="AW76" i="7" s="1"/>
  <c r="CL11" i="7"/>
  <c r="DC11" i="7" s="1"/>
  <c r="BU11" i="7"/>
  <c r="Y148" i="7"/>
  <c r="AW43" i="7"/>
  <c r="AX76" i="7" s="1"/>
  <c r="E28" i="7"/>
  <c r="Z12" i="7" s="1"/>
  <c r="AA59" i="7" s="1"/>
  <c r="AB59" i="7" s="1"/>
  <c r="AS28" i="7"/>
  <c r="AS12" i="7"/>
  <c r="AV28" i="7"/>
  <c r="AV12" i="7"/>
  <c r="CK11" i="7"/>
  <c r="DB11" i="7" s="1"/>
  <c r="BT11" i="7"/>
  <c r="BZ10" i="7"/>
  <c r="CQ10" i="7" s="1"/>
  <c r="BI10" i="7"/>
  <c r="CC11" i="7"/>
  <c r="CT11" i="7" s="1"/>
  <c r="BL11" i="7"/>
  <c r="Y253" i="7"/>
  <c r="BD43" i="7"/>
  <c r="BE76" i="7" s="1"/>
  <c r="CE11" i="7"/>
  <c r="CV11" i="7" s="1"/>
  <c r="BN11" i="7"/>
  <c r="AD13" i="7"/>
  <c r="AA120" i="7" s="1"/>
  <c r="AB120" i="7" s="1"/>
  <c r="AB13" i="7"/>
  <c r="AA90" i="7" s="1"/>
  <c r="AB90" i="7" s="1"/>
  <c r="AH13" i="7"/>
  <c r="AA180" i="7" s="1"/>
  <c r="AB180" i="7" s="1"/>
  <c r="AI13" i="7"/>
  <c r="AA195" i="7" s="1"/>
  <c r="AB195" i="7" s="1"/>
  <c r="AK13" i="7"/>
  <c r="AA225" i="7" s="1"/>
  <c r="AB225" i="7" s="1"/>
  <c r="AG13" i="7"/>
  <c r="AA165" i="7" s="1"/>
  <c r="AB165" i="7" s="1"/>
  <c r="AM13" i="7"/>
  <c r="AA255" i="7" s="1"/>
  <c r="AB255" i="7" s="1"/>
  <c r="AL13" i="7"/>
  <c r="AA240" i="7" s="1"/>
  <c r="AB240" i="7" s="1"/>
  <c r="AC13" i="7"/>
  <c r="AA105" i="7" s="1"/>
  <c r="AB105" i="7" s="1"/>
  <c r="AE13" i="7"/>
  <c r="AA135" i="7" s="1"/>
  <c r="AB135" i="7" s="1"/>
  <c r="AF13" i="7"/>
  <c r="AA150" i="7" s="1"/>
  <c r="AB150" i="7" s="1"/>
  <c r="AJ13" i="7"/>
  <c r="AA210" i="7" s="1"/>
  <c r="AB210" i="7" s="1"/>
  <c r="B29" i="7"/>
  <c r="AM29" i="7" s="1"/>
  <c r="AN29" i="7" s="1"/>
  <c r="AN45" i="7" s="1"/>
  <c r="AO78" i="7" s="1"/>
  <c r="F29" i="7"/>
  <c r="AA13" i="7" s="1"/>
  <c r="AA75" i="7" s="1"/>
  <c r="AB75" i="7" s="1"/>
  <c r="D29" i="7"/>
  <c r="Y13" i="7" s="1"/>
  <c r="AA45" i="7" s="1"/>
  <c r="AB45" i="7" s="1"/>
  <c r="C29" i="7"/>
  <c r="X13" i="7" s="1"/>
  <c r="AA30" i="7" s="1"/>
  <c r="AB30" i="7" s="1"/>
  <c r="E29" i="7"/>
  <c r="Z13" i="7" s="1"/>
  <c r="AA60" i="7" s="1"/>
  <c r="AB60" i="7" s="1"/>
  <c r="AU28" i="7"/>
  <c r="AU12" i="7"/>
  <c r="BC28" i="7"/>
  <c r="BC12" i="7"/>
  <c r="BD28" i="7"/>
  <c r="BD12" i="7"/>
  <c r="Y238" i="7"/>
  <c r="BC43" i="7"/>
  <c r="BD76" i="7" s="1"/>
  <c r="AR42" i="7"/>
  <c r="AS75" i="7" s="1"/>
  <c r="Y72" i="7"/>
  <c r="Y118" i="7"/>
  <c r="AU43" i="7"/>
  <c r="AV76" i="7" s="1"/>
  <c r="CA11" i="7"/>
  <c r="CR11" i="7" s="1"/>
  <c r="BJ11" i="7"/>
  <c r="D28" i="7"/>
  <c r="Y12" i="7" s="1"/>
  <c r="AA44" i="7" s="1"/>
  <c r="AB44" i="7" s="1"/>
  <c r="AO54" i="6"/>
  <c r="BE22" i="6" s="1"/>
  <c r="BE38" i="6" s="1"/>
  <c r="BF71" i="6" s="1"/>
  <c r="AA235" i="6"/>
  <c r="AB235" i="6" s="1"/>
  <c r="AA250" i="6"/>
  <c r="AB250" i="6" s="1"/>
  <c r="AR53" i="6"/>
  <c r="BH21" i="6" s="1"/>
  <c r="BH37" i="6" s="1"/>
  <c r="BI70" i="6" s="1"/>
  <c r="AR52" i="6"/>
  <c r="BH20" i="6" s="1"/>
  <c r="BH36" i="6" s="1"/>
  <c r="BI69" i="6" s="1"/>
  <c r="AO55" i="4"/>
  <c r="BE23" i="4" s="1"/>
  <c r="BE39" i="4" s="1"/>
  <c r="BF72" i="4" s="1"/>
  <c r="W24" i="4"/>
  <c r="X24" i="4" s="1"/>
  <c r="AP6" i="4"/>
  <c r="BX6" i="4" s="1"/>
  <c r="CO6" i="4" s="1"/>
  <c r="W69" i="4"/>
  <c r="X69" i="4" s="1"/>
  <c r="AR54" i="4"/>
  <c r="BH22" i="4" s="1"/>
  <c r="BH38" i="4" s="1"/>
  <c r="BI71" i="4" s="1"/>
  <c r="W68" i="4"/>
  <c r="X68" i="4" s="1"/>
  <c r="AA251" i="4"/>
  <c r="AB251" i="4" s="1"/>
  <c r="AA86" i="4"/>
  <c r="AB86" i="4" s="1"/>
  <c r="AA236" i="4"/>
  <c r="AB236" i="4" s="1"/>
  <c r="AR22" i="4"/>
  <c r="AR6" i="4"/>
  <c r="AQ6" i="5"/>
  <c r="BY6" i="5" s="1"/>
  <c r="CP6" i="5" s="1"/>
  <c r="D39" i="5"/>
  <c r="F39" i="5"/>
  <c r="E39" i="5"/>
  <c r="C39" i="5"/>
  <c r="AM24" i="5"/>
  <c r="AN24" i="5" s="1"/>
  <c r="AN40" i="5" s="1"/>
  <c r="AO73" i="5" s="1"/>
  <c r="AR55" i="5"/>
  <c r="BH23" i="5" s="1"/>
  <c r="BH39" i="5" s="1"/>
  <c r="BI72" i="5" s="1"/>
  <c r="W69" i="5"/>
  <c r="X69" i="5" s="1"/>
  <c r="W24" i="5"/>
  <c r="X24" i="5" s="1"/>
  <c r="AY28" i="7"/>
  <c r="AY12" i="7"/>
  <c r="AY30" i="7"/>
  <c r="AY14" i="7"/>
  <c r="CF9" i="7"/>
  <c r="CW9" i="7" s="1"/>
  <c r="BO9" i="7"/>
  <c r="CF5" i="7"/>
  <c r="CW5" i="7" s="1"/>
  <c r="BO5" i="7"/>
  <c r="AY27" i="7"/>
  <c r="AY11" i="7"/>
  <c r="AY22" i="7"/>
  <c r="AY6" i="7"/>
  <c r="AY16" i="7"/>
  <c r="AY32" i="7"/>
  <c r="Y162" i="7"/>
  <c r="AX42" i="7"/>
  <c r="AY75" i="7" s="1"/>
  <c r="Y163" i="7"/>
  <c r="AX43" i="7"/>
  <c r="AY76" i="7" s="1"/>
  <c r="Y161" i="7"/>
  <c r="AX41" i="7"/>
  <c r="AY74" i="7" s="1"/>
  <c r="CF6" i="7"/>
  <c r="CW6" i="7" s="1"/>
  <c r="BO6" i="7"/>
  <c r="Y157" i="7"/>
  <c r="AX37" i="7"/>
  <c r="AY70" i="7" s="1"/>
  <c r="AY24" i="7"/>
  <c r="AY8" i="7"/>
  <c r="CF10" i="7"/>
  <c r="CW10" i="7" s="1"/>
  <c r="BO10" i="7"/>
  <c r="CF17" i="7"/>
  <c r="CW17" i="7" s="1"/>
  <c r="BO17" i="7"/>
  <c r="AY26" i="7"/>
  <c r="AY10" i="7"/>
  <c r="AY23" i="7"/>
  <c r="AY7" i="7"/>
  <c r="AY20" i="7"/>
  <c r="AY4" i="7"/>
  <c r="AY33" i="7"/>
  <c r="AY17" i="7"/>
  <c r="CF18" i="7"/>
  <c r="CW18" i="7" s="1"/>
  <c r="BO18" i="7"/>
  <c r="Y158" i="7"/>
  <c r="AX38" i="7"/>
  <c r="AY71" i="7" s="1"/>
  <c r="CF15" i="7"/>
  <c r="CW15" i="7" s="1"/>
  <c r="BO15" i="7"/>
  <c r="Y160" i="7"/>
  <c r="AX40" i="7"/>
  <c r="AY73" i="7" s="1"/>
  <c r="CF14" i="7"/>
  <c r="CW14" i="7" s="1"/>
  <c r="BO14" i="7"/>
  <c r="AY21" i="7"/>
  <c r="AY5" i="7"/>
  <c r="CF11" i="7"/>
  <c r="CW11" i="7" s="1"/>
  <c r="BO11" i="7"/>
  <c r="Y168" i="7"/>
  <c r="AX48" i="7"/>
  <c r="AY81" i="7" s="1"/>
  <c r="Y159" i="7"/>
  <c r="AX39" i="7"/>
  <c r="AY72" i="7" s="1"/>
  <c r="Y156" i="7"/>
  <c r="AX36" i="7"/>
  <c r="AY69" i="7" s="1"/>
  <c r="Y169" i="7"/>
  <c r="AX49" i="7"/>
  <c r="AY82" i="7" s="1"/>
  <c r="AY25" i="7"/>
  <c r="AY9" i="7"/>
  <c r="AI3" i="7"/>
  <c r="BQ3" i="7" s="1"/>
  <c r="CY3" i="7" s="1"/>
  <c r="AY31" i="7"/>
  <c r="AY15" i="7"/>
  <c r="AY34" i="7"/>
  <c r="AY18" i="7"/>
  <c r="Y170" i="7"/>
  <c r="AX50" i="7"/>
  <c r="AY83" i="7" s="1"/>
  <c r="CF16" i="7"/>
  <c r="CW16" i="7" s="1"/>
  <c r="BO16" i="7"/>
  <c r="CF7" i="7"/>
  <c r="CW7" i="7" s="1"/>
  <c r="BO7" i="7"/>
  <c r="CF4" i="7"/>
  <c r="CW4" i="7" s="1"/>
  <c r="BO4" i="7"/>
  <c r="Y167" i="7"/>
  <c r="AX47" i="7"/>
  <c r="AY80" i="7" s="1"/>
  <c r="CF8" i="7"/>
  <c r="CW8" i="7" s="1"/>
  <c r="BO8" i="7"/>
  <c r="Y166" i="7"/>
  <c r="AX46" i="7"/>
  <c r="AY79" i="7" s="1"/>
  <c r="AC3" i="6"/>
  <c r="F23" i="6"/>
  <c r="BC23" i="6"/>
  <c r="BC7" i="6"/>
  <c r="AR54" i="6"/>
  <c r="BH22" i="6" s="1"/>
  <c r="BH38" i="6" s="1"/>
  <c r="BI71" i="6" s="1"/>
  <c r="W53" i="6"/>
  <c r="X53" i="6" s="1"/>
  <c r="CL6" i="6"/>
  <c r="DC6" i="6" s="1"/>
  <c r="BU6" i="6"/>
  <c r="W38" i="6"/>
  <c r="X38" i="6" s="1"/>
  <c r="D23" i="6"/>
  <c r="B24" i="6"/>
  <c r="AM24" i="6" s="1"/>
  <c r="AN24" i="6" s="1"/>
  <c r="AN40" i="6" s="1"/>
  <c r="AO73" i="6" s="1"/>
  <c r="C23" i="6"/>
  <c r="BD23" i="6"/>
  <c r="BD7" i="6"/>
  <c r="Y233" i="6"/>
  <c r="BC38" i="6"/>
  <c r="BD71" i="6" s="1"/>
  <c r="W68" i="6"/>
  <c r="X68" i="6" s="1"/>
  <c r="AQ54" i="6"/>
  <c r="BG22" i="6" s="1"/>
  <c r="BG38" i="6" s="1"/>
  <c r="BH71" i="6" s="1"/>
  <c r="Y248" i="6"/>
  <c r="BD38" i="6"/>
  <c r="BE71" i="6" s="1"/>
  <c r="AP54" i="6"/>
  <c r="BF22" i="6" s="1"/>
  <c r="BF38" i="6" s="1"/>
  <c r="BG71" i="6" s="1"/>
  <c r="W67" i="6"/>
  <c r="X67" i="6" s="1"/>
  <c r="BT6" i="6"/>
  <c r="CK6" i="6"/>
  <c r="DB6" i="6" s="1"/>
  <c r="W23" i="6"/>
  <c r="X23" i="6" s="1"/>
  <c r="W66" i="6"/>
  <c r="X66" i="6" s="1"/>
  <c r="E23" i="6"/>
  <c r="Y84" i="5"/>
  <c r="AS39" i="5"/>
  <c r="AT72" i="5" s="1"/>
  <c r="AQ55" i="5"/>
  <c r="BG23" i="5" s="1"/>
  <c r="BG39" i="5" s="1"/>
  <c r="BH72" i="5" s="1"/>
  <c r="C24" i="5"/>
  <c r="X8" i="5" s="1"/>
  <c r="AS24" i="5"/>
  <c r="AS8" i="5"/>
  <c r="BC24" i="5"/>
  <c r="BC8" i="5"/>
  <c r="B25" i="5"/>
  <c r="W39" i="5"/>
  <c r="X39" i="5" s="1"/>
  <c r="BZ6" i="5"/>
  <c r="CQ6" i="5" s="1"/>
  <c r="BI6" i="5"/>
  <c r="CK7" i="5"/>
  <c r="DB7" i="5" s="1"/>
  <c r="BT7" i="5"/>
  <c r="F24" i="5"/>
  <c r="AA8" i="5" s="1"/>
  <c r="AT8" i="5"/>
  <c r="AT24" i="5"/>
  <c r="Y68" i="5"/>
  <c r="AR38" i="5"/>
  <c r="AS71" i="5" s="1"/>
  <c r="D24" i="5"/>
  <c r="Y8" i="5" s="1"/>
  <c r="Y234" i="5"/>
  <c r="BC39" i="5"/>
  <c r="BD72" i="5" s="1"/>
  <c r="AE3" i="5"/>
  <c r="CL7" i="5"/>
  <c r="DC7" i="5" s="1"/>
  <c r="BU7" i="5"/>
  <c r="Y249" i="5"/>
  <c r="BD39" i="5"/>
  <c r="BE72" i="5" s="1"/>
  <c r="W54" i="5"/>
  <c r="X54" i="5" s="1"/>
  <c r="BD24" i="5"/>
  <c r="BD8" i="5"/>
  <c r="E24" i="5"/>
  <c r="Z8" i="5" s="1"/>
  <c r="AP55" i="5"/>
  <c r="BF23" i="5" s="1"/>
  <c r="BF39" i="5" s="1"/>
  <c r="BG72" i="5" s="1"/>
  <c r="CA7" i="5"/>
  <c r="CR7" i="5" s="1"/>
  <c r="BJ7" i="5"/>
  <c r="AO55" i="5"/>
  <c r="BE23" i="5" s="1"/>
  <c r="BE39" i="5" s="1"/>
  <c r="BF72" i="5" s="1"/>
  <c r="E24" i="4"/>
  <c r="Z8" i="4" s="1"/>
  <c r="D24" i="4"/>
  <c r="Y8" i="4" s="1"/>
  <c r="AP23" i="4"/>
  <c r="AP7" i="4"/>
  <c r="AQ23" i="4"/>
  <c r="AQ7" i="4"/>
  <c r="Y66" i="4"/>
  <c r="AR36" i="4"/>
  <c r="AS69" i="4" s="1"/>
  <c r="Y81" i="4"/>
  <c r="AS36" i="4"/>
  <c r="AT69" i="4" s="1"/>
  <c r="Y234" i="4"/>
  <c r="BC39" i="4"/>
  <c r="BD72" i="4" s="1"/>
  <c r="CA16" i="4"/>
  <c r="CR16" i="4" s="1"/>
  <c r="BJ16" i="4"/>
  <c r="BZ5" i="4"/>
  <c r="CQ5" i="4" s="1"/>
  <c r="BI5" i="4"/>
  <c r="AD3" i="4"/>
  <c r="BC24" i="4"/>
  <c r="BC8" i="4"/>
  <c r="C24" i="4"/>
  <c r="X8" i="4" s="1"/>
  <c r="CL7" i="4"/>
  <c r="DC7" i="4" s="1"/>
  <c r="BU7" i="4"/>
  <c r="CA18" i="4"/>
  <c r="CR18" i="4" s="1"/>
  <c r="BJ18" i="4"/>
  <c r="CA5" i="4"/>
  <c r="CR5" i="4" s="1"/>
  <c r="W39" i="4"/>
  <c r="X39" i="4" s="1"/>
  <c r="W54" i="4"/>
  <c r="X54" i="4" s="1"/>
  <c r="BY4" i="4"/>
  <c r="CP4" i="4" s="1"/>
  <c r="BH4" i="4"/>
  <c r="Y93" i="4"/>
  <c r="AS48" i="4"/>
  <c r="AT81" i="4" s="1"/>
  <c r="Y67" i="4"/>
  <c r="AR37" i="4"/>
  <c r="AS70" i="4" s="1"/>
  <c r="BD24" i="4"/>
  <c r="BD8" i="4"/>
  <c r="Y249" i="4"/>
  <c r="BD39" i="4"/>
  <c r="BE72" i="4" s="1"/>
  <c r="Y95" i="4"/>
  <c r="AS50" i="4"/>
  <c r="AT83" i="4" s="1"/>
  <c r="AP55" i="4"/>
  <c r="BF23" i="4" s="1"/>
  <c r="BF39" i="4" s="1"/>
  <c r="BG72" i="4" s="1"/>
  <c r="AQ55" i="4"/>
  <c r="BG23" i="4" s="1"/>
  <c r="BG39" i="4" s="1"/>
  <c r="BH72" i="4" s="1"/>
  <c r="Y51" i="4"/>
  <c r="AQ36" i="4"/>
  <c r="AR69" i="4" s="1"/>
  <c r="Y94" i="4"/>
  <c r="AS49" i="4"/>
  <c r="AT82" i="4" s="1"/>
  <c r="AR23" i="4"/>
  <c r="AR7" i="4"/>
  <c r="BY6" i="4"/>
  <c r="CP6" i="4" s="1"/>
  <c r="BH6" i="4"/>
  <c r="Y92" i="4"/>
  <c r="AS47" i="4"/>
  <c r="AT80" i="4" s="1"/>
  <c r="F24" i="4"/>
  <c r="AA8" i="4" s="1"/>
  <c r="Y91" i="4"/>
  <c r="AS46" i="4"/>
  <c r="AT79" i="4" s="1"/>
  <c r="B25" i="4"/>
  <c r="AM25" i="4" s="1"/>
  <c r="AN25" i="4" s="1"/>
  <c r="AN41" i="4" s="1"/>
  <c r="AO74" i="4" s="1"/>
  <c r="AS24" i="4"/>
  <c r="AS8" i="4"/>
  <c r="BZ4" i="4"/>
  <c r="CQ4" i="4" s="1"/>
  <c r="BI4" i="4"/>
  <c r="CA4" i="4"/>
  <c r="CR4" i="4" s="1"/>
  <c r="BJ4" i="4"/>
  <c r="CK7" i="4"/>
  <c r="DB7" i="4" s="1"/>
  <c r="BT7" i="4"/>
  <c r="AR55" i="4"/>
  <c r="BH23" i="4" s="1"/>
  <c r="BH39" i="4" s="1"/>
  <c r="BI72" i="4" s="1"/>
  <c r="AO7" i="4"/>
  <c r="AO23" i="4"/>
  <c r="Y84" i="4"/>
  <c r="AS39" i="4"/>
  <c r="AT72" i="4" s="1"/>
  <c r="AQ38" i="4"/>
  <c r="AR71" i="4" s="1"/>
  <c r="Y53" i="4"/>
  <c r="W24" i="2"/>
  <c r="X24" i="2" s="1"/>
  <c r="AO55" i="2"/>
  <c r="BE23" i="2" s="1"/>
  <c r="BE39" i="2" s="1"/>
  <c r="BF72" i="2" s="1"/>
  <c r="W39" i="2"/>
  <c r="X39" i="2" s="1"/>
  <c r="AQ55" i="2"/>
  <c r="BG23" i="2" s="1"/>
  <c r="BG39" i="2" s="1"/>
  <c r="BH72" i="2" s="1"/>
  <c r="W54" i="2"/>
  <c r="X54" i="2" s="1"/>
  <c r="AR55" i="2"/>
  <c r="BH23" i="2" s="1"/>
  <c r="BH39" i="2" s="1"/>
  <c r="BI72" i="2" s="1"/>
  <c r="W69" i="2"/>
  <c r="X69" i="2" s="1"/>
  <c r="W221" i="2"/>
  <c r="X221" i="2" s="1"/>
  <c r="D24" i="2"/>
  <c r="Y8" i="2" s="1"/>
  <c r="AQ6" i="2"/>
  <c r="F24" i="2"/>
  <c r="AA8" i="2" s="1"/>
  <c r="E24" i="2"/>
  <c r="Z8" i="2" s="1"/>
  <c r="C24" i="2"/>
  <c r="B24" i="2"/>
  <c r="AM24" i="2" s="1"/>
  <c r="AN24" i="2" s="1"/>
  <c r="AN40" i="2" s="1"/>
  <c r="AO73" i="2" s="1"/>
  <c r="AB3" i="2"/>
  <c r="BJ17" i="4" l="1"/>
  <c r="Y78" i="6"/>
  <c r="AR46" i="6"/>
  <c r="AS79" i="6" s="1"/>
  <c r="AR22" i="2"/>
  <c r="BF5" i="6"/>
  <c r="Y80" i="6"/>
  <c r="BF6" i="2"/>
  <c r="BZ16" i="6"/>
  <c r="CQ16" i="6" s="1"/>
  <c r="BZ14" i="6"/>
  <c r="CQ14" i="6" s="1"/>
  <c r="AS17" i="6"/>
  <c r="CA17" i="6" s="1"/>
  <c r="CR17" i="6" s="1"/>
  <c r="AR20" i="6"/>
  <c r="Y66" i="6" s="1"/>
  <c r="BH5" i="6"/>
  <c r="AS15" i="6"/>
  <c r="BJ15" i="6" s="1"/>
  <c r="AS16" i="6"/>
  <c r="BJ16" i="6" s="1"/>
  <c r="AS31" i="6"/>
  <c r="Y92" i="6" s="1"/>
  <c r="AS20" i="6"/>
  <c r="Y81" i="6" s="1"/>
  <c r="AO38" i="2"/>
  <c r="AP71" i="2" s="1"/>
  <c r="AR4" i="2"/>
  <c r="BI4" i="2" s="1"/>
  <c r="AR20" i="2"/>
  <c r="AR36" i="2" s="1"/>
  <c r="AS69" i="2" s="1"/>
  <c r="AQ36" i="2"/>
  <c r="AR69" i="2" s="1"/>
  <c r="BX6" i="2"/>
  <c r="CO6" i="2" s="1"/>
  <c r="BH5" i="2"/>
  <c r="AT30" i="4"/>
  <c r="Y106" i="4" s="1"/>
  <c r="AT16" i="4"/>
  <c r="BK16" i="4" s="1"/>
  <c r="AT20" i="4"/>
  <c r="Y96" i="4" s="1"/>
  <c r="AT15" i="4"/>
  <c r="CB15" i="4" s="1"/>
  <c r="CS15" i="4" s="1"/>
  <c r="AT31" i="4"/>
  <c r="Y107" i="4" s="1"/>
  <c r="AT32" i="4"/>
  <c r="Y108" i="4" s="1"/>
  <c r="AA96" i="4"/>
  <c r="AB96" i="4" s="1"/>
  <c r="AT14" i="4"/>
  <c r="CB14" i="4" s="1"/>
  <c r="CS14" i="4" s="1"/>
  <c r="AT34" i="4"/>
  <c r="AT50" i="4" s="1"/>
  <c r="AU83" i="4" s="1"/>
  <c r="CA6" i="4"/>
  <c r="CR6" i="4" s="1"/>
  <c r="AT8" i="4"/>
  <c r="CB8" i="4" s="1"/>
  <c r="CS8" i="4" s="1"/>
  <c r="AT22" i="4"/>
  <c r="Y98" i="4" s="1"/>
  <c r="AT24" i="4"/>
  <c r="Y100" i="4" s="1"/>
  <c r="AT18" i="4"/>
  <c r="CB18" i="4" s="1"/>
  <c r="CS18" i="4" s="1"/>
  <c r="AT6" i="4"/>
  <c r="CB6" i="4" s="1"/>
  <c r="CS6" i="4" s="1"/>
  <c r="BJ15" i="4"/>
  <c r="BJ7" i="4"/>
  <c r="BJ14" i="4"/>
  <c r="AS37" i="4"/>
  <c r="AT70" i="4" s="1"/>
  <c r="AA97" i="4"/>
  <c r="AB97" i="4" s="1"/>
  <c r="AT21" i="4"/>
  <c r="Y97" i="4" s="1"/>
  <c r="AT33" i="4"/>
  <c r="AT49" i="4" s="1"/>
  <c r="AU82" i="4" s="1"/>
  <c r="BI18" i="6"/>
  <c r="AO23" i="2"/>
  <c r="Y24" i="2" s="1"/>
  <c r="AT17" i="4"/>
  <c r="CB17" i="4" s="1"/>
  <c r="CS17" i="4" s="1"/>
  <c r="AR23" i="2"/>
  <c r="AR39" i="2" s="1"/>
  <c r="AS72" i="2" s="1"/>
  <c r="AR6" i="2"/>
  <c r="BI6" i="2" s="1"/>
  <c r="AO6" i="6"/>
  <c r="BW6" i="6" s="1"/>
  <c r="CN6" i="6" s="1"/>
  <c r="AS4" i="6"/>
  <c r="CA4" i="6" s="1"/>
  <c r="CR4" i="6" s="1"/>
  <c r="AD6" i="4"/>
  <c r="AU22" i="4" s="1"/>
  <c r="AD15" i="4"/>
  <c r="AU31" i="4" s="1"/>
  <c r="AD13" i="4"/>
  <c r="AD4" i="4"/>
  <c r="AA111" i="4" s="1"/>
  <c r="AB111" i="4" s="1"/>
  <c r="AD7" i="4"/>
  <c r="AA114" i="4" s="1"/>
  <c r="AB114" i="4" s="1"/>
  <c r="AD18" i="4"/>
  <c r="AU18" i="4" s="1"/>
  <c r="AD11" i="4"/>
  <c r="AD5" i="4"/>
  <c r="AU21" i="4" s="1"/>
  <c r="AD14" i="4"/>
  <c r="AA121" i="4" s="1"/>
  <c r="AB121" i="4" s="1"/>
  <c r="AD17" i="4"/>
  <c r="AU17" i="4" s="1"/>
  <c r="AD12" i="4"/>
  <c r="AD10" i="4"/>
  <c r="AA117" i="4" s="1"/>
  <c r="AB117" i="4" s="1"/>
  <c r="AD16" i="4"/>
  <c r="AA123" i="4" s="1"/>
  <c r="AB123" i="4" s="1"/>
  <c r="AD8" i="4"/>
  <c r="AD9" i="4"/>
  <c r="AA116" i="4" s="1"/>
  <c r="AB116" i="4" s="1"/>
  <c r="AO22" i="6"/>
  <c r="AO38" i="6" s="1"/>
  <c r="AP71" i="6" s="1"/>
  <c r="BZ15" i="6"/>
  <c r="CQ15" i="6" s="1"/>
  <c r="AO7" i="2"/>
  <c r="BF7" i="2" s="1"/>
  <c r="AR7" i="2"/>
  <c r="BZ7" i="2" s="1"/>
  <c r="CQ7" i="2" s="1"/>
  <c r="AR21" i="2"/>
  <c r="AR37" i="2" s="1"/>
  <c r="AS70" i="2" s="1"/>
  <c r="AR5" i="2"/>
  <c r="BI5" i="2" s="1"/>
  <c r="AU33" i="5"/>
  <c r="AU49" i="5" s="1"/>
  <c r="AV82" i="5" s="1"/>
  <c r="AS30" i="6"/>
  <c r="Y91" i="6" s="1"/>
  <c r="AQ37" i="6"/>
  <c r="AR70" i="6" s="1"/>
  <c r="AS32" i="6"/>
  <c r="Y93" i="6" s="1"/>
  <c r="AA40" i="4"/>
  <c r="AB40" i="4" s="1"/>
  <c r="AA99" i="4"/>
  <c r="AB99" i="4" s="1"/>
  <c r="AT23" i="4"/>
  <c r="AT7" i="4"/>
  <c r="AA70" i="4"/>
  <c r="AB70" i="4" s="1"/>
  <c r="BL3" i="4"/>
  <c r="CT3" i="4" s="1"/>
  <c r="AA55" i="4"/>
  <c r="AB55" i="4" s="1"/>
  <c r="AO37" i="6"/>
  <c r="AP70" i="6" s="1"/>
  <c r="AR49" i="6"/>
  <c r="AS82" i="6" s="1"/>
  <c r="Y77" i="6"/>
  <c r="AA25" i="4"/>
  <c r="AB25" i="4" s="1"/>
  <c r="X8" i="2"/>
  <c r="AA25" i="2" s="1"/>
  <c r="AB25" i="2" s="1"/>
  <c r="BJ3" i="2"/>
  <c r="CR3" i="2" s="1"/>
  <c r="AB13" i="2"/>
  <c r="AB8" i="2"/>
  <c r="AA85" i="2" s="1"/>
  <c r="AB85" i="2" s="1"/>
  <c r="AB16" i="2"/>
  <c r="AB9" i="2"/>
  <c r="AA86" i="2" s="1"/>
  <c r="AB86" i="2" s="1"/>
  <c r="AB17" i="2"/>
  <c r="AB18" i="2"/>
  <c r="AB15" i="2"/>
  <c r="AB4" i="2"/>
  <c r="AA81" i="2" s="1"/>
  <c r="AB81" i="2" s="1"/>
  <c r="AB11" i="2"/>
  <c r="AB5" i="2"/>
  <c r="AA82" i="2" s="1"/>
  <c r="AB82" i="2" s="1"/>
  <c r="AB12" i="2"/>
  <c r="AB6" i="2"/>
  <c r="AA83" i="2" s="1"/>
  <c r="AB83" i="2" s="1"/>
  <c r="AB10" i="2"/>
  <c r="AB7" i="2"/>
  <c r="AB14" i="2"/>
  <c r="AE16" i="5"/>
  <c r="AA138" i="5" s="1"/>
  <c r="AB138" i="5" s="1"/>
  <c r="AE14" i="5"/>
  <c r="AA136" i="5" s="1"/>
  <c r="AB136" i="5" s="1"/>
  <c r="AE17" i="5"/>
  <c r="AA139" i="5" s="1"/>
  <c r="AB139" i="5" s="1"/>
  <c r="AE13" i="5"/>
  <c r="AA135" i="5" s="1"/>
  <c r="AB135" i="5" s="1"/>
  <c r="AE4" i="5"/>
  <c r="AA126" i="5" s="1"/>
  <c r="AB126" i="5" s="1"/>
  <c r="AE15" i="5"/>
  <c r="AA137" i="5" s="1"/>
  <c r="AB137" i="5" s="1"/>
  <c r="AE12" i="5"/>
  <c r="AA134" i="5" s="1"/>
  <c r="AB134" i="5" s="1"/>
  <c r="AE18" i="5"/>
  <c r="AA140" i="5" s="1"/>
  <c r="AB140" i="5" s="1"/>
  <c r="AE8" i="5"/>
  <c r="AE5" i="5"/>
  <c r="AA127" i="5" s="1"/>
  <c r="AB127" i="5" s="1"/>
  <c r="AE6" i="5"/>
  <c r="AA128" i="5" s="1"/>
  <c r="AB128" i="5" s="1"/>
  <c r="AE7" i="5"/>
  <c r="AA129" i="5" s="1"/>
  <c r="AB129" i="5" s="1"/>
  <c r="AE9" i="5"/>
  <c r="AA131" i="5" s="1"/>
  <c r="AB131" i="5" s="1"/>
  <c r="AE11" i="5"/>
  <c r="AE10" i="5"/>
  <c r="AA132" i="5" s="1"/>
  <c r="AB132" i="5" s="1"/>
  <c r="AT37" i="5"/>
  <c r="AU70" i="5" s="1"/>
  <c r="AS14" i="6"/>
  <c r="CA14" i="6" s="1"/>
  <c r="CR14" i="6" s="1"/>
  <c r="AQ6" i="6"/>
  <c r="BH6" i="6" s="1"/>
  <c r="AQ22" i="6"/>
  <c r="Y53" i="6" s="1"/>
  <c r="AR4" i="6"/>
  <c r="BZ4" i="6" s="1"/>
  <c r="CQ4" i="6" s="1"/>
  <c r="AR5" i="6"/>
  <c r="BZ5" i="6" s="1"/>
  <c r="CQ5" i="6" s="1"/>
  <c r="Y7" i="6"/>
  <c r="AA39" i="6" s="1"/>
  <c r="AB39" i="6" s="1"/>
  <c r="AA7" i="6"/>
  <c r="AA69" i="6" s="1"/>
  <c r="AB69" i="6" s="1"/>
  <c r="Z7" i="6"/>
  <c r="AA54" i="6" s="1"/>
  <c r="AB54" i="6" s="1"/>
  <c r="AS34" i="6"/>
  <c r="Y95" i="6" s="1"/>
  <c r="AS21" i="6"/>
  <c r="Y82" i="6" s="1"/>
  <c r="AP6" i="6"/>
  <c r="BX6" i="6" s="1"/>
  <c r="CO6" i="6" s="1"/>
  <c r="AR21" i="6"/>
  <c r="Y67" i="6" s="1"/>
  <c r="AR6" i="6"/>
  <c r="BZ6" i="6" s="1"/>
  <c r="CQ6" i="6" s="1"/>
  <c r="AA38" i="6"/>
  <c r="AB38" i="6" s="1"/>
  <c r="AA83" i="6"/>
  <c r="AB83" i="6" s="1"/>
  <c r="AS22" i="6"/>
  <c r="AS6" i="6"/>
  <c r="BK3" i="6"/>
  <c r="CS3" i="6" s="1"/>
  <c r="AC17" i="6"/>
  <c r="AA109" i="6" s="1"/>
  <c r="AB109" i="6" s="1"/>
  <c r="AC10" i="6"/>
  <c r="AC5" i="6"/>
  <c r="AA97" i="6" s="1"/>
  <c r="AB97" i="6" s="1"/>
  <c r="AC13" i="6"/>
  <c r="AC4" i="6"/>
  <c r="AA96" i="6" s="1"/>
  <c r="AB96" i="6" s="1"/>
  <c r="AC16" i="6"/>
  <c r="AA108" i="6" s="1"/>
  <c r="AB108" i="6" s="1"/>
  <c r="AC9" i="6"/>
  <c r="AA101" i="6" s="1"/>
  <c r="AB101" i="6" s="1"/>
  <c r="AC6" i="6"/>
  <c r="AA98" i="6" s="1"/>
  <c r="AB98" i="6" s="1"/>
  <c r="AC18" i="6"/>
  <c r="AA110" i="6" s="1"/>
  <c r="AB110" i="6" s="1"/>
  <c r="AC11" i="6"/>
  <c r="AC14" i="6"/>
  <c r="AA106" i="6" s="1"/>
  <c r="AB106" i="6" s="1"/>
  <c r="AC15" i="6"/>
  <c r="AA107" i="6" s="1"/>
  <c r="AB107" i="6" s="1"/>
  <c r="AC8" i="6"/>
  <c r="AA100" i="6" s="1"/>
  <c r="AB100" i="6" s="1"/>
  <c r="AC12" i="6"/>
  <c r="AC7" i="6"/>
  <c r="AA99" i="6" s="1"/>
  <c r="AB99" i="6" s="1"/>
  <c r="BI17" i="6"/>
  <c r="AS7" i="6"/>
  <c r="CA7" i="6" s="1"/>
  <c r="CR7" i="6" s="1"/>
  <c r="AS33" i="6"/>
  <c r="Y94" i="6" s="1"/>
  <c r="AS18" i="6"/>
  <c r="CA18" i="6" s="1"/>
  <c r="CR18" i="6" s="1"/>
  <c r="AS5" i="6"/>
  <c r="CA5" i="6" s="1"/>
  <c r="CR5" i="6" s="1"/>
  <c r="AS23" i="6"/>
  <c r="Y84" i="6" s="1"/>
  <c r="X7" i="6"/>
  <c r="AO23" i="6" s="1"/>
  <c r="AR22" i="6"/>
  <c r="Y68" i="6" s="1"/>
  <c r="BK15" i="5"/>
  <c r="AU32" i="5"/>
  <c r="AU48" i="5" s="1"/>
  <c r="AV81" i="5" s="1"/>
  <c r="BK6" i="5"/>
  <c r="AT36" i="5"/>
  <c r="AU69" i="5" s="1"/>
  <c r="CB18" i="5"/>
  <c r="CS18" i="5" s="1"/>
  <c r="AU34" i="5"/>
  <c r="Y125" i="5" s="1"/>
  <c r="CB16" i="5"/>
  <c r="CS16" i="5" s="1"/>
  <c r="BK17" i="5"/>
  <c r="AU22" i="5"/>
  <c r="Y113" i="5" s="1"/>
  <c r="AT49" i="5"/>
  <c r="AU82" i="5" s="1"/>
  <c r="AT46" i="5"/>
  <c r="AU79" i="5" s="1"/>
  <c r="AU17" i="5"/>
  <c r="CC17" i="5" s="1"/>
  <c r="CT17" i="5" s="1"/>
  <c r="BK7" i="5"/>
  <c r="AU16" i="5"/>
  <c r="BL16" i="5" s="1"/>
  <c r="AU15" i="5"/>
  <c r="CC15" i="5" s="1"/>
  <c r="CT15" i="5" s="1"/>
  <c r="AU7" i="5"/>
  <c r="CC7" i="5" s="1"/>
  <c r="CT7" i="5" s="1"/>
  <c r="AT50" i="5"/>
  <c r="AU83" i="5" s="1"/>
  <c r="AU6" i="5"/>
  <c r="CC6" i="5" s="1"/>
  <c r="CT6" i="5" s="1"/>
  <c r="AU31" i="5"/>
  <c r="Y122" i="5" s="1"/>
  <c r="AU18" i="5"/>
  <c r="CC18" i="5" s="1"/>
  <c r="CT18" i="5" s="1"/>
  <c r="AU23" i="5"/>
  <c r="AU39" i="5" s="1"/>
  <c r="AV72" i="5" s="1"/>
  <c r="AU24" i="5"/>
  <c r="Y115" i="5" s="1"/>
  <c r="AT48" i="5"/>
  <c r="AU81" i="5" s="1"/>
  <c r="AU4" i="5"/>
  <c r="BL4" i="5" s="1"/>
  <c r="BF6" i="4"/>
  <c r="AR61" i="7"/>
  <c r="BH29" i="7" s="1"/>
  <c r="BH45" i="7" s="1"/>
  <c r="BI78" i="7" s="1"/>
  <c r="BK5" i="5"/>
  <c r="AU5" i="5"/>
  <c r="BL5" i="5" s="1"/>
  <c r="AT38" i="5"/>
  <c r="AU71" i="5" s="1"/>
  <c r="AU14" i="5"/>
  <c r="CC14" i="5" s="1"/>
  <c r="CT14" i="5" s="1"/>
  <c r="AU30" i="5"/>
  <c r="AU46" i="5" s="1"/>
  <c r="AV79" i="5" s="1"/>
  <c r="BK14" i="5"/>
  <c r="BK4" i="5"/>
  <c r="Y107" i="5"/>
  <c r="AU8" i="5"/>
  <c r="CC8" i="5" s="1"/>
  <c r="CT8" i="5" s="1"/>
  <c r="AU20" i="5"/>
  <c r="AU36" i="5" s="1"/>
  <c r="AV69" i="5" s="1"/>
  <c r="W25" i="5"/>
  <c r="X25" i="5" s="1"/>
  <c r="AU21" i="5"/>
  <c r="Y112" i="5" s="1"/>
  <c r="AT39" i="5"/>
  <c r="AU72" i="5" s="1"/>
  <c r="BM3" i="5"/>
  <c r="CU3" i="5" s="1"/>
  <c r="AA133" i="5"/>
  <c r="AB133" i="5" s="1"/>
  <c r="AO44" i="7"/>
  <c r="AP77" i="7" s="1"/>
  <c r="AQ38" i="5"/>
  <c r="AR71" i="5" s="1"/>
  <c r="AP38" i="4"/>
  <c r="AQ71" i="4" s="1"/>
  <c r="R55" i="9"/>
  <c r="J58" i="9" s="1"/>
  <c r="R51" i="9"/>
  <c r="J56" i="9" s="1"/>
  <c r="R54" i="9"/>
  <c r="J59" i="9" s="1"/>
  <c r="R52" i="9"/>
  <c r="J55" i="9" s="1"/>
  <c r="R53" i="9"/>
  <c r="J57" i="9" s="1"/>
  <c r="AR37" i="5"/>
  <c r="AS70" i="5" s="1"/>
  <c r="AO38" i="5"/>
  <c r="AP71" i="5" s="1"/>
  <c r="Y38" i="5"/>
  <c r="Y164" i="7"/>
  <c r="AQ38" i="2"/>
  <c r="AR71" i="2" s="1"/>
  <c r="AO7" i="5"/>
  <c r="BW7" i="5" s="1"/>
  <c r="CN7" i="5" s="1"/>
  <c r="AA24" i="5"/>
  <c r="AB24" i="5" s="1"/>
  <c r="AQ23" i="2"/>
  <c r="Y54" i="2" s="1"/>
  <c r="AA54" i="2"/>
  <c r="AB54" i="2" s="1"/>
  <c r="AR23" i="5"/>
  <c r="Y69" i="5" s="1"/>
  <c r="AA69" i="5"/>
  <c r="AB69" i="5" s="1"/>
  <c r="AQ23" i="5"/>
  <c r="AQ39" i="5" s="1"/>
  <c r="AR72" i="5" s="1"/>
  <c r="AA54" i="5"/>
  <c r="AB54" i="5" s="1"/>
  <c r="AP7" i="5"/>
  <c r="BX7" i="5" s="1"/>
  <c r="CO7" i="5" s="1"/>
  <c r="AA39" i="5"/>
  <c r="AB39" i="5" s="1"/>
  <c r="AP7" i="2"/>
  <c r="BG7" i="2" s="1"/>
  <c r="AA39" i="2"/>
  <c r="AB39" i="2" s="1"/>
  <c r="AO38" i="4"/>
  <c r="AP71" i="4" s="1"/>
  <c r="BZ5" i="5"/>
  <c r="CQ5" i="5" s="1"/>
  <c r="Y38" i="2"/>
  <c r="BO12" i="7"/>
  <c r="AO61" i="7"/>
  <c r="BE29" i="7" s="1"/>
  <c r="BE45" i="7" s="1"/>
  <c r="BF78" i="7" s="1"/>
  <c r="W30" i="7"/>
  <c r="X30" i="7" s="1"/>
  <c r="BG6" i="4"/>
  <c r="BG6" i="5"/>
  <c r="BW6" i="5"/>
  <c r="CN6" i="5" s="1"/>
  <c r="AQ61" i="7"/>
  <c r="BG29" i="7" s="1"/>
  <c r="BG45" i="7" s="1"/>
  <c r="BH78" i="7" s="1"/>
  <c r="AP23" i="5"/>
  <c r="Y39" i="5" s="1"/>
  <c r="AO23" i="5"/>
  <c r="Y24" i="5" s="1"/>
  <c r="AP23" i="2"/>
  <c r="Y39" i="2" s="1"/>
  <c r="BH6" i="5"/>
  <c r="W60" i="7"/>
  <c r="X60" i="7" s="1"/>
  <c r="W75" i="7"/>
  <c r="X75" i="7" s="1"/>
  <c r="Y74" i="7"/>
  <c r="AR7" i="5"/>
  <c r="BZ7" i="5" s="1"/>
  <c r="CQ7" i="5" s="1"/>
  <c r="BF12" i="7"/>
  <c r="AP61" i="7"/>
  <c r="BF29" i="7" s="1"/>
  <c r="BF45" i="7" s="1"/>
  <c r="BG78" i="7" s="1"/>
  <c r="W45" i="7"/>
  <c r="X45" i="7" s="1"/>
  <c r="W44" i="7"/>
  <c r="X44" i="7" s="1"/>
  <c r="BI12" i="7"/>
  <c r="AP60" i="7"/>
  <c r="BF28" i="7" s="1"/>
  <c r="BF44" i="7" s="1"/>
  <c r="BG77" i="7" s="1"/>
  <c r="AP29" i="7"/>
  <c r="Y45" i="7" s="1"/>
  <c r="AP13" i="7"/>
  <c r="BG13" i="7" s="1"/>
  <c r="AQ29" i="7"/>
  <c r="Y60" i="7" s="1"/>
  <c r="AQ13" i="7"/>
  <c r="BY13" i="7" s="1"/>
  <c r="CP13" i="7" s="1"/>
  <c r="AR29" i="7"/>
  <c r="Y75" i="7" s="1"/>
  <c r="AR13" i="7"/>
  <c r="BZ13" i="7" s="1"/>
  <c r="CQ13" i="7" s="1"/>
  <c r="AO29" i="7"/>
  <c r="AO45" i="7" s="1"/>
  <c r="AP78" i="7" s="1"/>
  <c r="AO13" i="7"/>
  <c r="BF13" i="7" s="1"/>
  <c r="Y239" i="7"/>
  <c r="BC44" i="7"/>
  <c r="BD77" i="7" s="1"/>
  <c r="BC29" i="7"/>
  <c r="BC13" i="7"/>
  <c r="AU29" i="7"/>
  <c r="AU13" i="7"/>
  <c r="Y134" i="7"/>
  <c r="AV44" i="7"/>
  <c r="AW77" i="7" s="1"/>
  <c r="W59" i="7"/>
  <c r="X59" i="7" s="1"/>
  <c r="BY10" i="7"/>
  <c r="CP10" i="7" s="1"/>
  <c r="BH10" i="7"/>
  <c r="BK12" i="7"/>
  <c r="CB12" i="7"/>
  <c r="CS12" i="7" s="1"/>
  <c r="CL12" i="7"/>
  <c r="DC12" i="7" s="1"/>
  <c r="BU12" i="7"/>
  <c r="BL12" i="7"/>
  <c r="CC12" i="7"/>
  <c r="CT12" i="7" s="1"/>
  <c r="AT29" i="7"/>
  <c r="AT13" i="7"/>
  <c r="BD29" i="7"/>
  <c r="BD13" i="7"/>
  <c r="AY13" i="7"/>
  <c r="AY29" i="7"/>
  <c r="CA12" i="7"/>
  <c r="CR12" i="7" s="1"/>
  <c r="BJ12" i="7"/>
  <c r="AQ60" i="7"/>
  <c r="BG28" i="7" s="1"/>
  <c r="BG44" i="7" s="1"/>
  <c r="BH77" i="7" s="1"/>
  <c r="Y57" i="7"/>
  <c r="AQ42" i="7"/>
  <c r="AR75" i="7" s="1"/>
  <c r="Y104" i="7"/>
  <c r="AT44" i="7"/>
  <c r="AU77" i="7" s="1"/>
  <c r="AP28" i="7"/>
  <c r="AP12" i="7"/>
  <c r="Y254" i="7"/>
  <c r="BD44" i="7"/>
  <c r="BE77" i="7" s="1"/>
  <c r="AU44" i="7"/>
  <c r="AV77" i="7" s="1"/>
  <c r="Y119" i="7"/>
  <c r="AW13" i="7"/>
  <c r="AW29" i="7"/>
  <c r="AX13" i="7"/>
  <c r="AX29" i="7"/>
  <c r="Y89" i="7"/>
  <c r="AS44" i="7"/>
  <c r="AT77" i="7" s="1"/>
  <c r="Y149" i="7"/>
  <c r="AW44" i="7"/>
  <c r="AX77" i="7" s="1"/>
  <c r="BX10" i="7"/>
  <c r="CO10" i="7" s="1"/>
  <c r="BG10" i="7"/>
  <c r="CK12" i="7"/>
  <c r="DB12" i="7" s="1"/>
  <c r="BT12" i="7"/>
  <c r="AV13" i="7"/>
  <c r="AV29" i="7"/>
  <c r="AS29" i="7"/>
  <c r="AS13" i="7"/>
  <c r="BM12" i="7"/>
  <c r="CD12" i="7"/>
  <c r="CU12" i="7" s="1"/>
  <c r="AQ28" i="7"/>
  <c r="AQ12" i="7"/>
  <c r="CE12" i="7"/>
  <c r="CV12" i="7" s="1"/>
  <c r="BN12" i="7"/>
  <c r="AP42" i="7"/>
  <c r="AQ75" i="7" s="1"/>
  <c r="Y42" i="7"/>
  <c r="W39" i="6"/>
  <c r="X39" i="6" s="1"/>
  <c r="AP55" i="6"/>
  <c r="BF23" i="6" s="1"/>
  <c r="BF39" i="6" s="1"/>
  <c r="BG72" i="6" s="1"/>
  <c r="AA251" i="6"/>
  <c r="AB251" i="6" s="1"/>
  <c r="AA86" i="6"/>
  <c r="AB86" i="6" s="1"/>
  <c r="AA236" i="6"/>
  <c r="AB236" i="6" s="1"/>
  <c r="AO56" i="4"/>
  <c r="BE24" i="4" s="1"/>
  <c r="BE40" i="4" s="1"/>
  <c r="BF73" i="4" s="1"/>
  <c r="Y68" i="4"/>
  <c r="AR38" i="4"/>
  <c r="AS71" i="4" s="1"/>
  <c r="AA237" i="4"/>
  <c r="AB237" i="4" s="1"/>
  <c r="AA252" i="4"/>
  <c r="AB252" i="4" s="1"/>
  <c r="AA87" i="4"/>
  <c r="AB87" i="4" s="1"/>
  <c r="AA102" i="4"/>
  <c r="AB102" i="4" s="1"/>
  <c r="AR56" i="4"/>
  <c r="BH24" i="4" s="1"/>
  <c r="BH40" i="4" s="1"/>
  <c r="BI73" i="4" s="1"/>
  <c r="W40" i="4"/>
  <c r="X40" i="4" s="1"/>
  <c r="BI6" i="4"/>
  <c r="BZ6" i="4"/>
  <c r="CQ6" i="4" s="1"/>
  <c r="AQ7" i="5"/>
  <c r="BY7" i="5" s="1"/>
  <c r="CP7" i="5" s="1"/>
  <c r="F40" i="5"/>
  <c r="C40" i="5"/>
  <c r="E40" i="5"/>
  <c r="AM25" i="5"/>
  <c r="AN25" i="5" s="1"/>
  <c r="AN41" i="5" s="1"/>
  <c r="AO74" i="5" s="1"/>
  <c r="D40" i="5"/>
  <c r="W70" i="5"/>
  <c r="X70" i="5" s="1"/>
  <c r="AR56" i="5"/>
  <c r="BH24" i="5" s="1"/>
  <c r="BH40" i="5" s="1"/>
  <c r="BI73" i="5" s="1"/>
  <c r="AZ22" i="7"/>
  <c r="AZ6" i="7"/>
  <c r="CG10" i="7"/>
  <c r="CX10" i="7" s="1"/>
  <c r="BP10" i="7"/>
  <c r="CG14" i="7"/>
  <c r="CX14" i="7" s="1"/>
  <c r="BP14" i="7"/>
  <c r="CG18" i="7"/>
  <c r="CX18" i="7" s="1"/>
  <c r="BP18" i="7"/>
  <c r="AZ29" i="7"/>
  <c r="AZ13" i="7"/>
  <c r="AZ9" i="7"/>
  <c r="AZ25" i="7"/>
  <c r="AZ21" i="7"/>
  <c r="AZ5" i="7"/>
  <c r="AZ32" i="7"/>
  <c r="AZ16" i="7"/>
  <c r="AZ34" i="7"/>
  <c r="AZ18" i="7"/>
  <c r="Y171" i="7"/>
  <c r="AY36" i="7"/>
  <c r="AZ69" i="7" s="1"/>
  <c r="Y177" i="7"/>
  <c r="AY42" i="7"/>
  <c r="AZ75" i="7" s="1"/>
  <c r="Y173" i="7"/>
  <c r="AY38" i="7"/>
  <c r="AZ71" i="7" s="1"/>
  <c r="Y181" i="7"/>
  <c r="AY46" i="7"/>
  <c r="AZ79" i="7" s="1"/>
  <c r="Y182" i="7"/>
  <c r="AY47" i="7"/>
  <c r="AZ80" i="7" s="1"/>
  <c r="AZ17" i="7"/>
  <c r="AZ33" i="7"/>
  <c r="CG4" i="7"/>
  <c r="CX4" i="7" s="1"/>
  <c r="BP4" i="7"/>
  <c r="Y185" i="7"/>
  <c r="AY50" i="7"/>
  <c r="AZ83" i="7" s="1"/>
  <c r="AZ28" i="7"/>
  <c r="AZ12" i="7"/>
  <c r="AZ24" i="7"/>
  <c r="AZ8" i="7"/>
  <c r="AZ20" i="7"/>
  <c r="AZ4" i="7"/>
  <c r="AZ31" i="7"/>
  <c r="AZ15" i="7"/>
  <c r="CG9" i="7"/>
  <c r="CX9" i="7" s="1"/>
  <c r="BP9" i="7"/>
  <c r="CG5" i="7"/>
  <c r="CX5" i="7" s="1"/>
  <c r="BP5" i="7"/>
  <c r="CG17" i="7"/>
  <c r="CX17" i="7" s="1"/>
  <c r="BP17" i="7"/>
  <c r="CG7" i="7"/>
  <c r="CX7" i="7" s="1"/>
  <c r="BP7" i="7"/>
  <c r="BP8" i="7"/>
  <c r="CG8" i="7"/>
  <c r="CX8" i="7" s="1"/>
  <c r="Y183" i="7"/>
  <c r="AY48" i="7"/>
  <c r="AZ81" i="7" s="1"/>
  <c r="CG11" i="7"/>
  <c r="CX11" i="7" s="1"/>
  <c r="BP11" i="7"/>
  <c r="CG12" i="7"/>
  <c r="CX12" i="7" s="1"/>
  <c r="BP12" i="7"/>
  <c r="AZ26" i="7"/>
  <c r="AZ10" i="7"/>
  <c r="AZ30" i="7"/>
  <c r="AZ14" i="7"/>
  <c r="CG6" i="7"/>
  <c r="CX6" i="7" s="1"/>
  <c r="BP6" i="7"/>
  <c r="CG15" i="7"/>
  <c r="CX15" i="7" s="1"/>
  <c r="BP15" i="7"/>
  <c r="AZ27" i="7"/>
  <c r="AZ11" i="7"/>
  <c r="AZ23" i="7"/>
  <c r="AZ7" i="7"/>
  <c r="AJ3" i="7"/>
  <c r="BR3" i="7" s="1"/>
  <c r="CZ3" i="7" s="1"/>
  <c r="Y176" i="7"/>
  <c r="AY41" i="7"/>
  <c r="AZ74" i="7" s="1"/>
  <c r="Y172" i="7"/>
  <c r="AY37" i="7"/>
  <c r="AZ70" i="7" s="1"/>
  <c r="Y184" i="7"/>
  <c r="AY49" i="7"/>
  <c r="AZ82" i="7" s="1"/>
  <c r="Y174" i="7"/>
  <c r="AY39" i="7"/>
  <c r="AZ72" i="7" s="1"/>
  <c r="Y175" i="7"/>
  <c r="AY40" i="7"/>
  <c r="AZ73" i="7" s="1"/>
  <c r="CG16" i="7"/>
  <c r="CX16" i="7" s="1"/>
  <c r="BP16" i="7"/>
  <c r="Y178" i="7"/>
  <c r="AY43" i="7"/>
  <c r="AZ76" i="7" s="1"/>
  <c r="Y179" i="7"/>
  <c r="AY44" i="7"/>
  <c r="AZ77" i="7" s="1"/>
  <c r="F24" i="6"/>
  <c r="AD3" i="6"/>
  <c r="W54" i="6"/>
  <c r="X54" i="6" s="1"/>
  <c r="W24" i="6"/>
  <c r="X24" i="6" s="1"/>
  <c r="BD24" i="6"/>
  <c r="BD8" i="6"/>
  <c r="D24" i="6"/>
  <c r="CK7" i="6"/>
  <c r="DB7" i="6" s="1"/>
  <c r="BT7" i="6"/>
  <c r="AR55" i="6"/>
  <c r="BH23" i="6" s="1"/>
  <c r="BH39" i="6" s="1"/>
  <c r="BI72" i="6" s="1"/>
  <c r="AQ55" i="6"/>
  <c r="BG23" i="6" s="1"/>
  <c r="BG39" i="6" s="1"/>
  <c r="BH72" i="6" s="1"/>
  <c r="CL7" i="6"/>
  <c r="DC7" i="6" s="1"/>
  <c r="BU7" i="6"/>
  <c r="C24" i="6"/>
  <c r="E24" i="6"/>
  <c r="BC24" i="6"/>
  <c r="BC8" i="6"/>
  <c r="Y234" i="6"/>
  <c r="BC39" i="6"/>
  <c r="BD72" i="6" s="1"/>
  <c r="W69" i="6"/>
  <c r="X69" i="6" s="1"/>
  <c r="Y38" i="6"/>
  <c r="AP38" i="6"/>
  <c r="AQ71" i="6" s="1"/>
  <c r="AS24" i="6"/>
  <c r="AS8" i="6"/>
  <c r="Y249" i="6"/>
  <c r="BD39" i="6"/>
  <c r="BE72" i="6" s="1"/>
  <c r="AO55" i="6"/>
  <c r="BE23" i="6" s="1"/>
  <c r="BE39" i="6" s="1"/>
  <c r="BF72" i="6" s="1"/>
  <c r="B25" i="6"/>
  <c r="AM25" i="6" s="1"/>
  <c r="AN25" i="6" s="1"/>
  <c r="AN41" i="6" s="1"/>
  <c r="AO74" i="6" s="1"/>
  <c r="Y235" i="5"/>
  <c r="BC40" i="5"/>
  <c r="BD73" i="5" s="1"/>
  <c r="W55" i="5"/>
  <c r="X55" i="5" s="1"/>
  <c r="AP56" i="5"/>
  <c r="BF24" i="5" s="1"/>
  <c r="BF40" i="5" s="1"/>
  <c r="BG73" i="5" s="1"/>
  <c r="CB8" i="5"/>
  <c r="CS8" i="5" s="1"/>
  <c r="BK8" i="5"/>
  <c r="BC25" i="5"/>
  <c r="BC9" i="5"/>
  <c r="AU25" i="5"/>
  <c r="AU9" i="5"/>
  <c r="AS25" i="5"/>
  <c r="AS9" i="5"/>
  <c r="CA8" i="5"/>
  <c r="CR8" i="5" s="1"/>
  <c r="BJ8" i="5"/>
  <c r="AT25" i="5"/>
  <c r="AT9" i="5"/>
  <c r="B26" i="5"/>
  <c r="AQ56" i="5"/>
  <c r="BG24" i="5" s="1"/>
  <c r="BG40" i="5" s="1"/>
  <c r="BH73" i="5" s="1"/>
  <c r="W40" i="5"/>
  <c r="X40" i="5" s="1"/>
  <c r="BD25" i="5"/>
  <c r="BD9" i="5"/>
  <c r="Y85" i="5"/>
  <c r="AS40" i="5"/>
  <c r="AT73" i="5" s="1"/>
  <c r="AO56" i="5"/>
  <c r="BE24" i="5" s="1"/>
  <c r="BE40" i="5" s="1"/>
  <c r="BF73" i="5" s="1"/>
  <c r="Y250" i="5"/>
  <c r="BD40" i="5"/>
  <c r="BE73" i="5" s="1"/>
  <c r="Y100" i="5"/>
  <c r="AT40" i="5"/>
  <c r="AU73" i="5" s="1"/>
  <c r="E25" i="5"/>
  <c r="Z9" i="5" s="1"/>
  <c r="F25" i="5"/>
  <c r="AA9" i="5" s="1"/>
  <c r="CL8" i="5"/>
  <c r="DC8" i="5" s="1"/>
  <c r="BU8" i="5"/>
  <c r="AF3" i="5"/>
  <c r="D25" i="5"/>
  <c r="Y9" i="5" s="1"/>
  <c r="C25" i="5"/>
  <c r="X9" i="5" s="1"/>
  <c r="BT8" i="5"/>
  <c r="CK8" i="5"/>
  <c r="DB8" i="5" s="1"/>
  <c r="AT47" i="4"/>
  <c r="AU80" i="4" s="1"/>
  <c r="E25" i="4"/>
  <c r="Z9" i="4" s="1"/>
  <c r="Y69" i="4"/>
  <c r="AR39" i="4"/>
  <c r="AS72" i="4" s="1"/>
  <c r="Y250" i="4"/>
  <c r="BD40" i="4"/>
  <c r="BE73" i="4" s="1"/>
  <c r="BX7" i="4"/>
  <c r="CO7" i="4" s="1"/>
  <c r="BG7" i="4"/>
  <c r="AQ24" i="4"/>
  <c r="AQ8" i="4"/>
  <c r="CB5" i="4"/>
  <c r="CS5" i="4" s="1"/>
  <c r="BK5" i="4"/>
  <c r="F25" i="4"/>
  <c r="AA9" i="4" s="1"/>
  <c r="BD25" i="4"/>
  <c r="BD9" i="4"/>
  <c r="AT46" i="4"/>
  <c r="AU79" i="4" s="1"/>
  <c r="CK8" i="4"/>
  <c r="DB8" i="4" s="1"/>
  <c r="BT8" i="4"/>
  <c r="Y39" i="4"/>
  <c r="AP39" i="4"/>
  <c r="AQ72" i="4" s="1"/>
  <c r="AP56" i="4"/>
  <c r="BF24" i="4" s="1"/>
  <c r="BF40" i="4" s="1"/>
  <c r="BG73" i="4" s="1"/>
  <c r="W55" i="4"/>
  <c r="X55" i="4" s="1"/>
  <c r="BW7" i="4"/>
  <c r="CN7" i="4" s="1"/>
  <c r="BF7" i="4"/>
  <c r="Y85" i="4"/>
  <c r="AS40" i="4"/>
  <c r="AT73" i="4" s="1"/>
  <c r="BC25" i="4"/>
  <c r="BC9" i="4"/>
  <c r="C25" i="4"/>
  <c r="X9" i="4" s="1"/>
  <c r="AR24" i="4"/>
  <c r="AR8" i="4"/>
  <c r="AO24" i="4"/>
  <c r="AO8" i="4"/>
  <c r="Y235" i="4"/>
  <c r="BC40" i="4"/>
  <c r="BD73" i="4" s="1"/>
  <c r="CB4" i="4"/>
  <c r="CS4" i="4" s="1"/>
  <c r="BK4" i="4"/>
  <c r="BY7" i="4"/>
  <c r="CP7" i="4" s="1"/>
  <c r="BH7" i="4"/>
  <c r="AT25" i="4"/>
  <c r="AT9" i="4"/>
  <c r="AS9" i="4"/>
  <c r="AS25" i="4"/>
  <c r="D25" i="4"/>
  <c r="Y9" i="4" s="1"/>
  <c r="Y24" i="4"/>
  <c r="AO39" i="4"/>
  <c r="AP72" i="4" s="1"/>
  <c r="CA8" i="4"/>
  <c r="CR8" i="4" s="1"/>
  <c r="BJ8" i="4"/>
  <c r="B26" i="4"/>
  <c r="AM26" i="4" s="1"/>
  <c r="AN26" i="4" s="1"/>
  <c r="AN42" i="4" s="1"/>
  <c r="AO75" i="4" s="1"/>
  <c r="W70" i="4"/>
  <c r="X70" i="4" s="1"/>
  <c r="BZ7" i="4"/>
  <c r="CQ7" i="4" s="1"/>
  <c r="BI7" i="4"/>
  <c r="CL8" i="4"/>
  <c r="DC8" i="4" s="1"/>
  <c r="BU8" i="4"/>
  <c r="W25" i="4"/>
  <c r="X25" i="4" s="1"/>
  <c r="Y54" i="4"/>
  <c r="AQ39" i="4"/>
  <c r="AR72" i="4" s="1"/>
  <c r="AP24" i="4"/>
  <c r="AP8" i="4"/>
  <c r="AQ56" i="4"/>
  <c r="BG24" i="4" s="1"/>
  <c r="BG40" i="4" s="1"/>
  <c r="BH73" i="4" s="1"/>
  <c r="Y110" i="4"/>
  <c r="W25" i="2"/>
  <c r="X25" i="2" s="1"/>
  <c r="AO56" i="2"/>
  <c r="BE24" i="2" s="1"/>
  <c r="BE40" i="2" s="1"/>
  <c r="BF73" i="2" s="1"/>
  <c r="W40" i="2"/>
  <c r="X40" i="2" s="1"/>
  <c r="AP56" i="2"/>
  <c r="BF24" i="2" s="1"/>
  <c r="BF40" i="2" s="1"/>
  <c r="BG73" i="2" s="1"/>
  <c r="W55" i="2"/>
  <c r="X55" i="2" s="1"/>
  <c r="AQ56" i="2"/>
  <c r="BG24" i="2" s="1"/>
  <c r="BG40" i="2" s="1"/>
  <c r="BH73" i="2" s="1"/>
  <c r="W70" i="2"/>
  <c r="X70" i="2" s="1"/>
  <c r="AR56" i="2"/>
  <c r="BH24" i="2" s="1"/>
  <c r="BH40" i="2" s="1"/>
  <c r="BI73" i="2" s="1"/>
  <c r="Y68" i="2"/>
  <c r="AR38" i="2"/>
  <c r="AS71" i="2" s="1"/>
  <c r="AQ7" i="2"/>
  <c r="BH7" i="2" s="1"/>
  <c r="D25" i="2"/>
  <c r="BH6" i="2"/>
  <c r="BY6" i="2"/>
  <c r="CP6" i="2" s="1"/>
  <c r="F25" i="2"/>
  <c r="AA9" i="2" s="1"/>
  <c r="AA71" i="2" s="1"/>
  <c r="AB71" i="2" s="1"/>
  <c r="E25" i="2"/>
  <c r="Z9" i="2" s="1"/>
  <c r="C25" i="2"/>
  <c r="B25" i="2"/>
  <c r="AM25" i="2" s="1"/>
  <c r="AN25" i="2" s="1"/>
  <c r="AN41" i="2" s="1"/>
  <c r="AO74" i="2" s="1"/>
  <c r="AC3" i="2"/>
  <c r="CA15" i="6" l="1"/>
  <c r="CR15" i="6" s="1"/>
  <c r="AS48" i="6"/>
  <c r="AT81" i="6" s="1"/>
  <c r="AU16" i="4"/>
  <c r="Y109" i="4"/>
  <c r="CB16" i="4"/>
  <c r="CS16" i="4" s="1"/>
  <c r="AU7" i="4"/>
  <c r="BL7" i="4" s="1"/>
  <c r="BK18" i="4"/>
  <c r="AU23" i="4"/>
  <c r="AT48" i="4"/>
  <c r="AU81" i="4" s="1"/>
  <c r="AU34" i="4"/>
  <c r="AU50" i="4" s="1"/>
  <c r="AV83" i="4" s="1"/>
  <c r="AT36" i="4"/>
  <c r="AU69" i="4" s="1"/>
  <c r="Y124" i="5"/>
  <c r="AS47" i="6"/>
  <c r="AT80" i="6" s="1"/>
  <c r="AS36" i="6"/>
  <c r="AT69" i="6" s="1"/>
  <c r="BZ5" i="2"/>
  <c r="CQ5" i="2" s="1"/>
  <c r="BW7" i="2"/>
  <c r="CN7" i="2" s="1"/>
  <c r="BZ6" i="2"/>
  <c r="CQ6" i="2" s="1"/>
  <c r="AO39" i="2"/>
  <c r="AP72" i="2" s="1"/>
  <c r="BJ17" i="6"/>
  <c r="CA16" i="6"/>
  <c r="CR16" i="6" s="1"/>
  <c r="BI7" i="2"/>
  <c r="BZ4" i="2"/>
  <c r="CQ4" i="2" s="1"/>
  <c r="BF6" i="6"/>
  <c r="BY6" i="6"/>
  <c r="CP6" i="6" s="1"/>
  <c r="AR36" i="6"/>
  <c r="AS69" i="6" s="1"/>
  <c r="BJ4" i="6"/>
  <c r="AQ38" i="6"/>
  <c r="AR71" i="6" s="1"/>
  <c r="Y66" i="2"/>
  <c r="AS5" i="2"/>
  <c r="CA5" i="2" s="1"/>
  <c r="CR5" i="2" s="1"/>
  <c r="AO24" i="2"/>
  <c r="Y25" i="2" s="1"/>
  <c r="Y69" i="2"/>
  <c r="AO8" i="2"/>
  <c r="BF8" i="2" s="1"/>
  <c r="AT40" i="4"/>
  <c r="AU73" i="4" s="1"/>
  <c r="BK6" i="4"/>
  <c r="BK8" i="4"/>
  <c r="AU32" i="4"/>
  <c r="Y123" i="4" s="1"/>
  <c r="AU6" i="4"/>
  <c r="BL6" i="4" s="1"/>
  <c r="BK15" i="4"/>
  <c r="AU9" i="4"/>
  <c r="CC9" i="4" s="1"/>
  <c r="CT9" i="4" s="1"/>
  <c r="AT38" i="4"/>
  <c r="AU71" i="4" s="1"/>
  <c r="AU25" i="4"/>
  <c r="Y116" i="4" s="1"/>
  <c r="BK14" i="4"/>
  <c r="AA113" i="4"/>
  <c r="AB113" i="4" s="1"/>
  <c r="AU14" i="4"/>
  <c r="CC14" i="4" s="1"/>
  <c r="CT14" i="4" s="1"/>
  <c r="AU30" i="4"/>
  <c r="AU46" i="4" s="1"/>
  <c r="AV79" i="4" s="1"/>
  <c r="AU33" i="4"/>
  <c r="AU49" i="4" s="1"/>
  <c r="AV82" i="4" s="1"/>
  <c r="AA125" i="4"/>
  <c r="AB125" i="4" s="1"/>
  <c r="AT37" i="4"/>
  <c r="AU70" i="4" s="1"/>
  <c r="AA112" i="4"/>
  <c r="AB112" i="4" s="1"/>
  <c r="AU20" i="4"/>
  <c r="AU36" i="4" s="1"/>
  <c r="AV69" i="4" s="1"/>
  <c r="AU15" i="4"/>
  <c r="CC15" i="4" s="1"/>
  <c r="CT15" i="4" s="1"/>
  <c r="AA122" i="4"/>
  <c r="AB122" i="4" s="1"/>
  <c r="AA124" i="4"/>
  <c r="AB124" i="4" s="1"/>
  <c r="AS21" i="2"/>
  <c r="Y82" i="2" s="1"/>
  <c r="BK17" i="4"/>
  <c r="AR7" i="6"/>
  <c r="BZ7" i="6" s="1"/>
  <c r="CQ7" i="6" s="1"/>
  <c r="Y23" i="6"/>
  <c r="AU5" i="4"/>
  <c r="CC5" i="4" s="1"/>
  <c r="CT5" i="4" s="1"/>
  <c r="AS24" i="2"/>
  <c r="AS40" i="2" s="1"/>
  <c r="AT73" i="2" s="1"/>
  <c r="AS8" i="2"/>
  <c r="BJ8" i="2" s="1"/>
  <c r="AU4" i="4"/>
  <c r="CC4" i="4" s="1"/>
  <c r="CT4" i="4" s="1"/>
  <c r="AS6" i="2"/>
  <c r="BJ6" i="2" s="1"/>
  <c r="Y67" i="2"/>
  <c r="AS49" i="6"/>
  <c r="AT82" i="6" s="1"/>
  <c r="AS46" i="6"/>
  <c r="AT79" i="6" s="1"/>
  <c r="BI6" i="6"/>
  <c r="BJ14" i="6"/>
  <c r="AT32" i="6"/>
  <c r="AT48" i="6" s="1"/>
  <c r="AU81" i="6" s="1"/>
  <c r="AS37" i="6"/>
  <c r="AT70" i="6" s="1"/>
  <c r="AT6" i="6"/>
  <c r="CB6" i="6" s="1"/>
  <c r="CS6" i="6" s="1"/>
  <c r="AP7" i="6"/>
  <c r="BX7" i="6" s="1"/>
  <c r="CO7" i="6" s="1"/>
  <c r="BJ5" i="6"/>
  <c r="AT22" i="6"/>
  <c r="Y98" i="6" s="1"/>
  <c r="AT15" i="6"/>
  <c r="CB15" i="6" s="1"/>
  <c r="CS15" i="6" s="1"/>
  <c r="AP23" i="6"/>
  <c r="Y39" i="6" s="1"/>
  <c r="AT31" i="6"/>
  <c r="Y107" i="6" s="1"/>
  <c r="Y99" i="4"/>
  <c r="AT39" i="4"/>
  <c r="AU72" i="4" s="1"/>
  <c r="AA71" i="4"/>
  <c r="AB71" i="4" s="1"/>
  <c r="AA115" i="4"/>
  <c r="AB115" i="4" s="1"/>
  <c r="AU24" i="4"/>
  <c r="AU8" i="4"/>
  <c r="AA41" i="4"/>
  <c r="AB41" i="4" s="1"/>
  <c r="BM3" i="4"/>
  <c r="CU3" i="4" s="1"/>
  <c r="AA128" i="4"/>
  <c r="AB128" i="4" s="1"/>
  <c r="AA132" i="4"/>
  <c r="AB132" i="4" s="1"/>
  <c r="AA136" i="4"/>
  <c r="AB136" i="4" s="1"/>
  <c r="AA126" i="4"/>
  <c r="AB126" i="4" s="1"/>
  <c r="AA139" i="4"/>
  <c r="AB139" i="4" s="1"/>
  <c r="AA140" i="4"/>
  <c r="AB140" i="4" s="1"/>
  <c r="AA130" i="4"/>
  <c r="AB130" i="4" s="1"/>
  <c r="AA138" i="4"/>
  <c r="AB138" i="4" s="1"/>
  <c r="AA137" i="4"/>
  <c r="AB137" i="4" s="1"/>
  <c r="AA127" i="4"/>
  <c r="AB127" i="4" s="1"/>
  <c r="AA129" i="4"/>
  <c r="AB129" i="4" s="1"/>
  <c r="AA56" i="4"/>
  <c r="AB56" i="4" s="1"/>
  <c r="BK7" i="4"/>
  <c r="CB7" i="4"/>
  <c r="CS7" i="4" s="1"/>
  <c r="BG6" i="6"/>
  <c r="AT33" i="6"/>
  <c r="Y109" i="6" s="1"/>
  <c r="BJ7" i="6"/>
  <c r="AQ7" i="6"/>
  <c r="BH7" i="6" s="1"/>
  <c r="AR37" i="6"/>
  <c r="AS70" i="6" s="1"/>
  <c r="AQ23" i="6"/>
  <c r="Y54" i="6" s="1"/>
  <c r="AT16" i="6"/>
  <c r="CB16" i="6" s="1"/>
  <c r="CS16" i="6" s="1"/>
  <c r="AR38" i="6"/>
  <c r="AS71" i="6" s="1"/>
  <c r="BI5" i="6"/>
  <c r="AS4" i="2"/>
  <c r="BJ4" i="2" s="1"/>
  <c r="AS20" i="2"/>
  <c r="AS36" i="2" s="1"/>
  <c r="AT69" i="2" s="1"/>
  <c r="AS22" i="2"/>
  <c r="Y83" i="2" s="1"/>
  <c r="AA26" i="4"/>
  <c r="AB26" i="4" s="1"/>
  <c r="AT21" i="6"/>
  <c r="AT37" i="6" s="1"/>
  <c r="AU70" i="6" s="1"/>
  <c r="AP57" i="2"/>
  <c r="BF25" i="2" s="1"/>
  <c r="BF41" i="2" s="1"/>
  <c r="BG74" i="2" s="1"/>
  <c r="Y9" i="2"/>
  <c r="AF16" i="5"/>
  <c r="AF18" i="5"/>
  <c r="AF7" i="5"/>
  <c r="AA144" i="5" s="1"/>
  <c r="AB144" i="5" s="1"/>
  <c r="AF14" i="5"/>
  <c r="AA151" i="5" s="1"/>
  <c r="AB151" i="5" s="1"/>
  <c r="AF4" i="5"/>
  <c r="AA141" i="5" s="1"/>
  <c r="AB141" i="5" s="1"/>
  <c r="AF11" i="5"/>
  <c r="AA148" i="5" s="1"/>
  <c r="AB148" i="5" s="1"/>
  <c r="AF17" i="5"/>
  <c r="AF10" i="5"/>
  <c r="AF6" i="5"/>
  <c r="AA143" i="5" s="1"/>
  <c r="AB143" i="5" s="1"/>
  <c r="AF13" i="5"/>
  <c r="AA150" i="5" s="1"/>
  <c r="AB150" i="5" s="1"/>
  <c r="AF12" i="5"/>
  <c r="AA149" i="5" s="1"/>
  <c r="AB149" i="5" s="1"/>
  <c r="AF15" i="5"/>
  <c r="AA152" i="5" s="1"/>
  <c r="AB152" i="5" s="1"/>
  <c r="AF5" i="5"/>
  <c r="AA142" i="5" s="1"/>
  <c r="AB142" i="5" s="1"/>
  <c r="AF8" i="5"/>
  <c r="AA145" i="5" s="1"/>
  <c r="AB145" i="5" s="1"/>
  <c r="AF9" i="5"/>
  <c r="BK3" i="2"/>
  <c r="CS3" i="2" s="1"/>
  <c r="AC15" i="2"/>
  <c r="AC7" i="2"/>
  <c r="AA99" i="2" s="1"/>
  <c r="AB99" i="2" s="1"/>
  <c r="AC8" i="2"/>
  <c r="AA100" i="2" s="1"/>
  <c r="AB100" i="2" s="1"/>
  <c r="AC12" i="2"/>
  <c r="AC4" i="2"/>
  <c r="AA96" i="2" s="1"/>
  <c r="AB96" i="2" s="1"/>
  <c r="AC9" i="2"/>
  <c r="AA101" i="2" s="1"/>
  <c r="AB101" i="2" s="1"/>
  <c r="AC6" i="2"/>
  <c r="AA98" i="2" s="1"/>
  <c r="AB98" i="2" s="1"/>
  <c r="AC13" i="2"/>
  <c r="AC11" i="2"/>
  <c r="AC10" i="2"/>
  <c r="AA102" i="2" s="1"/>
  <c r="AB102" i="2" s="1"/>
  <c r="AC17" i="2"/>
  <c r="AC14" i="2"/>
  <c r="AC18" i="2"/>
  <c r="AC16" i="2"/>
  <c r="AC5" i="2"/>
  <c r="AA97" i="2" s="1"/>
  <c r="AB97" i="2" s="1"/>
  <c r="AO57" i="2"/>
  <c r="BE25" i="2" s="1"/>
  <c r="BE41" i="2" s="1"/>
  <c r="BF74" i="2" s="1"/>
  <c r="X9" i="2"/>
  <c r="BL3" i="6"/>
  <c r="CT3" i="6" s="1"/>
  <c r="AD5" i="6"/>
  <c r="AA112" i="6" s="1"/>
  <c r="AB112" i="6" s="1"/>
  <c r="AD13" i="6"/>
  <c r="AD14" i="6"/>
  <c r="AA121" i="6" s="1"/>
  <c r="AB121" i="6" s="1"/>
  <c r="AD7" i="6"/>
  <c r="AA114" i="6" s="1"/>
  <c r="AB114" i="6" s="1"/>
  <c r="AD15" i="6"/>
  <c r="AA122" i="6" s="1"/>
  <c r="AB122" i="6" s="1"/>
  <c r="AD18" i="6"/>
  <c r="AA125" i="6" s="1"/>
  <c r="AB125" i="6" s="1"/>
  <c r="AD12" i="6"/>
  <c r="AD9" i="6"/>
  <c r="AA116" i="6" s="1"/>
  <c r="AB116" i="6" s="1"/>
  <c r="AD17" i="6"/>
  <c r="AA124" i="6" s="1"/>
  <c r="AB124" i="6" s="1"/>
  <c r="AD4" i="6"/>
  <c r="AA111" i="6" s="1"/>
  <c r="AB111" i="6" s="1"/>
  <c r="AD6" i="6"/>
  <c r="AA113" i="6" s="1"/>
  <c r="AB113" i="6" s="1"/>
  <c r="AD10" i="6"/>
  <c r="AA117" i="6" s="1"/>
  <c r="AB117" i="6" s="1"/>
  <c r="AD16" i="6"/>
  <c r="AA123" i="6" s="1"/>
  <c r="AB123" i="6" s="1"/>
  <c r="AD11" i="6"/>
  <c r="AD8" i="6"/>
  <c r="AA84" i="2"/>
  <c r="AB84" i="2" s="1"/>
  <c r="AS7" i="2"/>
  <c r="AS23" i="2"/>
  <c r="Y123" i="5"/>
  <c r="AT4" i="6"/>
  <c r="CB4" i="6" s="1"/>
  <c r="CS4" i="6" s="1"/>
  <c r="AR23" i="6"/>
  <c r="Y69" i="6" s="1"/>
  <c r="BI4" i="6"/>
  <c r="AT20" i="6"/>
  <c r="Y96" i="6" s="1"/>
  <c r="AT8" i="6"/>
  <c r="CB8" i="6" s="1"/>
  <c r="CS8" i="6" s="1"/>
  <c r="AS39" i="6"/>
  <c r="AT72" i="6" s="1"/>
  <c r="AT18" i="6"/>
  <c r="BK18" i="6" s="1"/>
  <c r="AT17" i="6"/>
  <c r="CB17" i="6" s="1"/>
  <c r="CS17" i="6" s="1"/>
  <c r="AT24" i="6"/>
  <c r="Y100" i="6" s="1"/>
  <c r="AT34" i="6"/>
  <c r="AT50" i="6" s="1"/>
  <c r="AU83" i="6" s="1"/>
  <c r="Y8" i="6"/>
  <c r="AA40" i="6" s="1"/>
  <c r="AB40" i="6" s="1"/>
  <c r="AS50" i="6"/>
  <c r="AT83" i="6" s="1"/>
  <c r="X8" i="6"/>
  <c r="AA25" i="6" s="1"/>
  <c r="AB25" i="6" s="1"/>
  <c r="BJ18" i="6"/>
  <c r="AT14" i="6"/>
  <c r="CB14" i="6" s="1"/>
  <c r="CS14" i="6" s="1"/>
  <c r="AT7" i="6"/>
  <c r="CB7" i="6" s="1"/>
  <c r="CS7" i="6" s="1"/>
  <c r="AA24" i="6"/>
  <c r="AB24" i="6" s="1"/>
  <c r="Y83" i="6"/>
  <c r="AS38" i="6"/>
  <c r="AT71" i="6" s="1"/>
  <c r="CA6" i="6"/>
  <c r="CR6" i="6" s="1"/>
  <c r="BJ6" i="6"/>
  <c r="AO7" i="6"/>
  <c r="BF7" i="6" s="1"/>
  <c r="AT30" i="6"/>
  <c r="Y106" i="6" s="1"/>
  <c r="AT23" i="6"/>
  <c r="AT39" i="6" s="1"/>
  <c r="AU72" i="6" s="1"/>
  <c r="Z8" i="6"/>
  <c r="AA55" i="6" s="1"/>
  <c r="AB55" i="6" s="1"/>
  <c r="AA8" i="6"/>
  <c r="AR24" i="6" s="1"/>
  <c r="BL15" i="5"/>
  <c r="AT5" i="6"/>
  <c r="CB5" i="6" s="1"/>
  <c r="CS5" i="6" s="1"/>
  <c r="AV20" i="5"/>
  <c r="Y126" i="5" s="1"/>
  <c r="Y114" i="5"/>
  <c r="CC16" i="5"/>
  <c r="CT16" i="5" s="1"/>
  <c r="AU40" i="5"/>
  <c r="AV73" i="5" s="1"/>
  <c r="BL6" i="5"/>
  <c r="AU50" i="5"/>
  <c r="AV83" i="5" s="1"/>
  <c r="AV17" i="5"/>
  <c r="BM17" i="5" s="1"/>
  <c r="AV30" i="5"/>
  <c r="AV46" i="5" s="1"/>
  <c r="AW79" i="5" s="1"/>
  <c r="AU38" i="5"/>
  <c r="AV71" i="5" s="1"/>
  <c r="BL18" i="5"/>
  <c r="BL17" i="5"/>
  <c r="CC5" i="5"/>
  <c r="CT5" i="5" s="1"/>
  <c r="Y111" i="5"/>
  <c r="CC4" i="5"/>
  <c r="CT4" i="5" s="1"/>
  <c r="AU47" i="5"/>
  <c r="AV80" i="5" s="1"/>
  <c r="BL7" i="5"/>
  <c r="AV9" i="5"/>
  <c r="CD9" i="5" s="1"/>
  <c r="CU9" i="5" s="1"/>
  <c r="AV31" i="5"/>
  <c r="Y137" i="5" s="1"/>
  <c r="Y121" i="5"/>
  <c r="AV32" i="5"/>
  <c r="Y138" i="5" s="1"/>
  <c r="AV34" i="5"/>
  <c r="Y140" i="5" s="1"/>
  <c r="AV33" i="5"/>
  <c r="Y139" i="5" s="1"/>
  <c r="AV4" i="5"/>
  <c r="BM4" i="5" s="1"/>
  <c r="AV18" i="5"/>
  <c r="BM18" i="5" s="1"/>
  <c r="BL8" i="5"/>
  <c r="BL14" i="5"/>
  <c r="AV14" i="5"/>
  <c r="BM14" i="5" s="1"/>
  <c r="AV15" i="5"/>
  <c r="BM15" i="5" s="1"/>
  <c r="AV16" i="5"/>
  <c r="CD16" i="5" s="1"/>
  <c r="CU16" i="5" s="1"/>
  <c r="AV25" i="5"/>
  <c r="Y131" i="5" s="1"/>
  <c r="BN3" i="5"/>
  <c r="CV3" i="5" s="1"/>
  <c r="AA153" i="5"/>
  <c r="AB153" i="5" s="1"/>
  <c r="AA155" i="5"/>
  <c r="AB155" i="5" s="1"/>
  <c r="AA154" i="5"/>
  <c r="AB154" i="5" s="1"/>
  <c r="AA147" i="5"/>
  <c r="AB147" i="5" s="1"/>
  <c r="AV5" i="5"/>
  <c r="CD5" i="5" s="1"/>
  <c r="CU5" i="5" s="1"/>
  <c r="AV6" i="5"/>
  <c r="CD6" i="5" s="1"/>
  <c r="CU6" i="5" s="1"/>
  <c r="AU37" i="5"/>
  <c r="AV70" i="5" s="1"/>
  <c r="AV7" i="5"/>
  <c r="CD7" i="5" s="1"/>
  <c r="CU7" i="5" s="1"/>
  <c r="AA130" i="5"/>
  <c r="AB130" i="5" s="1"/>
  <c r="AV24" i="5"/>
  <c r="AV8" i="5"/>
  <c r="W26" i="5"/>
  <c r="X26" i="5" s="1"/>
  <c r="AV21" i="5"/>
  <c r="AV37" i="5" s="1"/>
  <c r="AW70" i="5" s="1"/>
  <c r="AV22" i="5"/>
  <c r="Y128" i="5" s="1"/>
  <c r="AV23" i="5"/>
  <c r="AV39" i="5" s="1"/>
  <c r="AW72" i="5" s="1"/>
  <c r="BF7" i="5"/>
  <c r="BG7" i="5"/>
  <c r="AR39" i="5"/>
  <c r="AS72" i="5" s="1"/>
  <c r="BX7" i="2"/>
  <c r="CO7" i="2" s="1"/>
  <c r="AQ39" i="2"/>
  <c r="AR72" i="2" s="1"/>
  <c r="Y54" i="5"/>
  <c r="AQ8" i="5"/>
  <c r="BH8" i="5" s="1"/>
  <c r="AA55" i="5"/>
  <c r="AB55" i="5" s="1"/>
  <c r="AP24" i="5"/>
  <c r="Y40" i="5" s="1"/>
  <c r="AA40" i="5"/>
  <c r="AB40" i="5" s="1"/>
  <c r="AR24" i="5"/>
  <c r="AR40" i="5" s="1"/>
  <c r="AS73" i="5" s="1"/>
  <c r="AA70" i="5"/>
  <c r="AB70" i="5" s="1"/>
  <c r="AR24" i="2"/>
  <c r="Y70" i="2" s="1"/>
  <c r="AA70" i="2"/>
  <c r="AB70" i="2" s="1"/>
  <c r="AP8" i="2"/>
  <c r="BX8" i="2" s="1"/>
  <c r="CO8" i="2" s="1"/>
  <c r="AA40" i="2"/>
  <c r="AB40" i="2" s="1"/>
  <c r="AQ24" i="2"/>
  <c r="AQ40" i="2" s="1"/>
  <c r="AR73" i="2" s="1"/>
  <c r="AA55" i="2"/>
  <c r="AB55" i="2" s="1"/>
  <c r="AO24" i="5"/>
  <c r="Y25" i="5" s="1"/>
  <c r="AA25" i="5"/>
  <c r="AB25" i="5" s="1"/>
  <c r="AP39" i="2"/>
  <c r="AQ72" i="2" s="1"/>
  <c r="AP39" i="5"/>
  <c r="AQ72" i="5" s="1"/>
  <c r="BW13" i="7"/>
  <c r="CN13" i="7" s="1"/>
  <c r="Y30" i="7"/>
  <c r="BX13" i="7"/>
  <c r="CO13" i="7" s="1"/>
  <c r="AO39" i="5"/>
  <c r="AP72" i="5" s="1"/>
  <c r="BI7" i="5"/>
  <c r="AR8" i="5"/>
  <c r="BZ8" i="5" s="1"/>
  <c r="CQ8" i="5" s="1"/>
  <c r="AQ24" i="5"/>
  <c r="Y55" i="5" s="1"/>
  <c r="W26" i="4"/>
  <c r="X26" i="4" s="1"/>
  <c r="AP24" i="2"/>
  <c r="AP40" i="2" s="1"/>
  <c r="AQ73" i="2" s="1"/>
  <c r="AQ45" i="7"/>
  <c r="AR78" i="7" s="1"/>
  <c r="AP45" i="7"/>
  <c r="AQ78" i="7" s="1"/>
  <c r="AR45" i="7"/>
  <c r="AS78" i="7" s="1"/>
  <c r="BH13" i="7"/>
  <c r="BH7" i="5"/>
  <c r="BI13" i="7"/>
  <c r="BY12" i="7"/>
  <c r="CP12" i="7" s="1"/>
  <c r="BH12" i="7"/>
  <c r="CA13" i="7"/>
  <c r="CR13" i="7" s="1"/>
  <c r="BJ13" i="7"/>
  <c r="Y165" i="7"/>
  <c r="AX45" i="7"/>
  <c r="AY78" i="7" s="1"/>
  <c r="BX12" i="7"/>
  <c r="CO12" i="7" s="1"/>
  <c r="BG12" i="7"/>
  <c r="Y255" i="7"/>
  <c r="BD45" i="7"/>
  <c r="BE78" i="7" s="1"/>
  <c r="CK13" i="7"/>
  <c r="DB13" i="7" s="1"/>
  <c r="BT13" i="7"/>
  <c r="Y59" i="7"/>
  <c r="AQ44" i="7"/>
  <c r="AR77" i="7" s="1"/>
  <c r="Y90" i="7"/>
  <c r="AS45" i="7"/>
  <c r="AT78" i="7" s="1"/>
  <c r="CF13" i="7"/>
  <c r="CW13" i="7" s="1"/>
  <c r="BO13" i="7"/>
  <c r="AP44" i="7"/>
  <c r="AQ77" i="7" s="1"/>
  <c r="Y44" i="7"/>
  <c r="Y180" i="7"/>
  <c r="AY45" i="7"/>
  <c r="AZ78" i="7" s="1"/>
  <c r="CB13" i="7"/>
  <c r="CS13" i="7" s="1"/>
  <c r="BK13" i="7"/>
  <c r="Y240" i="7"/>
  <c r="BC45" i="7"/>
  <c r="BD78" i="7" s="1"/>
  <c r="Y135" i="7"/>
  <c r="AV45" i="7"/>
  <c r="AW78" i="7" s="1"/>
  <c r="Y150" i="7"/>
  <c r="AW45" i="7"/>
  <c r="AX78" i="7" s="1"/>
  <c r="CG13" i="7"/>
  <c r="CX13" i="7" s="1"/>
  <c r="BP13" i="7"/>
  <c r="Y105" i="7"/>
  <c r="AT45" i="7"/>
  <c r="AU78" i="7" s="1"/>
  <c r="CC13" i="7"/>
  <c r="CT13" i="7" s="1"/>
  <c r="BL13" i="7"/>
  <c r="CD13" i="7"/>
  <c r="CU13" i="7" s="1"/>
  <c r="BM13" i="7"/>
  <c r="CE13" i="7"/>
  <c r="CV13" i="7" s="1"/>
  <c r="BN13" i="7"/>
  <c r="CL13" i="7"/>
  <c r="DC13" i="7" s="1"/>
  <c r="BU13" i="7"/>
  <c r="Y120" i="7"/>
  <c r="AU45" i="7"/>
  <c r="AV78" i="7" s="1"/>
  <c r="W40" i="6"/>
  <c r="X40" i="6" s="1"/>
  <c r="AA87" i="6"/>
  <c r="AB87" i="6" s="1"/>
  <c r="AA102" i="6"/>
  <c r="AB102" i="6" s="1"/>
  <c r="AA237" i="6"/>
  <c r="AB237" i="6" s="1"/>
  <c r="AA252" i="6"/>
  <c r="AB252" i="6" s="1"/>
  <c r="AR56" i="6"/>
  <c r="BH24" i="6" s="1"/>
  <c r="BH40" i="6" s="1"/>
  <c r="BI73" i="6" s="1"/>
  <c r="AO57" i="4"/>
  <c r="BE25" i="4" s="1"/>
  <c r="BE41" i="4" s="1"/>
  <c r="BF74" i="4" s="1"/>
  <c r="AQ57" i="4"/>
  <c r="BG25" i="4" s="1"/>
  <c r="BG41" i="4" s="1"/>
  <c r="BH74" i="4" s="1"/>
  <c r="W71" i="4"/>
  <c r="X71" i="4" s="1"/>
  <c r="AA103" i="4"/>
  <c r="AB103" i="4" s="1"/>
  <c r="AA238" i="4"/>
  <c r="AB238" i="4" s="1"/>
  <c r="AA118" i="4"/>
  <c r="AB118" i="4" s="1"/>
  <c r="AA253" i="4"/>
  <c r="AB253" i="4" s="1"/>
  <c r="AA133" i="4"/>
  <c r="AB133" i="4" s="1"/>
  <c r="AA88" i="4"/>
  <c r="AB88" i="4" s="1"/>
  <c r="W56" i="4"/>
  <c r="X56" i="4" s="1"/>
  <c r="AO8" i="5"/>
  <c r="BW8" i="5" s="1"/>
  <c r="CN8" i="5" s="1"/>
  <c r="AP8" i="5"/>
  <c r="BX8" i="5" s="1"/>
  <c r="CO8" i="5" s="1"/>
  <c r="D41" i="5"/>
  <c r="F41" i="5"/>
  <c r="E41" i="5"/>
  <c r="AM26" i="5"/>
  <c r="AN26" i="5" s="1"/>
  <c r="AN42" i="5" s="1"/>
  <c r="AO75" i="5" s="1"/>
  <c r="C41" i="5"/>
  <c r="W41" i="5"/>
  <c r="X41" i="5" s="1"/>
  <c r="AP57" i="5"/>
  <c r="BF25" i="5" s="1"/>
  <c r="BF41" i="5" s="1"/>
  <c r="BG74" i="5" s="1"/>
  <c r="W56" i="5"/>
  <c r="X56" i="5" s="1"/>
  <c r="AO57" i="5"/>
  <c r="BE25" i="5" s="1"/>
  <c r="BE41" i="5" s="1"/>
  <c r="BF74" i="5" s="1"/>
  <c r="AQ57" i="5"/>
  <c r="BG25" i="5" s="1"/>
  <c r="BG41" i="5" s="1"/>
  <c r="BH74" i="5" s="1"/>
  <c r="BA26" i="7"/>
  <c r="BA10" i="7"/>
  <c r="BA32" i="7"/>
  <c r="BA16" i="7"/>
  <c r="CH15" i="7"/>
  <c r="CY15" i="7" s="1"/>
  <c r="BQ15" i="7"/>
  <c r="CH18" i="7"/>
  <c r="CY18" i="7" s="1"/>
  <c r="BQ18" i="7"/>
  <c r="CH13" i="7"/>
  <c r="CY13" i="7" s="1"/>
  <c r="BQ13" i="7"/>
  <c r="BA29" i="7"/>
  <c r="BA13" i="7"/>
  <c r="BA25" i="7"/>
  <c r="BA9" i="7"/>
  <c r="AK3" i="7"/>
  <c r="BS3" i="7" s="1"/>
  <c r="DA3" i="7" s="1"/>
  <c r="BA20" i="7"/>
  <c r="BA4" i="7"/>
  <c r="BA33" i="7"/>
  <c r="BA17" i="7"/>
  <c r="Y193" i="7"/>
  <c r="AZ43" i="7"/>
  <c r="BA76" i="7" s="1"/>
  <c r="Y196" i="7"/>
  <c r="AZ46" i="7"/>
  <c r="BA79" i="7" s="1"/>
  <c r="Y197" i="7"/>
  <c r="AZ47" i="7"/>
  <c r="BA80" i="7" s="1"/>
  <c r="Y190" i="7"/>
  <c r="AZ40" i="7"/>
  <c r="BA73" i="7" s="1"/>
  <c r="CH17" i="7"/>
  <c r="CY17" i="7" s="1"/>
  <c r="BQ17" i="7"/>
  <c r="Y200" i="7"/>
  <c r="AZ50" i="7"/>
  <c r="BA83" i="7" s="1"/>
  <c r="Y187" i="7"/>
  <c r="AZ37" i="7"/>
  <c r="BA70" i="7" s="1"/>
  <c r="Y195" i="7"/>
  <c r="AZ45" i="7"/>
  <c r="BA78" i="7" s="1"/>
  <c r="CH5" i="7"/>
  <c r="CY5" i="7" s="1"/>
  <c r="BQ5" i="7"/>
  <c r="BA28" i="7"/>
  <c r="BA12" i="7"/>
  <c r="BA24" i="7"/>
  <c r="BA8" i="7"/>
  <c r="BA34" i="7"/>
  <c r="BA18" i="7"/>
  <c r="BA30" i="7"/>
  <c r="BA14" i="7"/>
  <c r="CH7" i="7"/>
  <c r="CY7" i="7" s="1"/>
  <c r="BQ7" i="7"/>
  <c r="CH10" i="7"/>
  <c r="CY10" i="7" s="1"/>
  <c r="BQ10" i="7"/>
  <c r="BQ4" i="7"/>
  <c r="CH4" i="7"/>
  <c r="CY4" i="7" s="1"/>
  <c r="CH12" i="7"/>
  <c r="CY12" i="7" s="1"/>
  <c r="BQ12" i="7"/>
  <c r="CH16" i="7"/>
  <c r="CY16" i="7" s="1"/>
  <c r="BQ16" i="7"/>
  <c r="Y191" i="7"/>
  <c r="AZ41" i="7"/>
  <c r="BA74" i="7" s="1"/>
  <c r="CH6" i="7"/>
  <c r="CY6" i="7" s="1"/>
  <c r="BQ6" i="7"/>
  <c r="BA22" i="7"/>
  <c r="BA6" i="7"/>
  <c r="CH11" i="7"/>
  <c r="CY11" i="7" s="1"/>
  <c r="BQ11" i="7"/>
  <c r="CH14" i="7"/>
  <c r="CY14" i="7" s="1"/>
  <c r="BQ14" i="7"/>
  <c r="CH8" i="7"/>
  <c r="CY8" i="7" s="1"/>
  <c r="BQ8" i="7"/>
  <c r="Y199" i="7"/>
  <c r="AZ49" i="7"/>
  <c r="BA82" i="7" s="1"/>
  <c r="BA27" i="7"/>
  <c r="BA11" i="7"/>
  <c r="BA23" i="7"/>
  <c r="BA7" i="7"/>
  <c r="BA21" i="7"/>
  <c r="BA5" i="7"/>
  <c r="BA31" i="7"/>
  <c r="BA15" i="7"/>
  <c r="Y189" i="7"/>
  <c r="AZ39" i="7"/>
  <c r="BA72" i="7" s="1"/>
  <c r="Y192" i="7"/>
  <c r="AZ42" i="7"/>
  <c r="BA75" i="7" s="1"/>
  <c r="Y186" i="7"/>
  <c r="AZ36" i="7"/>
  <c r="BA69" i="7" s="1"/>
  <c r="Y194" i="7"/>
  <c r="AZ44" i="7"/>
  <c r="BA77" i="7" s="1"/>
  <c r="Y198" i="7"/>
  <c r="AZ48" i="7"/>
  <c r="BA81" i="7" s="1"/>
  <c r="CH9" i="7"/>
  <c r="CY9" i="7" s="1"/>
  <c r="BQ9" i="7"/>
  <c r="Y188" i="7"/>
  <c r="AZ38" i="7"/>
  <c r="BA71" i="7" s="1"/>
  <c r="AT25" i="6"/>
  <c r="AT9" i="6"/>
  <c r="BC25" i="6"/>
  <c r="BC9" i="6"/>
  <c r="B26" i="6"/>
  <c r="AM26" i="6" s="1"/>
  <c r="AN26" i="6" s="1"/>
  <c r="AN42" i="6" s="1"/>
  <c r="AO75" i="6" s="1"/>
  <c r="Y85" i="6"/>
  <c r="AS40" i="6"/>
  <c r="AT73" i="6" s="1"/>
  <c r="CK8" i="6"/>
  <c r="DB8" i="6" s="1"/>
  <c r="BT8" i="6"/>
  <c r="W55" i="6"/>
  <c r="X55" i="6" s="1"/>
  <c r="W25" i="6"/>
  <c r="X25" i="6" s="1"/>
  <c r="CL8" i="6"/>
  <c r="DC8" i="6" s="1"/>
  <c r="BU8" i="6"/>
  <c r="W70" i="6"/>
  <c r="X70" i="6" s="1"/>
  <c r="C25" i="6"/>
  <c r="AO39" i="6"/>
  <c r="AP72" i="6" s="1"/>
  <c r="Y24" i="6"/>
  <c r="AS25" i="6"/>
  <c r="AS9" i="6"/>
  <c r="D25" i="6"/>
  <c r="Y235" i="6"/>
  <c r="BC40" i="6"/>
  <c r="BD73" i="6" s="1"/>
  <c r="AQ56" i="6"/>
  <c r="BG24" i="6" s="1"/>
  <c r="BG40" i="6" s="1"/>
  <c r="BH73" i="6" s="1"/>
  <c r="AO56" i="6"/>
  <c r="BE24" i="6" s="1"/>
  <c r="BE40" i="6" s="1"/>
  <c r="BF73" i="6" s="1"/>
  <c r="Y250" i="6"/>
  <c r="BD40" i="6"/>
  <c r="BE73" i="6" s="1"/>
  <c r="CA8" i="6"/>
  <c r="CR8" i="6" s="1"/>
  <c r="BJ8" i="6"/>
  <c r="E25" i="6"/>
  <c r="F25" i="6"/>
  <c r="BD25" i="6"/>
  <c r="BD9" i="6"/>
  <c r="AP56" i="6"/>
  <c r="BF24" i="6" s="1"/>
  <c r="BF40" i="6" s="1"/>
  <c r="BG73" i="6" s="1"/>
  <c r="AE3" i="6"/>
  <c r="C26" i="5"/>
  <c r="X10" i="5" s="1"/>
  <c r="CK9" i="5"/>
  <c r="DB9" i="5" s="1"/>
  <c r="BT9" i="5"/>
  <c r="AG3" i="5"/>
  <c r="BU9" i="5"/>
  <c r="CL9" i="5"/>
  <c r="DC9" i="5" s="1"/>
  <c r="F26" i="5"/>
  <c r="AA10" i="5" s="1"/>
  <c r="BD26" i="5"/>
  <c r="BD10" i="5"/>
  <c r="Y236" i="5"/>
  <c r="BC41" i="5"/>
  <c r="BD74" i="5" s="1"/>
  <c r="BC10" i="5"/>
  <c r="BC26" i="5"/>
  <c r="AR57" i="5"/>
  <c r="BH25" i="5" s="1"/>
  <c r="BH41" i="5" s="1"/>
  <c r="BI74" i="5" s="1"/>
  <c r="Y251" i="5"/>
  <c r="BD41" i="5"/>
  <c r="BE74" i="5" s="1"/>
  <c r="B27" i="5"/>
  <c r="E26" i="5"/>
  <c r="Z10" i="5" s="1"/>
  <c r="CB9" i="5"/>
  <c r="CS9" i="5" s="1"/>
  <c r="BK9" i="5"/>
  <c r="CA9" i="5"/>
  <c r="CR9" i="5" s="1"/>
  <c r="BJ9" i="5"/>
  <c r="CC9" i="5"/>
  <c r="CT9" i="5" s="1"/>
  <c r="BL9" i="5"/>
  <c r="AT26" i="5"/>
  <c r="AT10" i="5"/>
  <c r="W71" i="5"/>
  <c r="X71" i="5" s="1"/>
  <c r="D26" i="5"/>
  <c r="Y10" i="5" s="1"/>
  <c r="AS26" i="5"/>
  <c r="AS10" i="5"/>
  <c r="AU10" i="5"/>
  <c r="AU26" i="5"/>
  <c r="AV10" i="5"/>
  <c r="AV26" i="5"/>
  <c r="Y101" i="5"/>
  <c r="AT41" i="5"/>
  <c r="AU74" i="5" s="1"/>
  <c r="Y86" i="5"/>
  <c r="AS41" i="5"/>
  <c r="AT74" i="5" s="1"/>
  <c r="AU41" i="5"/>
  <c r="AV74" i="5" s="1"/>
  <c r="Y116" i="5"/>
  <c r="AS26" i="4"/>
  <c r="AS10" i="4"/>
  <c r="E26" i="4"/>
  <c r="Z10" i="4" s="1"/>
  <c r="Y70" i="4"/>
  <c r="AR40" i="4"/>
  <c r="AS73" i="4" s="1"/>
  <c r="AV33" i="4"/>
  <c r="AV17" i="4"/>
  <c r="Y251" i="4"/>
  <c r="BD41" i="4"/>
  <c r="BE74" i="4" s="1"/>
  <c r="Y55" i="4"/>
  <c r="AQ40" i="4"/>
  <c r="AR73" i="4" s="1"/>
  <c r="Y112" i="4"/>
  <c r="AU37" i="4"/>
  <c r="AV70" i="4" s="1"/>
  <c r="Y40" i="4"/>
  <c r="AP40" i="4"/>
  <c r="AQ73" i="4" s="1"/>
  <c r="Y114" i="4"/>
  <c r="AU39" i="4"/>
  <c r="AV72" i="4" s="1"/>
  <c r="F26" i="4"/>
  <c r="AA10" i="4" s="1"/>
  <c r="BD26" i="4"/>
  <c r="BD10" i="4"/>
  <c r="W41" i="4"/>
  <c r="X41" i="4" s="1"/>
  <c r="Y86" i="4"/>
  <c r="AS41" i="4"/>
  <c r="AT74" i="4" s="1"/>
  <c r="CC17" i="4"/>
  <c r="CT17" i="4" s="1"/>
  <c r="BL17" i="4"/>
  <c r="BW8" i="4"/>
  <c r="CN8" i="4" s="1"/>
  <c r="BF8" i="4"/>
  <c r="AO9" i="4"/>
  <c r="AO25" i="4"/>
  <c r="AV21" i="4"/>
  <c r="AV5" i="4"/>
  <c r="AV16" i="4"/>
  <c r="AV32" i="4"/>
  <c r="BX8" i="4"/>
  <c r="CO8" i="4" s="1"/>
  <c r="BG8" i="4"/>
  <c r="AT26" i="4"/>
  <c r="AT10" i="4"/>
  <c r="AP25" i="4"/>
  <c r="AP9" i="4"/>
  <c r="Y101" i="4"/>
  <c r="AT41" i="4"/>
  <c r="AU74" i="4" s="1"/>
  <c r="AV23" i="4"/>
  <c r="AV7" i="4"/>
  <c r="AU10" i="4"/>
  <c r="AU26" i="4"/>
  <c r="AP57" i="4"/>
  <c r="BF25" i="4" s="1"/>
  <c r="BF41" i="4" s="1"/>
  <c r="BG74" i="4" s="1"/>
  <c r="CA9" i="4"/>
  <c r="CR9" i="4" s="1"/>
  <c r="BJ9" i="4"/>
  <c r="AO40" i="4"/>
  <c r="AP73" i="4" s="1"/>
  <c r="Y25" i="4"/>
  <c r="AV22" i="4"/>
  <c r="AV6" i="4"/>
  <c r="AV20" i="4"/>
  <c r="AV4" i="4"/>
  <c r="AV34" i="4"/>
  <c r="AV18" i="4"/>
  <c r="AR25" i="4"/>
  <c r="AR9" i="4"/>
  <c r="Y113" i="4"/>
  <c r="AU38" i="4"/>
  <c r="AV71" i="4" s="1"/>
  <c r="AQ25" i="4"/>
  <c r="AQ9" i="4"/>
  <c r="C26" i="4"/>
  <c r="X10" i="4" s="1"/>
  <c r="BC26" i="4"/>
  <c r="BC10" i="4"/>
  <c r="Y122" i="4"/>
  <c r="AU47" i="4"/>
  <c r="AV80" i="4" s="1"/>
  <c r="Y236" i="4"/>
  <c r="BC41" i="4"/>
  <c r="BD74" i="4" s="1"/>
  <c r="AV31" i="4"/>
  <c r="AV15" i="4"/>
  <c r="CC16" i="4"/>
  <c r="CT16" i="4" s="1"/>
  <c r="BL16" i="4"/>
  <c r="D26" i="4"/>
  <c r="Y10" i="4" s="1"/>
  <c r="B27" i="4"/>
  <c r="AM27" i="4" s="1"/>
  <c r="AN27" i="4" s="1"/>
  <c r="AN43" i="4" s="1"/>
  <c r="AO76" i="4" s="1"/>
  <c r="AV26" i="4"/>
  <c r="AV10" i="4"/>
  <c r="CB9" i="4"/>
  <c r="CS9" i="4" s="1"/>
  <c r="BK9" i="4"/>
  <c r="BZ8" i="4"/>
  <c r="CQ8" i="4" s="1"/>
  <c r="BI8" i="4"/>
  <c r="CK9" i="4"/>
  <c r="DB9" i="4" s="1"/>
  <c r="BT9" i="4"/>
  <c r="CC18" i="4"/>
  <c r="CT18" i="4" s="1"/>
  <c r="BL18" i="4"/>
  <c r="AV24" i="4"/>
  <c r="AV8" i="4"/>
  <c r="AF3" i="4"/>
  <c r="AV30" i="4"/>
  <c r="AV14" i="4"/>
  <c r="CL9" i="4"/>
  <c r="DC9" i="4" s="1"/>
  <c r="BU9" i="4"/>
  <c r="AR57" i="4"/>
  <c r="BH25" i="4" s="1"/>
  <c r="BH41" i="4" s="1"/>
  <c r="BI74" i="4" s="1"/>
  <c r="BY8" i="4"/>
  <c r="CP8" i="4" s="1"/>
  <c r="BH8" i="4"/>
  <c r="W26" i="2"/>
  <c r="X26" i="2" s="1"/>
  <c r="W71" i="2"/>
  <c r="X71" i="2" s="1"/>
  <c r="AR57" i="2"/>
  <c r="BH25" i="2" s="1"/>
  <c r="BH41" i="2" s="1"/>
  <c r="BI74" i="2" s="1"/>
  <c r="AQ57" i="2"/>
  <c r="BG25" i="2" s="1"/>
  <c r="BG41" i="2" s="1"/>
  <c r="BH74" i="2" s="1"/>
  <c r="W56" i="2"/>
  <c r="X56" i="2" s="1"/>
  <c r="W41" i="2"/>
  <c r="X41" i="2" s="1"/>
  <c r="AR8" i="2"/>
  <c r="BI8" i="2" s="1"/>
  <c r="BY7" i="2"/>
  <c r="CP7" i="2" s="1"/>
  <c r="D26" i="2"/>
  <c r="Y10" i="2" s="1"/>
  <c r="AQ8" i="2"/>
  <c r="F26" i="2"/>
  <c r="AA10" i="2" s="1"/>
  <c r="E26" i="2"/>
  <c r="Z10" i="2" s="1"/>
  <c r="C26" i="2"/>
  <c r="B26" i="2"/>
  <c r="AM26" i="2" s="1"/>
  <c r="AN26" i="2" s="1"/>
  <c r="AN42" i="2" s="1"/>
  <c r="AO75" i="2" s="1"/>
  <c r="AA87" i="2"/>
  <c r="AB87" i="2" s="1"/>
  <c r="AR25" i="2"/>
  <c r="AR9" i="2"/>
  <c r="AS25" i="2"/>
  <c r="AS9" i="2"/>
  <c r="AD3" i="2"/>
  <c r="Y124" i="4" l="1"/>
  <c r="CC7" i="4"/>
  <c r="CT7" i="4" s="1"/>
  <c r="Y125" i="4"/>
  <c r="CC6" i="4"/>
  <c r="CT6" i="4" s="1"/>
  <c r="BL9" i="4"/>
  <c r="BL15" i="4"/>
  <c r="AP24" i="6"/>
  <c r="Y40" i="6" s="1"/>
  <c r="BJ5" i="2"/>
  <c r="AU20" i="6"/>
  <c r="AU36" i="6" s="1"/>
  <c r="AV69" i="6" s="1"/>
  <c r="AS37" i="2"/>
  <c r="AT70" i="2" s="1"/>
  <c r="BI7" i="6"/>
  <c r="CA4" i="2"/>
  <c r="CR4" i="2" s="1"/>
  <c r="AQ39" i="6"/>
  <c r="AR72" i="6" s="1"/>
  <c r="Y108" i="6"/>
  <c r="CA8" i="2"/>
  <c r="CR8" i="2" s="1"/>
  <c r="CA6" i="2"/>
  <c r="CR6" i="2" s="1"/>
  <c r="BK6" i="6"/>
  <c r="AT46" i="6"/>
  <c r="AU79" i="6" s="1"/>
  <c r="BK15" i="6"/>
  <c r="AS38" i="2"/>
  <c r="AT71" i="2" s="1"/>
  <c r="AO40" i="2"/>
  <c r="AP73" i="2" s="1"/>
  <c r="AT25" i="2"/>
  <c r="Y101" i="2" s="1"/>
  <c r="BW8" i="2"/>
  <c r="CN8" i="2" s="1"/>
  <c r="Y85" i="2"/>
  <c r="AT20" i="2"/>
  <c r="Y96" i="2" s="1"/>
  <c r="AT4" i="2"/>
  <c r="BK4" i="2" s="1"/>
  <c r="BL14" i="4"/>
  <c r="AU48" i="4"/>
  <c r="AV81" i="4" s="1"/>
  <c r="Y121" i="4"/>
  <c r="AU41" i="4"/>
  <c r="AV74" i="4" s="1"/>
  <c r="Y111" i="4"/>
  <c r="BL5" i="4"/>
  <c r="Y81" i="2"/>
  <c r="AT22" i="2"/>
  <c r="Y98" i="2" s="1"/>
  <c r="BL4" i="4"/>
  <c r="AT8" i="2"/>
  <c r="BK8" i="2" s="1"/>
  <c r="AF10" i="4"/>
  <c r="AF14" i="4"/>
  <c r="AW30" i="4" s="1"/>
  <c r="AF8" i="4"/>
  <c r="AA145" i="4" s="1"/>
  <c r="AB145" i="4" s="1"/>
  <c r="AF17" i="4"/>
  <c r="AA154" i="4" s="1"/>
  <c r="AB154" i="4" s="1"/>
  <c r="AF15" i="4"/>
  <c r="AA152" i="4" s="1"/>
  <c r="AB152" i="4" s="1"/>
  <c r="AF13" i="4"/>
  <c r="AF12" i="4"/>
  <c r="AA149" i="4" s="1"/>
  <c r="AB149" i="4" s="1"/>
  <c r="AF6" i="4"/>
  <c r="AA143" i="4" s="1"/>
  <c r="AB143" i="4" s="1"/>
  <c r="AF4" i="4"/>
  <c r="AA141" i="4" s="1"/>
  <c r="AB141" i="4" s="1"/>
  <c r="AF9" i="4"/>
  <c r="AA146" i="4" s="1"/>
  <c r="AB146" i="4" s="1"/>
  <c r="AF7" i="4"/>
  <c r="AA144" i="4" s="1"/>
  <c r="AB144" i="4" s="1"/>
  <c r="AF5" i="4"/>
  <c r="AW21" i="4" s="1"/>
  <c r="AF16" i="4"/>
  <c r="AA153" i="4" s="1"/>
  <c r="AB153" i="4" s="1"/>
  <c r="AF11" i="4"/>
  <c r="AW27" i="4" s="1"/>
  <c r="AF18" i="4"/>
  <c r="AA155" i="4" s="1"/>
  <c r="AB155" i="4" s="1"/>
  <c r="AT5" i="2"/>
  <c r="BK5" i="2" s="1"/>
  <c r="AU32" i="6"/>
  <c r="AU48" i="6" s="1"/>
  <c r="AV81" i="6" s="1"/>
  <c r="AU33" i="6"/>
  <c r="Y124" i="6" s="1"/>
  <c r="AT21" i="2"/>
  <c r="Y97" i="2" s="1"/>
  <c r="BK16" i="6"/>
  <c r="AT38" i="6"/>
  <c r="AU71" i="6" s="1"/>
  <c r="AT6" i="2"/>
  <c r="CB6" i="2" s="1"/>
  <c r="CS6" i="2" s="1"/>
  <c r="AT24" i="2"/>
  <c r="Y100" i="2" s="1"/>
  <c r="AR39" i="6"/>
  <c r="AS72" i="6" s="1"/>
  <c r="AP39" i="6"/>
  <c r="AQ72" i="6" s="1"/>
  <c r="BG7" i="6"/>
  <c r="AU14" i="6"/>
  <c r="CC14" i="6" s="1"/>
  <c r="CT14" i="6" s="1"/>
  <c r="Y99" i="6"/>
  <c r="AT36" i="6"/>
  <c r="AU69" i="6" s="1"/>
  <c r="AT23" i="2"/>
  <c r="Y99" i="2" s="1"/>
  <c r="AT49" i="6"/>
  <c r="AU82" i="6" s="1"/>
  <c r="AT47" i="6"/>
  <c r="AU80" i="6" s="1"/>
  <c r="BK5" i="6"/>
  <c r="BK17" i="6"/>
  <c r="AU30" i="6"/>
  <c r="AU46" i="6" s="1"/>
  <c r="AV79" i="6" s="1"/>
  <c r="Y97" i="6"/>
  <c r="AU6" i="6"/>
  <c r="CC6" i="6" s="1"/>
  <c r="CT6" i="6" s="1"/>
  <c r="AU22" i="6"/>
  <c r="Y113" i="6" s="1"/>
  <c r="BN3" i="4"/>
  <c r="CV3" i="4" s="1"/>
  <c r="AA72" i="4"/>
  <c r="AB72" i="4" s="1"/>
  <c r="AA57" i="4"/>
  <c r="AB57" i="4" s="1"/>
  <c r="AA131" i="4"/>
  <c r="AB131" i="4" s="1"/>
  <c r="AV9" i="4"/>
  <c r="AV25" i="4"/>
  <c r="CC8" i="4"/>
  <c r="CT8" i="4" s="1"/>
  <c r="BL8" i="4"/>
  <c r="AA42" i="4"/>
  <c r="AB42" i="4" s="1"/>
  <c r="AU40" i="4"/>
  <c r="AV73" i="4" s="1"/>
  <c r="Y115" i="4"/>
  <c r="AU18" i="6"/>
  <c r="CC18" i="6" s="1"/>
  <c r="CT18" i="6" s="1"/>
  <c r="BK14" i="6"/>
  <c r="BY7" i="6"/>
  <c r="CP7" i="6" s="1"/>
  <c r="AU34" i="6"/>
  <c r="AU50" i="6" s="1"/>
  <c r="AV83" i="6" s="1"/>
  <c r="AU4" i="6"/>
  <c r="CC4" i="6" s="1"/>
  <c r="CT4" i="6" s="1"/>
  <c r="Y110" i="6"/>
  <c r="AU15" i="6"/>
  <c r="CC15" i="6" s="1"/>
  <c r="CT15" i="6" s="1"/>
  <c r="AU5" i="6"/>
  <c r="CC5" i="6" s="1"/>
  <c r="CT5" i="6" s="1"/>
  <c r="AU31" i="6"/>
  <c r="Y122" i="6" s="1"/>
  <c r="AU21" i="6"/>
  <c r="Y112" i="6" s="1"/>
  <c r="AU16" i="6"/>
  <c r="CC16" i="6" s="1"/>
  <c r="CT16" i="6" s="1"/>
  <c r="AU17" i="6"/>
  <c r="CC17" i="6" s="1"/>
  <c r="CT17" i="6" s="1"/>
  <c r="BK4" i="6"/>
  <c r="AA27" i="4"/>
  <c r="AB27" i="4" s="1"/>
  <c r="AV36" i="5"/>
  <c r="AW69" i="5" s="1"/>
  <c r="AU7" i="6"/>
  <c r="CC7" i="6" s="1"/>
  <c r="CT7" i="6" s="1"/>
  <c r="AU9" i="6"/>
  <c r="CC9" i="6" s="1"/>
  <c r="CT9" i="6" s="1"/>
  <c r="AT9" i="2"/>
  <c r="BK9" i="2" s="1"/>
  <c r="BK8" i="6"/>
  <c r="AT40" i="6"/>
  <c r="AU73" i="6" s="1"/>
  <c r="AO8" i="6"/>
  <c r="BW8" i="6" s="1"/>
  <c r="CN8" i="6" s="1"/>
  <c r="AU25" i="6"/>
  <c r="AU41" i="6" s="1"/>
  <c r="AV74" i="6" s="1"/>
  <c r="AU23" i="6"/>
  <c r="Y114" i="6" s="1"/>
  <c r="AT7" i="2"/>
  <c r="BK7" i="2" s="1"/>
  <c r="AQ24" i="6"/>
  <c r="Y55" i="6" s="1"/>
  <c r="BL3" i="2"/>
  <c r="CT3" i="2" s="1"/>
  <c r="AD9" i="2"/>
  <c r="AD17" i="2"/>
  <c r="AD8" i="2"/>
  <c r="AA115" i="2" s="1"/>
  <c r="AB115" i="2" s="1"/>
  <c r="AD18" i="2"/>
  <c r="AD11" i="2"/>
  <c r="AA118" i="2" s="1"/>
  <c r="AB118" i="2" s="1"/>
  <c r="AD4" i="2"/>
  <c r="AA111" i="2" s="1"/>
  <c r="AB111" i="2" s="1"/>
  <c r="AD5" i="2"/>
  <c r="AA112" i="2" s="1"/>
  <c r="AB112" i="2" s="1"/>
  <c r="AD13" i="2"/>
  <c r="AD12" i="2"/>
  <c r="AD10" i="2"/>
  <c r="AA117" i="2" s="1"/>
  <c r="AB117" i="2" s="1"/>
  <c r="AD6" i="2"/>
  <c r="AA113" i="2" s="1"/>
  <c r="AB113" i="2" s="1"/>
  <c r="AD16" i="2"/>
  <c r="AD7" i="2"/>
  <c r="AA114" i="2" s="1"/>
  <c r="AB114" i="2" s="1"/>
  <c r="AD14" i="2"/>
  <c r="AD15" i="2"/>
  <c r="AA115" i="6"/>
  <c r="AB115" i="6" s="1"/>
  <c r="AU8" i="6"/>
  <c r="AU24" i="6"/>
  <c r="BM3" i="6"/>
  <c r="CU3" i="6" s="1"/>
  <c r="AE11" i="6"/>
  <c r="AA133" i="6" s="1"/>
  <c r="AB133" i="6" s="1"/>
  <c r="AE16" i="6"/>
  <c r="AA138" i="6" s="1"/>
  <c r="AB138" i="6" s="1"/>
  <c r="AE10" i="6"/>
  <c r="AA132" i="6" s="1"/>
  <c r="AB132" i="6" s="1"/>
  <c r="AE5" i="6"/>
  <c r="AA127" i="6" s="1"/>
  <c r="AB127" i="6" s="1"/>
  <c r="AE13" i="6"/>
  <c r="AE14" i="6"/>
  <c r="AA136" i="6" s="1"/>
  <c r="AB136" i="6" s="1"/>
  <c r="AE4" i="6"/>
  <c r="AA126" i="6" s="1"/>
  <c r="AB126" i="6" s="1"/>
  <c r="AE7" i="6"/>
  <c r="AA129" i="6" s="1"/>
  <c r="AB129" i="6" s="1"/>
  <c r="AE15" i="6"/>
  <c r="AA137" i="6" s="1"/>
  <c r="AB137" i="6" s="1"/>
  <c r="AE8" i="6"/>
  <c r="AA130" i="6" s="1"/>
  <c r="AB130" i="6" s="1"/>
  <c r="AE18" i="6"/>
  <c r="AA140" i="6" s="1"/>
  <c r="AB140" i="6" s="1"/>
  <c r="AE17" i="6"/>
  <c r="AA139" i="6" s="1"/>
  <c r="AB139" i="6" s="1"/>
  <c r="AE12" i="6"/>
  <c r="AE6" i="6"/>
  <c r="AA128" i="6" s="1"/>
  <c r="AB128" i="6" s="1"/>
  <c r="AE9" i="6"/>
  <c r="Y84" i="2"/>
  <c r="AS39" i="2"/>
  <c r="AT72" i="2" s="1"/>
  <c r="X10" i="2"/>
  <c r="AA27" i="2" s="1"/>
  <c r="AB27" i="2" s="1"/>
  <c r="AG15" i="5"/>
  <c r="AA167" i="5" s="1"/>
  <c r="AB167" i="5" s="1"/>
  <c r="AG10" i="5"/>
  <c r="AA162" i="5" s="1"/>
  <c r="AB162" i="5" s="1"/>
  <c r="AG16" i="5"/>
  <c r="AG5" i="5"/>
  <c r="AA157" i="5" s="1"/>
  <c r="AB157" i="5" s="1"/>
  <c r="AG11" i="5"/>
  <c r="AA163" i="5" s="1"/>
  <c r="AB163" i="5" s="1"/>
  <c r="AG4" i="5"/>
  <c r="AA156" i="5" s="1"/>
  <c r="AB156" i="5" s="1"/>
  <c r="AG7" i="5"/>
  <c r="AA159" i="5" s="1"/>
  <c r="AB159" i="5" s="1"/>
  <c r="AG17" i="5"/>
  <c r="AA169" i="5" s="1"/>
  <c r="AB169" i="5" s="1"/>
  <c r="AG14" i="5"/>
  <c r="AA166" i="5" s="1"/>
  <c r="AB166" i="5" s="1"/>
  <c r="AG8" i="5"/>
  <c r="AA160" i="5" s="1"/>
  <c r="AB160" i="5" s="1"/>
  <c r="AG6" i="5"/>
  <c r="AA158" i="5" s="1"/>
  <c r="AB158" i="5" s="1"/>
  <c r="AG9" i="5"/>
  <c r="AA161" i="5" s="1"/>
  <c r="AB161" i="5" s="1"/>
  <c r="AG13" i="5"/>
  <c r="AA165" i="5" s="1"/>
  <c r="AB165" i="5" s="1"/>
  <c r="AG18" i="5"/>
  <c r="AA170" i="5" s="1"/>
  <c r="AB170" i="5" s="1"/>
  <c r="AG12" i="5"/>
  <c r="AA164" i="5" s="1"/>
  <c r="AB164" i="5" s="1"/>
  <c r="BJ7" i="2"/>
  <c r="CA7" i="2"/>
  <c r="CR7" i="2" s="1"/>
  <c r="BW7" i="6"/>
  <c r="CN7" i="6" s="1"/>
  <c r="AQ8" i="6"/>
  <c r="BY8" i="6" s="1"/>
  <c r="CP8" i="6" s="1"/>
  <c r="CB18" i="6"/>
  <c r="CS18" i="6" s="1"/>
  <c r="AO24" i="6"/>
  <c r="AO40" i="6" s="1"/>
  <c r="AP73" i="6" s="1"/>
  <c r="AP8" i="6"/>
  <c r="BG8" i="6" s="1"/>
  <c r="Z9" i="6"/>
  <c r="AA56" i="6" s="1"/>
  <c r="AB56" i="6" s="1"/>
  <c r="AR8" i="6"/>
  <c r="BZ8" i="6" s="1"/>
  <c r="CQ8" i="6" s="1"/>
  <c r="AA70" i="6"/>
  <c r="AB70" i="6" s="1"/>
  <c r="BK7" i="6"/>
  <c r="X9" i="6"/>
  <c r="AA26" i="6" s="1"/>
  <c r="AB26" i="6" s="1"/>
  <c r="AA9" i="6"/>
  <c r="AA71" i="6" s="1"/>
  <c r="AB71" i="6" s="1"/>
  <c r="Y9" i="6"/>
  <c r="AA41" i="6" s="1"/>
  <c r="AB41" i="6" s="1"/>
  <c r="CD17" i="5"/>
  <c r="CU17" i="5" s="1"/>
  <c r="Y136" i="5"/>
  <c r="AV49" i="5"/>
  <c r="AW82" i="5" s="1"/>
  <c r="AV47" i="5"/>
  <c r="AW80" i="5" s="1"/>
  <c r="CD18" i="5"/>
  <c r="CU18" i="5" s="1"/>
  <c r="AV48" i="5"/>
  <c r="AW81" i="5" s="1"/>
  <c r="CD15" i="5"/>
  <c r="CU15" i="5" s="1"/>
  <c r="AW21" i="5"/>
  <c r="Y142" i="5" s="1"/>
  <c r="BM6" i="5"/>
  <c r="AW16" i="5"/>
  <c r="CE16" i="5" s="1"/>
  <c r="CV16" i="5" s="1"/>
  <c r="BM16" i="5"/>
  <c r="AW26" i="5"/>
  <c r="Y147" i="5" s="1"/>
  <c r="AW14" i="5"/>
  <c r="BN14" i="5" s="1"/>
  <c r="AV38" i="5"/>
  <c r="AW71" i="5" s="1"/>
  <c r="AV50" i="5"/>
  <c r="AW83" i="5" s="1"/>
  <c r="AW30" i="5"/>
  <c r="AW46" i="5" s="1"/>
  <c r="AX79" i="5" s="1"/>
  <c r="AW6" i="5"/>
  <c r="CE6" i="5" s="1"/>
  <c r="CV6" i="5" s="1"/>
  <c r="BM9" i="5"/>
  <c r="AW18" i="5"/>
  <c r="CE18" i="5" s="1"/>
  <c r="CV18" i="5" s="1"/>
  <c r="AW22" i="5"/>
  <c r="AW38" i="5" s="1"/>
  <c r="AX71" i="5" s="1"/>
  <c r="AW10" i="5"/>
  <c r="CE10" i="5" s="1"/>
  <c r="CV10" i="5" s="1"/>
  <c r="AW34" i="5"/>
  <c r="Y155" i="5" s="1"/>
  <c r="CD14" i="5"/>
  <c r="CU14" i="5" s="1"/>
  <c r="CD4" i="5"/>
  <c r="CU4" i="5" s="1"/>
  <c r="Y129" i="5"/>
  <c r="AW32" i="5"/>
  <c r="AW48" i="5" s="1"/>
  <c r="AX81" i="5" s="1"/>
  <c r="Y127" i="5"/>
  <c r="AW8" i="5"/>
  <c r="CE8" i="5" s="1"/>
  <c r="CV8" i="5" s="1"/>
  <c r="AW5" i="5"/>
  <c r="BN5" i="5" s="1"/>
  <c r="AV41" i="5"/>
  <c r="AW74" i="5" s="1"/>
  <c r="AW24" i="5"/>
  <c r="AW40" i="5" s="1"/>
  <c r="AX73" i="5" s="1"/>
  <c r="AW33" i="5"/>
  <c r="AW49" i="5" s="1"/>
  <c r="AX82" i="5" s="1"/>
  <c r="AP40" i="5"/>
  <c r="AQ73" i="5" s="1"/>
  <c r="BM5" i="5"/>
  <c r="AW17" i="5"/>
  <c r="BN17" i="5" s="1"/>
  <c r="BM8" i="5"/>
  <c r="CD8" i="5"/>
  <c r="CU8" i="5" s="1"/>
  <c r="AP58" i="5"/>
  <c r="BF26" i="5" s="1"/>
  <c r="BF42" i="5" s="1"/>
  <c r="BG75" i="5" s="1"/>
  <c r="AW4" i="5"/>
  <c r="CE4" i="5" s="1"/>
  <c r="CV4" i="5" s="1"/>
  <c r="AW31" i="5"/>
  <c r="AW47" i="5" s="1"/>
  <c r="AX80" i="5" s="1"/>
  <c r="AW7" i="5"/>
  <c r="BN7" i="5" s="1"/>
  <c r="BM7" i="5"/>
  <c r="AW20" i="5"/>
  <c r="Y141" i="5" s="1"/>
  <c r="Y70" i="5"/>
  <c r="AV40" i="5"/>
  <c r="AW73" i="5" s="1"/>
  <c r="Y130" i="5"/>
  <c r="AA146" i="5"/>
  <c r="AB146" i="5" s="1"/>
  <c r="AW25" i="5"/>
  <c r="AW9" i="5"/>
  <c r="AW15" i="5"/>
  <c r="CE15" i="5" s="1"/>
  <c r="CV15" i="5" s="1"/>
  <c r="AW23" i="5"/>
  <c r="Y144" i="5" s="1"/>
  <c r="BO3" i="5"/>
  <c r="CW3" i="5" s="1"/>
  <c r="AA168" i="5"/>
  <c r="AB168" i="5" s="1"/>
  <c r="Y55" i="2"/>
  <c r="AR40" i="2"/>
  <c r="AS73" i="2" s="1"/>
  <c r="BG8" i="2"/>
  <c r="AO40" i="5"/>
  <c r="AP73" i="5" s="1"/>
  <c r="BY8" i="5"/>
  <c r="CP8" i="5" s="1"/>
  <c r="AP9" i="2"/>
  <c r="BG9" i="2" s="1"/>
  <c r="AA41" i="2"/>
  <c r="AB41" i="2" s="1"/>
  <c r="AO9" i="5"/>
  <c r="BW9" i="5" s="1"/>
  <c r="CN9" i="5" s="1"/>
  <c r="AA26" i="5"/>
  <c r="AB26" i="5" s="1"/>
  <c r="AP25" i="5"/>
  <c r="Y41" i="5" s="1"/>
  <c r="AA41" i="5"/>
  <c r="AB41" i="5" s="1"/>
  <c r="AR25" i="5"/>
  <c r="AR41" i="5" s="1"/>
  <c r="AS74" i="5" s="1"/>
  <c r="AA71" i="5"/>
  <c r="AB71" i="5" s="1"/>
  <c r="AQ25" i="5"/>
  <c r="Y56" i="5" s="1"/>
  <c r="AA56" i="5"/>
  <c r="AB56" i="5" s="1"/>
  <c r="AQ25" i="2"/>
  <c r="AQ41" i="2" s="1"/>
  <c r="AR74" i="2" s="1"/>
  <c r="AA56" i="2"/>
  <c r="AB56" i="2" s="1"/>
  <c r="AO9" i="2"/>
  <c r="BF9" i="2" s="1"/>
  <c r="AA26" i="2"/>
  <c r="AB26" i="2" s="1"/>
  <c r="Y40" i="2"/>
  <c r="BI8" i="5"/>
  <c r="AQ40" i="5"/>
  <c r="AR73" i="5" s="1"/>
  <c r="AO25" i="5"/>
  <c r="Y26" i="5" s="1"/>
  <c r="AQ9" i="5"/>
  <c r="BY9" i="5" s="1"/>
  <c r="CP9" i="5" s="1"/>
  <c r="BG8" i="5"/>
  <c r="BF8" i="5"/>
  <c r="AR9" i="5"/>
  <c r="BZ9" i="5" s="1"/>
  <c r="CQ9" i="5" s="1"/>
  <c r="AQ57" i="6"/>
  <c r="BG25" i="6" s="1"/>
  <c r="BG41" i="6" s="1"/>
  <c r="BH74" i="6" s="1"/>
  <c r="W41" i="6"/>
  <c r="X41" i="6" s="1"/>
  <c r="AP57" i="6"/>
  <c r="BF25" i="6" s="1"/>
  <c r="BF41" i="6" s="1"/>
  <c r="BG74" i="6" s="1"/>
  <c r="AA103" i="6"/>
  <c r="AB103" i="6" s="1"/>
  <c r="AA118" i="6"/>
  <c r="AB118" i="6" s="1"/>
  <c r="AA238" i="6"/>
  <c r="AB238" i="6" s="1"/>
  <c r="AA253" i="6"/>
  <c r="AB253" i="6" s="1"/>
  <c r="AA88" i="6"/>
  <c r="AB88" i="6" s="1"/>
  <c r="W71" i="6"/>
  <c r="X71" i="6" s="1"/>
  <c r="W42" i="4"/>
  <c r="X42" i="4" s="1"/>
  <c r="AA89" i="4"/>
  <c r="AB89" i="4" s="1"/>
  <c r="AA104" i="4"/>
  <c r="AB104" i="4" s="1"/>
  <c r="AA239" i="4"/>
  <c r="AB239" i="4" s="1"/>
  <c r="AA119" i="4"/>
  <c r="AB119" i="4" s="1"/>
  <c r="AA254" i="4"/>
  <c r="AB254" i="4" s="1"/>
  <c r="AA134" i="4"/>
  <c r="AB134" i="4" s="1"/>
  <c r="AP9" i="5"/>
  <c r="BX9" i="5" s="1"/>
  <c r="CO9" i="5" s="1"/>
  <c r="AO25" i="2"/>
  <c r="AO41" i="2" s="1"/>
  <c r="AP74" i="2" s="1"/>
  <c r="E42" i="5"/>
  <c r="AQ9" i="2"/>
  <c r="BY9" i="2" s="1"/>
  <c r="CP9" i="2" s="1"/>
  <c r="D42" i="5"/>
  <c r="AM27" i="5"/>
  <c r="AN27" i="5" s="1"/>
  <c r="AN43" i="5" s="1"/>
  <c r="AO76" i="5" s="1"/>
  <c r="C42" i="5"/>
  <c r="F42" i="5"/>
  <c r="W57" i="5"/>
  <c r="X57" i="5" s="1"/>
  <c r="BB22" i="7"/>
  <c r="BB6" i="7"/>
  <c r="CI13" i="7"/>
  <c r="CZ13" i="7" s="1"/>
  <c r="BR13" i="7"/>
  <c r="CI16" i="7"/>
  <c r="CZ16" i="7" s="1"/>
  <c r="BR16" i="7"/>
  <c r="Y212" i="7"/>
  <c r="BA47" i="7"/>
  <c r="BB80" i="7" s="1"/>
  <c r="Y204" i="7"/>
  <c r="BA39" i="7"/>
  <c r="BB72" i="7" s="1"/>
  <c r="Y203" i="7"/>
  <c r="BA38" i="7"/>
  <c r="BB71" i="7" s="1"/>
  <c r="Y211" i="7"/>
  <c r="BA46" i="7"/>
  <c r="BB79" i="7" s="1"/>
  <c r="Y205" i="7"/>
  <c r="BA40" i="7"/>
  <c r="BB73" i="7" s="1"/>
  <c r="Y201" i="7"/>
  <c r="BA36" i="7"/>
  <c r="BB69" i="7" s="1"/>
  <c r="BB26" i="7"/>
  <c r="BB10" i="7"/>
  <c r="BB21" i="7"/>
  <c r="BB5" i="7"/>
  <c r="BB30" i="7"/>
  <c r="BB14" i="7"/>
  <c r="BB34" i="7"/>
  <c r="BB18" i="7"/>
  <c r="Y210" i="7"/>
  <c r="BA45" i="7"/>
  <c r="BB78" i="7" s="1"/>
  <c r="Y213" i="7"/>
  <c r="BA48" i="7"/>
  <c r="BB81" i="7" s="1"/>
  <c r="CI7" i="7"/>
  <c r="CZ7" i="7" s="1"/>
  <c r="BR7" i="7"/>
  <c r="BR6" i="7"/>
  <c r="CI6" i="7"/>
  <c r="CZ6" i="7" s="1"/>
  <c r="CI14" i="7"/>
  <c r="CZ14" i="7" s="1"/>
  <c r="BR14" i="7"/>
  <c r="CI8" i="7"/>
  <c r="CZ8" i="7" s="1"/>
  <c r="BR8" i="7"/>
  <c r="CI4" i="7"/>
  <c r="CZ4" i="7" s="1"/>
  <c r="BR4" i="7"/>
  <c r="BB23" i="7"/>
  <c r="BB7" i="7"/>
  <c r="BB33" i="7"/>
  <c r="BB17" i="7"/>
  <c r="CI5" i="7"/>
  <c r="CZ5" i="7" s="1"/>
  <c r="BR5" i="7"/>
  <c r="CI11" i="7"/>
  <c r="CZ11" i="7" s="1"/>
  <c r="BR11" i="7"/>
  <c r="CI18" i="7"/>
  <c r="CZ18" i="7" s="1"/>
  <c r="BR18" i="7"/>
  <c r="CI12" i="7"/>
  <c r="CZ12" i="7" s="1"/>
  <c r="BR12" i="7"/>
  <c r="CI17" i="7"/>
  <c r="CZ17" i="7" s="1"/>
  <c r="BR17" i="7"/>
  <c r="BB29" i="7"/>
  <c r="BB13" i="7"/>
  <c r="BB25" i="7"/>
  <c r="BB9" i="7"/>
  <c r="BB31" i="7"/>
  <c r="BB15" i="7"/>
  <c r="CI9" i="7"/>
  <c r="CZ9" i="7" s="1"/>
  <c r="BR9" i="7"/>
  <c r="CI10" i="7"/>
  <c r="CZ10" i="7" s="1"/>
  <c r="BR10" i="7"/>
  <c r="CI15" i="7"/>
  <c r="CZ15" i="7" s="1"/>
  <c r="BR15" i="7"/>
  <c r="BB27" i="7"/>
  <c r="BB11" i="7"/>
  <c r="Y202" i="7"/>
  <c r="BA37" i="7"/>
  <c r="BB70" i="7" s="1"/>
  <c r="Y208" i="7"/>
  <c r="BA43" i="7"/>
  <c r="BB76" i="7" s="1"/>
  <c r="Y215" i="7"/>
  <c r="BA50" i="7"/>
  <c r="BB83" i="7" s="1"/>
  <c r="Y209" i="7"/>
  <c r="BA44" i="7"/>
  <c r="BB77" i="7" s="1"/>
  <c r="Y214" i="7"/>
  <c r="BA49" i="7"/>
  <c r="BB82" i="7" s="1"/>
  <c r="BB28" i="7"/>
  <c r="BB12" i="7"/>
  <c r="BB8" i="7"/>
  <c r="BB24" i="7"/>
  <c r="BB20" i="7"/>
  <c r="BB4" i="7"/>
  <c r="BB32" i="7"/>
  <c r="BB16" i="7"/>
  <c r="Y206" i="7"/>
  <c r="BA41" i="7"/>
  <c r="BB74" i="7" s="1"/>
  <c r="Y207" i="7"/>
  <c r="BA42" i="7"/>
  <c r="BB75" i="7" s="1"/>
  <c r="Y70" i="6"/>
  <c r="AR40" i="6"/>
  <c r="AS73" i="6" s="1"/>
  <c r="AU26" i="6"/>
  <c r="AU10" i="6"/>
  <c r="AS26" i="6"/>
  <c r="AS10" i="6"/>
  <c r="CB9" i="6"/>
  <c r="CS9" i="6" s="1"/>
  <c r="BK9" i="6"/>
  <c r="AF3" i="6"/>
  <c r="AO57" i="6"/>
  <c r="BE25" i="6" s="1"/>
  <c r="BE41" i="6" s="1"/>
  <c r="BF74" i="6" s="1"/>
  <c r="AT26" i="6"/>
  <c r="AT10" i="6"/>
  <c r="Y101" i="6"/>
  <c r="AT41" i="6"/>
  <c r="AU74" i="6" s="1"/>
  <c r="Y251" i="6"/>
  <c r="BD41" i="6"/>
  <c r="BE74" i="6" s="1"/>
  <c r="D26" i="6"/>
  <c r="E26" i="6"/>
  <c r="BC26" i="6"/>
  <c r="BC10" i="6"/>
  <c r="C26" i="6"/>
  <c r="CK9" i="6"/>
  <c r="DB9" i="6" s="1"/>
  <c r="BT9" i="6"/>
  <c r="Y86" i="6"/>
  <c r="AS41" i="6"/>
  <c r="AT74" i="6" s="1"/>
  <c r="CL9" i="6"/>
  <c r="DC9" i="6" s="1"/>
  <c r="BU9" i="6"/>
  <c r="AR57" i="6"/>
  <c r="BH25" i="6" s="1"/>
  <c r="BH41" i="6" s="1"/>
  <c r="BI74" i="6" s="1"/>
  <c r="W56" i="6"/>
  <c r="X56" i="6" s="1"/>
  <c r="CA9" i="6"/>
  <c r="CR9" i="6" s="1"/>
  <c r="BJ9" i="6"/>
  <c r="W26" i="6"/>
  <c r="X26" i="6" s="1"/>
  <c r="F26" i="6"/>
  <c r="BD26" i="6"/>
  <c r="BD10" i="6"/>
  <c r="B27" i="6"/>
  <c r="AM27" i="6" s="1"/>
  <c r="AN27" i="6" s="1"/>
  <c r="AN43" i="6" s="1"/>
  <c r="AO76" i="6" s="1"/>
  <c r="Y236" i="6"/>
  <c r="BC41" i="6"/>
  <c r="BD74" i="6" s="1"/>
  <c r="AS42" i="5"/>
  <c r="AT75" i="5" s="1"/>
  <c r="Y87" i="5"/>
  <c r="F27" i="5"/>
  <c r="AA11" i="5" s="1"/>
  <c r="Y117" i="5"/>
  <c r="AU42" i="5"/>
  <c r="AV75" i="5" s="1"/>
  <c r="BD27" i="5"/>
  <c r="BD11" i="5"/>
  <c r="C27" i="5"/>
  <c r="X11" i="5" s="1"/>
  <c r="AU27" i="5"/>
  <c r="AU11" i="5"/>
  <c r="CL10" i="5"/>
  <c r="DC10" i="5" s="1"/>
  <c r="BU10" i="5"/>
  <c r="Y102" i="5"/>
  <c r="AT42" i="5"/>
  <c r="AU75" i="5" s="1"/>
  <c r="CC10" i="5"/>
  <c r="CT10" i="5" s="1"/>
  <c r="BL10" i="5"/>
  <c r="W42" i="5"/>
  <c r="X42" i="5" s="1"/>
  <c r="AQ58" i="5"/>
  <c r="BG26" i="5" s="1"/>
  <c r="BG42" i="5" s="1"/>
  <c r="BH75" i="5" s="1"/>
  <c r="D27" i="5"/>
  <c r="Y11" i="5" s="1"/>
  <c r="Y252" i="5"/>
  <c r="BD42" i="5"/>
  <c r="BE75" i="5" s="1"/>
  <c r="W72" i="5"/>
  <c r="X72" i="5" s="1"/>
  <c r="AH3" i="5"/>
  <c r="W27" i="5"/>
  <c r="X27" i="5" s="1"/>
  <c r="CD10" i="5"/>
  <c r="CU10" i="5" s="1"/>
  <c r="BM10" i="5"/>
  <c r="B28" i="5"/>
  <c r="CK10" i="5"/>
  <c r="DB10" i="5" s="1"/>
  <c r="BT10" i="5"/>
  <c r="Y132" i="5"/>
  <c r="AV42" i="5"/>
  <c r="AW75" i="5" s="1"/>
  <c r="CA10" i="5"/>
  <c r="CR10" i="5" s="1"/>
  <c r="BJ10" i="5"/>
  <c r="CB10" i="5"/>
  <c r="CS10" i="5" s="1"/>
  <c r="BK10" i="5"/>
  <c r="AS27" i="5"/>
  <c r="AS11" i="5"/>
  <c r="AW27" i="5"/>
  <c r="AW11" i="5"/>
  <c r="AV11" i="5"/>
  <c r="AV27" i="5"/>
  <c r="AT27" i="5"/>
  <c r="AT11" i="5"/>
  <c r="E27" i="5"/>
  <c r="Z11" i="5" s="1"/>
  <c r="BC27" i="5"/>
  <c r="BC11" i="5"/>
  <c r="Y237" i="5"/>
  <c r="BC42" i="5"/>
  <c r="BD75" i="5" s="1"/>
  <c r="AR58" i="5"/>
  <c r="BH26" i="5" s="1"/>
  <c r="BH42" i="5" s="1"/>
  <c r="BI75" i="5" s="1"/>
  <c r="AO58" i="5"/>
  <c r="BE26" i="5" s="1"/>
  <c r="BE42" i="5" s="1"/>
  <c r="BF75" i="5" s="1"/>
  <c r="CD10" i="4"/>
  <c r="CU10" i="4" s="1"/>
  <c r="BM10" i="4"/>
  <c r="AO26" i="4"/>
  <c r="AO10" i="4"/>
  <c r="Y71" i="4"/>
  <c r="AR41" i="4"/>
  <c r="AS74" i="4" s="1"/>
  <c r="AR26" i="4"/>
  <c r="AR10" i="4"/>
  <c r="CD17" i="4"/>
  <c r="CU17" i="4" s="1"/>
  <c r="BM17" i="4"/>
  <c r="CA10" i="4"/>
  <c r="CR10" i="4" s="1"/>
  <c r="BJ10" i="4"/>
  <c r="CD14" i="4"/>
  <c r="CU14" i="4" s="1"/>
  <c r="BM14" i="4"/>
  <c r="AW32" i="4"/>
  <c r="Y130" i="4"/>
  <c r="AV40" i="4"/>
  <c r="AW73" i="4" s="1"/>
  <c r="BD27" i="4"/>
  <c r="BD11" i="4"/>
  <c r="D27" i="4"/>
  <c r="Y11" i="4" s="1"/>
  <c r="CD15" i="4"/>
  <c r="CU15" i="4" s="1"/>
  <c r="BM15" i="4"/>
  <c r="W27" i="4"/>
  <c r="X27" i="4" s="1"/>
  <c r="CD18" i="4"/>
  <c r="CU18" i="4" s="1"/>
  <c r="BM18" i="4"/>
  <c r="CD7" i="4"/>
  <c r="CU7" i="4" s="1"/>
  <c r="BM7" i="4"/>
  <c r="AQ10" i="4"/>
  <c r="AQ26" i="4"/>
  <c r="Y136" i="4"/>
  <c r="AV46" i="4"/>
  <c r="AW79" i="4" s="1"/>
  <c r="AV27" i="4"/>
  <c r="AV11" i="4"/>
  <c r="E27" i="4"/>
  <c r="Z11" i="4" s="1"/>
  <c r="BC27" i="4"/>
  <c r="BC11" i="4"/>
  <c r="AP58" i="4"/>
  <c r="BF26" i="4" s="1"/>
  <c r="BF42" i="4" s="1"/>
  <c r="BG75" i="4" s="1"/>
  <c r="Y137" i="4"/>
  <c r="AV47" i="4"/>
  <c r="AW80" i="4" s="1"/>
  <c r="Y237" i="4"/>
  <c r="BC42" i="4"/>
  <c r="BD75" i="4" s="1"/>
  <c r="AO58" i="4"/>
  <c r="BE26" i="4" s="1"/>
  <c r="BE42" i="4" s="1"/>
  <c r="BF75" i="4" s="1"/>
  <c r="Y140" i="4"/>
  <c r="AV50" i="4"/>
  <c r="AW83" i="4" s="1"/>
  <c r="AV38" i="4"/>
  <c r="AW71" i="4" s="1"/>
  <c r="Y128" i="4"/>
  <c r="Y129" i="4"/>
  <c r="AV39" i="4"/>
  <c r="AW72" i="4" s="1"/>
  <c r="AP41" i="4"/>
  <c r="AQ74" i="4" s="1"/>
  <c r="Y41" i="4"/>
  <c r="CD16" i="4"/>
  <c r="CU16" i="4" s="1"/>
  <c r="BM16" i="4"/>
  <c r="BW9" i="4"/>
  <c r="CN9" i="4" s="1"/>
  <c r="BF9" i="4"/>
  <c r="CL10" i="4"/>
  <c r="DC10" i="4" s="1"/>
  <c r="BU10" i="4"/>
  <c r="AR58" i="4"/>
  <c r="BH26" i="4" s="1"/>
  <c r="BH42" i="4" s="1"/>
  <c r="BI75" i="4" s="1"/>
  <c r="W57" i="4"/>
  <c r="X57" i="4" s="1"/>
  <c r="AG3" i="4"/>
  <c r="CD8" i="4"/>
  <c r="CU8" i="4" s="1"/>
  <c r="BM8" i="4"/>
  <c r="F27" i="4"/>
  <c r="AA11" i="4" s="1"/>
  <c r="B28" i="4"/>
  <c r="AM28" i="4" s="1"/>
  <c r="AN28" i="4" s="1"/>
  <c r="AN44" i="4" s="1"/>
  <c r="AO77" i="4" s="1"/>
  <c r="AU27" i="4"/>
  <c r="AU11" i="4"/>
  <c r="AQ41" i="4"/>
  <c r="AR74" i="4" s="1"/>
  <c r="Y56" i="4"/>
  <c r="Y126" i="4"/>
  <c r="AV36" i="4"/>
  <c r="AW69" i="4" s="1"/>
  <c r="CC10" i="4"/>
  <c r="CT10" i="4" s="1"/>
  <c r="BL10" i="4"/>
  <c r="Y102" i="4"/>
  <c r="AT42" i="4"/>
  <c r="AU75" i="4" s="1"/>
  <c r="Y127" i="4"/>
  <c r="AV37" i="4"/>
  <c r="AW70" i="4" s="1"/>
  <c r="Y132" i="4"/>
  <c r="AV42" i="4"/>
  <c r="AW75" i="4" s="1"/>
  <c r="AS27" i="4"/>
  <c r="AS11" i="4"/>
  <c r="AP26" i="4"/>
  <c r="AP10" i="4"/>
  <c r="CK10" i="4"/>
  <c r="DB10" i="4" s="1"/>
  <c r="BT10" i="4"/>
  <c r="CD6" i="4"/>
  <c r="CU6" i="4" s="1"/>
  <c r="BM6" i="4"/>
  <c r="BX9" i="4"/>
  <c r="CO9" i="4" s="1"/>
  <c r="BG9" i="4"/>
  <c r="Y138" i="4"/>
  <c r="AV48" i="4"/>
  <c r="AW81" i="4" s="1"/>
  <c r="Y26" i="4"/>
  <c r="AO41" i="4"/>
  <c r="AP74" i="4" s="1"/>
  <c r="Y139" i="4"/>
  <c r="AV49" i="4"/>
  <c r="AW82" i="4" s="1"/>
  <c r="Y87" i="4"/>
  <c r="AS42" i="4"/>
  <c r="AT75" i="4" s="1"/>
  <c r="C27" i="4"/>
  <c r="X11" i="4" s="1"/>
  <c r="AT27" i="4"/>
  <c r="AT11" i="4"/>
  <c r="BY9" i="4"/>
  <c r="CP9" i="4" s="1"/>
  <c r="BH9" i="4"/>
  <c r="BZ9" i="4"/>
  <c r="CQ9" i="4" s="1"/>
  <c r="BI9" i="4"/>
  <c r="CD4" i="4"/>
  <c r="CU4" i="4" s="1"/>
  <c r="BM4" i="4"/>
  <c r="Y117" i="4"/>
  <c r="AU42" i="4"/>
  <c r="AV75" i="4" s="1"/>
  <c r="CB10" i="4"/>
  <c r="CS10" i="4" s="1"/>
  <c r="BK10" i="4"/>
  <c r="CD5" i="4"/>
  <c r="CU5" i="4" s="1"/>
  <c r="BM5" i="4"/>
  <c r="Y252" i="4"/>
  <c r="BD42" i="4"/>
  <c r="BE75" i="4" s="1"/>
  <c r="W72" i="4"/>
  <c r="X72" i="4" s="1"/>
  <c r="AQ58" i="4"/>
  <c r="BG26" i="4" s="1"/>
  <c r="BG42" i="4" s="1"/>
  <c r="BH75" i="4" s="1"/>
  <c r="AP25" i="2"/>
  <c r="Y41" i="2" s="1"/>
  <c r="W27" i="2"/>
  <c r="X27" i="2" s="1"/>
  <c r="AO58" i="2"/>
  <c r="BE26" i="2" s="1"/>
  <c r="BE42" i="2" s="1"/>
  <c r="BF75" i="2" s="1"/>
  <c r="AQ58" i="2"/>
  <c r="BG26" i="2" s="1"/>
  <c r="BG42" i="2" s="1"/>
  <c r="BH75" i="2" s="1"/>
  <c r="W57" i="2"/>
  <c r="X57" i="2" s="1"/>
  <c r="W42" i="2"/>
  <c r="X42" i="2" s="1"/>
  <c r="AP58" i="2"/>
  <c r="BF26" i="2" s="1"/>
  <c r="BF42" i="2" s="1"/>
  <c r="BG75" i="2" s="1"/>
  <c r="AP10" i="2"/>
  <c r="W72" i="2"/>
  <c r="X72" i="2" s="1"/>
  <c r="AR58" i="2"/>
  <c r="BH26" i="2" s="1"/>
  <c r="BH42" i="2" s="1"/>
  <c r="BI75" i="2" s="1"/>
  <c r="Y71" i="2"/>
  <c r="AR41" i="2"/>
  <c r="AS74" i="2" s="1"/>
  <c r="Y86" i="2"/>
  <c r="AS41" i="2"/>
  <c r="AT74" i="2" s="1"/>
  <c r="BZ8" i="2"/>
  <c r="CQ8" i="2" s="1"/>
  <c r="D27" i="2"/>
  <c r="Y11" i="2" s="1"/>
  <c r="BI9" i="2"/>
  <c r="BZ9" i="2"/>
  <c r="CQ9" i="2" s="1"/>
  <c r="BH8" i="2"/>
  <c r="BY8" i="2"/>
  <c r="CP8" i="2" s="1"/>
  <c r="BJ9" i="2"/>
  <c r="CA9" i="2"/>
  <c r="CR9" i="2" s="1"/>
  <c r="F27" i="2"/>
  <c r="AA11" i="2" s="1"/>
  <c r="E27" i="2"/>
  <c r="Z11" i="2" s="1"/>
  <c r="C27" i="2"/>
  <c r="X11" i="2" s="1"/>
  <c r="B27" i="2"/>
  <c r="AM27" i="2" s="1"/>
  <c r="AN27" i="2" s="1"/>
  <c r="AN43" i="2" s="1"/>
  <c r="AO76" i="2" s="1"/>
  <c r="AA103" i="2"/>
  <c r="AB103" i="2" s="1"/>
  <c r="AA88" i="2"/>
  <c r="AB88" i="2" s="1"/>
  <c r="AT10" i="2"/>
  <c r="AT26" i="2"/>
  <c r="AS26" i="2"/>
  <c r="AS10" i="2"/>
  <c r="AE3" i="2"/>
  <c r="AP40" i="6" l="1"/>
  <c r="AQ73" i="6" s="1"/>
  <c r="AW11" i="4"/>
  <c r="Y123" i="6"/>
  <c r="Y111" i="6"/>
  <c r="AU39" i="6"/>
  <c r="AV72" i="6" s="1"/>
  <c r="AT36" i="2"/>
  <c r="AU69" i="2" s="1"/>
  <c r="AU49" i="6"/>
  <c r="AV82" i="6" s="1"/>
  <c r="AU37" i="6"/>
  <c r="AV70" i="6" s="1"/>
  <c r="CB4" i="2"/>
  <c r="CS4" i="2" s="1"/>
  <c r="AT41" i="2"/>
  <c r="AU74" i="2" s="1"/>
  <c r="AT37" i="2"/>
  <c r="AU70" i="2" s="1"/>
  <c r="CB9" i="2"/>
  <c r="CS9" i="2" s="1"/>
  <c r="AO10" i="2"/>
  <c r="BF10" i="2" s="1"/>
  <c r="CB8" i="2"/>
  <c r="CS8" i="2" s="1"/>
  <c r="AU7" i="2"/>
  <c r="BL7" i="2" s="1"/>
  <c r="AU26" i="2"/>
  <c r="Y117" i="2" s="1"/>
  <c r="AU4" i="2"/>
  <c r="BL4" i="2" s="1"/>
  <c r="BK6" i="2"/>
  <c r="AT39" i="2"/>
  <c r="AU72" i="2" s="1"/>
  <c r="AT38" i="2"/>
  <c r="AU71" i="2" s="1"/>
  <c r="AW23" i="4"/>
  <c r="Y144" i="4" s="1"/>
  <c r="AW33" i="4"/>
  <c r="Y154" i="4" s="1"/>
  <c r="AW22" i="4"/>
  <c r="Y143" i="4" s="1"/>
  <c r="AW4" i="4"/>
  <c r="CE4" i="4" s="1"/>
  <c r="CV4" i="4" s="1"/>
  <c r="AW31" i="4"/>
  <c r="Y152" i="4" s="1"/>
  <c r="AW20" i="4"/>
  <c r="AW36" i="4" s="1"/>
  <c r="AX69" i="4" s="1"/>
  <c r="AW16" i="4"/>
  <c r="BN16" i="4" s="1"/>
  <c r="AW15" i="4"/>
  <c r="CE15" i="4" s="1"/>
  <c r="CV15" i="4" s="1"/>
  <c r="AW34" i="4"/>
  <c r="Y155" i="4" s="1"/>
  <c r="AW8" i="4"/>
  <c r="CE8" i="4" s="1"/>
  <c r="CV8" i="4" s="1"/>
  <c r="AW18" i="4"/>
  <c r="CE18" i="4" s="1"/>
  <c r="CV18" i="4" s="1"/>
  <c r="AW7" i="4"/>
  <c r="BN7" i="4" s="1"/>
  <c r="AW24" i="4"/>
  <c r="Y145" i="4" s="1"/>
  <c r="AW25" i="4"/>
  <c r="Y146" i="4" s="1"/>
  <c r="AW17" i="4"/>
  <c r="BN17" i="4" s="1"/>
  <c r="AW6" i="4"/>
  <c r="BN6" i="4" s="1"/>
  <c r="AA148" i="4"/>
  <c r="AB148" i="4" s="1"/>
  <c r="AA142" i="4"/>
  <c r="AB142" i="4" s="1"/>
  <c r="AW14" i="4"/>
  <c r="BN14" i="4" s="1"/>
  <c r="AA151" i="4"/>
  <c r="AB151" i="4" s="1"/>
  <c r="AU22" i="2"/>
  <c r="AU38" i="2" s="1"/>
  <c r="AV71" i="2" s="1"/>
  <c r="BL4" i="6"/>
  <c r="AU8" i="2"/>
  <c r="BL8" i="2" s="1"/>
  <c r="AW9" i="4"/>
  <c r="CE9" i="4" s="1"/>
  <c r="CV9" i="4" s="1"/>
  <c r="AG9" i="4"/>
  <c r="AA161" i="4" s="1"/>
  <c r="AB161" i="4" s="1"/>
  <c r="AG17" i="4"/>
  <c r="AA169" i="4" s="1"/>
  <c r="AB169" i="4" s="1"/>
  <c r="AG5" i="4"/>
  <c r="AA157" i="4" s="1"/>
  <c r="AB157" i="4" s="1"/>
  <c r="AG13" i="4"/>
  <c r="AA165" i="4" s="1"/>
  <c r="AB165" i="4" s="1"/>
  <c r="AG18" i="4"/>
  <c r="AA170" i="4" s="1"/>
  <c r="AB170" i="4" s="1"/>
  <c r="AG4" i="4"/>
  <c r="AX4" i="4" s="1"/>
  <c r="AG12" i="4"/>
  <c r="AA164" i="4" s="1"/>
  <c r="AB164" i="4" s="1"/>
  <c r="AG15" i="4"/>
  <c r="AA167" i="4" s="1"/>
  <c r="AB167" i="4" s="1"/>
  <c r="AG10" i="4"/>
  <c r="AA162" i="4" s="1"/>
  <c r="AB162" i="4" s="1"/>
  <c r="AG16" i="4"/>
  <c r="AX16" i="4" s="1"/>
  <c r="AG14" i="4"/>
  <c r="AA166" i="4" s="1"/>
  <c r="AB166" i="4" s="1"/>
  <c r="AG11" i="4"/>
  <c r="AG7" i="4"/>
  <c r="AA159" i="4" s="1"/>
  <c r="AB159" i="4" s="1"/>
  <c r="AG8" i="4"/>
  <c r="AX24" i="4" s="1"/>
  <c r="AG6" i="4"/>
  <c r="AA158" i="4" s="1"/>
  <c r="AB158" i="4" s="1"/>
  <c r="AU23" i="2"/>
  <c r="Y114" i="2" s="1"/>
  <c r="AO26" i="2"/>
  <c r="Y27" i="2" s="1"/>
  <c r="AR9" i="6"/>
  <c r="BZ9" i="6" s="1"/>
  <c r="CQ9" i="6" s="1"/>
  <c r="CB5" i="2"/>
  <c r="CS5" i="2" s="1"/>
  <c r="AW5" i="4"/>
  <c r="CE5" i="4" s="1"/>
  <c r="CV5" i="4" s="1"/>
  <c r="AQ25" i="6"/>
  <c r="Y56" i="6" s="1"/>
  <c r="AT40" i="2"/>
  <c r="AU73" i="2" s="1"/>
  <c r="BL14" i="6"/>
  <c r="Y116" i="6"/>
  <c r="AV32" i="6"/>
  <c r="Y138" i="6" s="1"/>
  <c r="AV8" i="6"/>
  <c r="CD8" i="6" s="1"/>
  <c r="CU8" i="6" s="1"/>
  <c r="AV30" i="6"/>
  <c r="AV46" i="6" s="1"/>
  <c r="AW79" i="6" s="1"/>
  <c r="BL16" i="6"/>
  <c r="BI8" i="6"/>
  <c r="BL15" i="6"/>
  <c r="BL6" i="6"/>
  <c r="AV24" i="6"/>
  <c r="AV40" i="6" s="1"/>
  <c r="AW73" i="6" s="1"/>
  <c r="AV4" i="6"/>
  <c r="CD4" i="6" s="1"/>
  <c r="CU4" i="6" s="1"/>
  <c r="AV6" i="6"/>
  <c r="BM6" i="6" s="1"/>
  <c r="AR25" i="6"/>
  <c r="Y71" i="6" s="1"/>
  <c r="AV22" i="6"/>
  <c r="Y128" i="6" s="1"/>
  <c r="AV14" i="6"/>
  <c r="BM14" i="6" s="1"/>
  <c r="Y125" i="6"/>
  <c r="AV16" i="6"/>
  <c r="CD16" i="6" s="1"/>
  <c r="CU16" i="6" s="1"/>
  <c r="CB7" i="2"/>
  <c r="CS7" i="2" s="1"/>
  <c r="AU10" i="2"/>
  <c r="BL10" i="2" s="1"/>
  <c r="AU20" i="2"/>
  <c r="AU36" i="2" s="1"/>
  <c r="AV69" i="2" s="1"/>
  <c r="AU38" i="6"/>
  <c r="AV71" i="6" s="1"/>
  <c r="BL18" i="6"/>
  <c r="AQ40" i="6"/>
  <c r="AR73" i="6" s="1"/>
  <c r="BH8" i="6"/>
  <c r="AO9" i="6"/>
  <c r="BW9" i="6" s="1"/>
  <c r="CN9" i="6" s="1"/>
  <c r="Y121" i="6"/>
  <c r="AV15" i="6"/>
  <c r="BM15" i="6" s="1"/>
  <c r="AU47" i="6"/>
  <c r="AV80" i="6" s="1"/>
  <c r="AV31" i="6"/>
  <c r="Y137" i="6" s="1"/>
  <c r="AA58" i="4"/>
  <c r="AB58" i="4" s="1"/>
  <c r="AA43" i="4"/>
  <c r="AB43" i="4" s="1"/>
  <c r="AA147" i="4"/>
  <c r="AB147" i="4" s="1"/>
  <c r="AW26" i="4"/>
  <c r="AW10" i="4"/>
  <c r="BO3" i="4"/>
  <c r="CW3" i="4" s="1"/>
  <c r="AV41" i="4"/>
  <c r="AW74" i="4" s="1"/>
  <c r="Y131" i="4"/>
  <c r="AA73" i="4"/>
  <c r="AB73" i="4" s="1"/>
  <c r="BM9" i="4"/>
  <c r="CD9" i="4"/>
  <c r="CU9" i="4" s="1"/>
  <c r="AV20" i="6"/>
  <c r="AV36" i="6" s="1"/>
  <c r="AW69" i="6" s="1"/>
  <c r="BL7" i="6"/>
  <c r="AV18" i="6"/>
  <c r="CD18" i="6" s="1"/>
  <c r="CU18" i="6" s="1"/>
  <c r="AP9" i="6"/>
  <c r="BX9" i="6" s="1"/>
  <c r="CO9" i="6" s="1"/>
  <c r="AV10" i="6"/>
  <c r="CD10" i="6" s="1"/>
  <c r="CU10" i="6" s="1"/>
  <c r="BL5" i="6"/>
  <c r="BL17" i="6"/>
  <c r="AV34" i="6"/>
  <c r="AV50" i="6" s="1"/>
  <c r="AW83" i="6" s="1"/>
  <c r="AV26" i="6"/>
  <c r="AV42" i="6" s="1"/>
  <c r="AW75" i="6" s="1"/>
  <c r="BL9" i="6"/>
  <c r="AO25" i="6"/>
  <c r="AO41" i="6" s="1"/>
  <c r="AP74" i="6" s="1"/>
  <c r="AV33" i="6"/>
  <c r="Y139" i="6" s="1"/>
  <c r="AV7" i="6"/>
  <c r="CD7" i="6" s="1"/>
  <c r="CU7" i="6" s="1"/>
  <c r="AQ9" i="6"/>
  <c r="BH9" i="6" s="1"/>
  <c r="BX8" i="6"/>
  <c r="CO8" i="6" s="1"/>
  <c r="BF8" i="6"/>
  <c r="AV21" i="6"/>
  <c r="Y127" i="6" s="1"/>
  <c r="AV23" i="6"/>
  <c r="Y129" i="6" s="1"/>
  <c r="AU5" i="2"/>
  <c r="BL5" i="2" s="1"/>
  <c r="AU21" i="2"/>
  <c r="Y112" i="2" s="1"/>
  <c r="AU6" i="2"/>
  <c r="CC6" i="2" s="1"/>
  <c r="CT6" i="2" s="1"/>
  <c r="AU24" i="2"/>
  <c r="AU40" i="2" s="1"/>
  <c r="AV73" i="2" s="1"/>
  <c r="AV17" i="6"/>
  <c r="CD17" i="6" s="1"/>
  <c r="CU17" i="6" s="1"/>
  <c r="AV5" i="6"/>
  <c r="CD5" i="6" s="1"/>
  <c r="CU5" i="6" s="1"/>
  <c r="BM3" i="2"/>
  <c r="CU3" i="2" s="1"/>
  <c r="AE5" i="2"/>
  <c r="AA127" i="2" s="1"/>
  <c r="AB127" i="2" s="1"/>
  <c r="AE13" i="2"/>
  <c r="AE8" i="2"/>
  <c r="AA130" i="2" s="1"/>
  <c r="AB130" i="2" s="1"/>
  <c r="AE7" i="2"/>
  <c r="AA129" i="2" s="1"/>
  <c r="AB129" i="2" s="1"/>
  <c r="AE15" i="2"/>
  <c r="AE18" i="2"/>
  <c r="AE10" i="2"/>
  <c r="AA132" i="2" s="1"/>
  <c r="AB132" i="2" s="1"/>
  <c r="AE9" i="2"/>
  <c r="AA131" i="2" s="1"/>
  <c r="AB131" i="2" s="1"/>
  <c r="AE17" i="2"/>
  <c r="AE12" i="2"/>
  <c r="AA134" i="2" s="1"/>
  <c r="AB134" i="2" s="1"/>
  <c r="AE14" i="2"/>
  <c r="AE6" i="2"/>
  <c r="AA128" i="2" s="1"/>
  <c r="AB128" i="2" s="1"/>
  <c r="AE16" i="2"/>
  <c r="AE4" i="2"/>
  <c r="AA126" i="2" s="1"/>
  <c r="AB126" i="2" s="1"/>
  <c r="AE11" i="2"/>
  <c r="AA133" i="2" s="1"/>
  <c r="AB133" i="2" s="1"/>
  <c r="AH9" i="5"/>
  <c r="AA176" i="5" s="1"/>
  <c r="AB176" i="5" s="1"/>
  <c r="AH18" i="5"/>
  <c r="AH12" i="5"/>
  <c r="AA179" i="5" s="1"/>
  <c r="AB179" i="5" s="1"/>
  <c r="AH6" i="5"/>
  <c r="AA173" i="5" s="1"/>
  <c r="AB173" i="5" s="1"/>
  <c r="AH13" i="5"/>
  <c r="AA180" i="5" s="1"/>
  <c r="AB180" i="5" s="1"/>
  <c r="AH4" i="5"/>
  <c r="AH14" i="5"/>
  <c r="AA181" i="5" s="1"/>
  <c r="AB181" i="5" s="1"/>
  <c r="AH8" i="5"/>
  <c r="AA175" i="5" s="1"/>
  <c r="AB175" i="5" s="1"/>
  <c r="AH7" i="5"/>
  <c r="AA174" i="5" s="1"/>
  <c r="AB174" i="5" s="1"/>
  <c r="AH17" i="5"/>
  <c r="AH16" i="5"/>
  <c r="AA183" i="5" s="1"/>
  <c r="AB183" i="5" s="1"/>
  <c r="AH15" i="5"/>
  <c r="AA182" i="5" s="1"/>
  <c r="AB182" i="5" s="1"/>
  <c r="AH5" i="5"/>
  <c r="AA172" i="5" s="1"/>
  <c r="AB172" i="5" s="1"/>
  <c r="AH10" i="5"/>
  <c r="AH11" i="5"/>
  <c r="AA131" i="6"/>
  <c r="AB131" i="6" s="1"/>
  <c r="AV25" i="6"/>
  <c r="AV9" i="6"/>
  <c r="Y115" i="6"/>
  <c r="AU40" i="6"/>
  <c r="AV73" i="6" s="1"/>
  <c r="BN3" i="6"/>
  <c r="CV3" i="6" s="1"/>
  <c r="AF8" i="6"/>
  <c r="AA145" i="6" s="1"/>
  <c r="AB145" i="6" s="1"/>
  <c r="AF16" i="6"/>
  <c r="AA153" i="6" s="1"/>
  <c r="AB153" i="6" s="1"/>
  <c r="AF17" i="6"/>
  <c r="AA154" i="6" s="1"/>
  <c r="AB154" i="6" s="1"/>
  <c r="AF7" i="6"/>
  <c r="AA144" i="6" s="1"/>
  <c r="AB144" i="6" s="1"/>
  <c r="AF4" i="6"/>
  <c r="AA141" i="6" s="1"/>
  <c r="AB141" i="6" s="1"/>
  <c r="AF10" i="6"/>
  <c r="AA147" i="6" s="1"/>
  <c r="AB147" i="6" s="1"/>
  <c r="AF18" i="6"/>
  <c r="AA155" i="6" s="1"/>
  <c r="AB155" i="6" s="1"/>
  <c r="AF5" i="6"/>
  <c r="AA142" i="6" s="1"/>
  <c r="AB142" i="6" s="1"/>
  <c r="AF12" i="6"/>
  <c r="AA149" i="6" s="1"/>
  <c r="AB149" i="6" s="1"/>
  <c r="AF9" i="6"/>
  <c r="AA146" i="6" s="1"/>
  <c r="AB146" i="6" s="1"/>
  <c r="AF15" i="6"/>
  <c r="AA152" i="6" s="1"/>
  <c r="AB152" i="6" s="1"/>
  <c r="AF6" i="6"/>
  <c r="AA143" i="6" s="1"/>
  <c r="AB143" i="6" s="1"/>
  <c r="AF11" i="6"/>
  <c r="AA148" i="6" s="1"/>
  <c r="AB148" i="6" s="1"/>
  <c r="AF14" i="6"/>
  <c r="AA151" i="6" s="1"/>
  <c r="AB151" i="6" s="1"/>
  <c r="AF13" i="6"/>
  <c r="CC8" i="6"/>
  <c r="CT8" i="6" s="1"/>
  <c r="BL8" i="6"/>
  <c r="AA116" i="2"/>
  <c r="AB116" i="2" s="1"/>
  <c r="AU9" i="2"/>
  <c r="AU25" i="2"/>
  <c r="Y153" i="5"/>
  <c r="BN18" i="5"/>
  <c r="Y25" i="6"/>
  <c r="AP25" i="6"/>
  <c r="AP41" i="6" s="1"/>
  <c r="AQ74" i="6" s="1"/>
  <c r="X10" i="6"/>
  <c r="AA27" i="6" s="1"/>
  <c r="AB27" i="6" s="1"/>
  <c r="Y10" i="6"/>
  <c r="AA42" i="6" s="1"/>
  <c r="AB42" i="6" s="1"/>
  <c r="Z10" i="6"/>
  <c r="AA57" i="6" s="1"/>
  <c r="AB57" i="6" s="1"/>
  <c r="AA10" i="6"/>
  <c r="AA72" i="6" s="1"/>
  <c r="AB72" i="6" s="1"/>
  <c r="BN16" i="5"/>
  <c r="AX14" i="5"/>
  <c r="CF14" i="5" s="1"/>
  <c r="CW14" i="5" s="1"/>
  <c r="AW42" i="5"/>
  <c r="AX75" i="5" s="1"/>
  <c r="Y151" i="5"/>
  <c r="AX23" i="5"/>
  <c r="Y159" i="5" s="1"/>
  <c r="Y154" i="5"/>
  <c r="BN8" i="5"/>
  <c r="Y143" i="5"/>
  <c r="AX11" i="5"/>
  <c r="BO11" i="5" s="1"/>
  <c r="AW39" i="5"/>
  <c r="AX72" i="5" s="1"/>
  <c r="AX20" i="5"/>
  <c r="AX36" i="5" s="1"/>
  <c r="AY69" i="5" s="1"/>
  <c r="BN4" i="5"/>
  <c r="AW37" i="5"/>
  <c r="AX70" i="5" s="1"/>
  <c r="AX4" i="5"/>
  <c r="CF4" i="5" s="1"/>
  <c r="CW4" i="5" s="1"/>
  <c r="AW36" i="5"/>
  <c r="AX69" i="5" s="1"/>
  <c r="AX15" i="5"/>
  <c r="BO15" i="5" s="1"/>
  <c r="AX27" i="5"/>
  <c r="AX43" i="5" s="1"/>
  <c r="AY76" i="5" s="1"/>
  <c r="AX31" i="5"/>
  <c r="Y167" i="5" s="1"/>
  <c r="AX7" i="5"/>
  <c r="CF7" i="5" s="1"/>
  <c r="CW7" i="5" s="1"/>
  <c r="CE14" i="5"/>
  <c r="CV14" i="5" s="1"/>
  <c r="BN6" i="5"/>
  <c r="BN10" i="5"/>
  <c r="Y152" i="5"/>
  <c r="CE5" i="5"/>
  <c r="CV5" i="5" s="1"/>
  <c r="AW50" i="5"/>
  <c r="AX83" i="5" s="1"/>
  <c r="CE7" i="5"/>
  <c r="CV7" i="5" s="1"/>
  <c r="AX21" i="5"/>
  <c r="Y157" i="5" s="1"/>
  <c r="AX9" i="5"/>
  <c r="CF9" i="5" s="1"/>
  <c r="CW9" i="5" s="1"/>
  <c r="Y145" i="5"/>
  <c r="AX17" i="5"/>
  <c r="CF17" i="5" s="1"/>
  <c r="CW17" i="5" s="1"/>
  <c r="CE17" i="5"/>
  <c r="CV17" i="5" s="1"/>
  <c r="AX6" i="5"/>
  <c r="CF6" i="5" s="1"/>
  <c r="CW6" i="5" s="1"/>
  <c r="AX32" i="5"/>
  <c r="Y168" i="5" s="1"/>
  <c r="AX8" i="5"/>
  <c r="BO8" i="5" s="1"/>
  <c r="AX16" i="5"/>
  <c r="CF16" i="5" s="1"/>
  <c r="CW16" i="5" s="1"/>
  <c r="AX24" i="5"/>
  <c r="Y160" i="5" s="1"/>
  <c r="CE9" i="5"/>
  <c r="CV9" i="5" s="1"/>
  <c r="BN9" i="5"/>
  <c r="BP3" i="5"/>
  <c r="CX3" i="5" s="1"/>
  <c r="AA171" i="5"/>
  <c r="AB171" i="5" s="1"/>
  <c r="AA184" i="5"/>
  <c r="AB184" i="5" s="1"/>
  <c r="AA177" i="5"/>
  <c r="AB177" i="5" s="1"/>
  <c r="AA185" i="5"/>
  <c r="AB185" i="5" s="1"/>
  <c r="AX22" i="5"/>
  <c r="Y158" i="5" s="1"/>
  <c r="AX10" i="5"/>
  <c r="CF10" i="5" s="1"/>
  <c r="CW10" i="5" s="1"/>
  <c r="AX33" i="5"/>
  <c r="AX49" i="5" s="1"/>
  <c r="AY82" i="5" s="1"/>
  <c r="AX25" i="5"/>
  <c r="Y161" i="5" s="1"/>
  <c r="W58" i="5"/>
  <c r="X58" i="5" s="1"/>
  <c r="AX5" i="5"/>
  <c r="CF5" i="5" s="1"/>
  <c r="CW5" i="5" s="1"/>
  <c r="AX34" i="5"/>
  <c r="Y170" i="5" s="1"/>
  <c r="AX26" i="5"/>
  <c r="AX42" i="5" s="1"/>
  <c r="AY75" i="5" s="1"/>
  <c r="BN15" i="5"/>
  <c r="Y146" i="5"/>
  <c r="AW41" i="5"/>
  <c r="AX74" i="5" s="1"/>
  <c r="AX30" i="5"/>
  <c r="Y166" i="5" s="1"/>
  <c r="AX18" i="5"/>
  <c r="BO18" i="5" s="1"/>
  <c r="Y56" i="2"/>
  <c r="BF9" i="5"/>
  <c r="Y71" i="5"/>
  <c r="AQ41" i="5"/>
  <c r="AR74" i="5" s="1"/>
  <c r="BW9" i="2"/>
  <c r="CN9" i="2" s="1"/>
  <c r="BX9" i="2"/>
  <c r="CO9" i="2" s="1"/>
  <c r="AP41" i="5"/>
  <c r="AQ74" i="5" s="1"/>
  <c r="AP26" i="2"/>
  <c r="Y42" i="2" s="1"/>
  <c r="AA42" i="2"/>
  <c r="AB42" i="2" s="1"/>
  <c r="AR10" i="5"/>
  <c r="BZ10" i="5" s="1"/>
  <c r="CQ10" i="5" s="1"/>
  <c r="AA72" i="5"/>
  <c r="AB72" i="5" s="1"/>
  <c r="AR26" i="2"/>
  <c r="Y72" i="2" s="1"/>
  <c r="AA72" i="2"/>
  <c r="AB72" i="2" s="1"/>
  <c r="AQ26" i="2"/>
  <c r="AQ42" i="2" s="1"/>
  <c r="AR75" i="2" s="1"/>
  <c r="AA57" i="2"/>
  <c r="AB57" i="2" s="1"/>
  <c r="AQ26" i="5"/>
  <c r="Y57" i="5" s="1"/>
  <c r="AA57" i="5"/>
  <c r="AB57" i="5" s="1"/>
  <c r="AO10" i="5"/>
  <c r="BF10" i="5" s="1"/>
  <c r="AA27" i="5"/>
  <c r="AB27" i="5" s="1"/>
  <c r="AP26" i="5"/>
  <c r="AP42" i="5" s="1"/>
  <c r="AQ75" i="5" s="1"/>
  <c r="AA42" i="5"/>
  <c r="AB42" i="5" s="1"/>
  <c r="AO41" i="5"/>
  <c r="AP74" i="5" s="1"/>
  <c r="AQ10" i="5"/>
  <c r="BH10" i="5" s="1"/>
  <c r="BH9" i="5"/>
  <c r="BH9" i="2"/>
  <c r="Y26" i="2"/>
  <c r="AP10" i="5"/>
  <c r="BX10" i="5" s="1"/>
  <c r="CO10" i="5" s="1"/>
  <c r="AO26" i="5"/>
  <c r="AO42" i="5" s="1"/>
  <c r="AP75" i="5" s="1"/>
  <c r="BI9" i="5"/>
  <c r="AA119" i="6"/>
  <c r="AB119" i="6" s="1"/>
  <c r="AA239" i="6"/>
  <c r="AB239" i="6" s="1"/>
  <c r="AA134" i="6"/>
  <c r="AB134" i="6" s="1"/>
  <c r="AA254" i="6"/>
  <c r="AB254" i="6" s="1"/>
  <c r="AA89" i="6"/>
  <c r="AB89" i="6" s="1"/>
  <c r="AA104" i="6"/>
  <c r="AB104" i="6" s="1"/>
  <c r="AO58" i="6"/>
  <c r="BE26" i="6" s="1"/>
  <c r="BE42" i="6" s="1"/>
  <c r="BF75" i="6" s="1"/>
  <c r="AR58" i="6"/>
  <c r="BH26" i="6" s="1"/>
  <c r="BH42" i="6" s="1"/>
  <c r="BI75" i="6" s="1"/>
  <c r="W28" i="4"/>
  <c r="X28" i="4" s="1"/>
  <c r="W58" i="4"/>
  <c r="X58" i="4" s="1"/>
  <c r="AO59" i="4"/>
  <c r="BE27" i="4" s="1"/>
  <c r="BE43" i="4" s="1"/>
  <c r="BF76" i="4" s="1"/>
  <c r="AA255" i="4"/>
  <c r="AB255" i="4" s="1"/>
  <c r="AA135" i="4"/>
  <c r="AB135" i="4" s="1"/>
  <c r="AA150" i="4"/>
  <c r="AB150" i="4" s="1"/>
  <c r="AA90" i="4"/>
  <c r="AB90" i="4" s="1"/>
  <c r="AA105" i="4"/>
  <c r="AB105" i="4" s="1"/>
  <c r="AA240" i="4"/>
  <c r="AB240" i="4" s="1"/>
  <c r="AA120" i="4"/>
  <c r="AB120" i="4" s="1"/>
  <c r="AQ59" i="4"/>
  <c r="BG27" i="4" s="1"/>
  <c r="BG43" i="4" s="1"/>
  <c r="BH76" i="4" s="1"/>
  <c r="AR26" i="5"/>
  <c r="Y72" i="5" s="1"/>
  <c r="BG9" i="5"/>
  <c r="E43" i="5"/>
  <c r="AM28" i="5"/>
  <c r="AN28" i="5" s="1"/>
  <c r="AN44" i="5" s="1"/>
  <c r="AO77" i="5" s="1"/>
  <c r="D43" i="5"/>
  <c r="F43" i="5"/>
  <c r="C43" i="5"/>
  <c r="AP59" i="5"/>
  <c r="BF27" i="5" s="1"/>
  <c r="BF43" i="5" s="1"/>
  <c r="BG76" i="5" s="1"/>
  <c r="W28" i="5"/>
  <c r="X28" i="5" s="1"/>
  <c r="AQ59" i="5"/>
  <c r="BG27" i="5" s="1"/>
  <c r="BG43" i="5" s="1"/>
  <c r="BH76" i="5" s="1"/>
  <c r="W43" i="5"/>
  <c r="X43" i="5" s="1"/>
  <c r="AO59" i="5"/>
  <c r="BE27" i="5" s="1"/>
  <c r="BE43" i="5" s="1"/>
  <c r="BF76" i="5" s="1"/>
  <c r="AP41" i="2"/>
  <c r="AQ74" i="2" s="1"/>
  <c r="CJ12" i="7"/>
  <c r="DA12" i="7" s="1"/>
  <c r="BS12" i="7"/>
  <c r="CJ11" i="7"/>
  <c r="DA11" i="7" s="1"/>
  <c r="BS11" i="7"/>
  <c r="CJ13" i="7"/>
  <c r="DA13" i="7" s="1"/>
  <c r="BS13" i="7"/>
  <c r="Y216" i="7"/>
  <c r="BB36" i="7"/>
  <c r="BC69" i="7" s="1"/>
  <c r="Y224" i="7"/>
  <c r="BB44" i="7"/>
  <c r="BC77" i="7" s="1"/>
  <c r="Y223" i="7"/>
  <c r="BB43" i="7"/>
  <c r="BC76" i="7" s="1"/>
  <c r="Y227" i="7"/>
  <c r="BB47" i="7"/>
  <c r="BC80" i="7" s="1"/>
  <c r="Y225" i="7"/>
  <c r="BB45" i="7"/>
  <c r="BC78" i="7" s="1"/>
  <c r="Y229" i="7"/>
  <c r="BB49" i="7"/>
  <c r="BC82" i="7" s="1"/>
  <c r="Y226" i="7"/>
  <c r="BB46" i="7"/>
  <c r="BC79" i="7" s="1"/>
  <c r="Y222" i="7"/>
  <c r="BB42" i="7"/>
  <c r="BC75" i="7" s="1"/>
  <c r="CJ17" i="7"/>
  <c r="DA17" i="7" s="1"/>
  <c r="BS17" i="7"/>
  <c r="CJ10" i="7"/>
  <c r="DA10" i="7" s="1"/>
  <c r="BS10" i="7"/>
  <c r="CJ16" i="7"/>
  <c r="DA16" i="7" s="1"/>
  <c r="BS16" i="7"/>
  <c r="Y220" i="7"/>
  <c r="BB40" i="7"/>
  <c r="BC73" i="7" s="1"/>
  <c r="CJ9" i="7"/>
  <c r="DA9" i="7" s="1"/>
  <c r="BS9" i="7"/>
  <c r="CJ7" i="7"/>
  <c r="DA7" i="7" s="1"/>
  <c r="BS7" i="7"/>
  <c r="CJ18" i="7"/>
  <c r="DA18" i="7" s="1"/>
  <c r="BS18" i="7"/>
  <c r="CJ5" i="7"/>
  <c r="DA5" i="7" s="1"/>
  <c r="BS5" i="7"/>
  <c r="CJ6" i="7"/>
  <c r="DA6" i="7" s="1"/>
  <c r="BS6" i="7"/>
  <c r="CJ4" i="7"/>
  <c r="DA4" i="7" s="1"/>
  <c r="BS4" i="7"/>
  <c r="CJ15" i="7"/>
  <c r="DA15" i="7" s="1"/>
  <c r="BS15" i="7"/>
  <c r="CJ14" i="7"/>
  <c r="DA14" i="7" s="1"/>
  <c r="BS14" i="7"/>
  <c r="Y228" i="7"/>
  <c r="BB48" i="7"/>
  <c r="BC81" i="7" s="1"/>
  <c r="CJ8" i="7"/>
  <c r="DA8" i="7" s="1"/>
  <c r="BS8" i="7"/>
  <c r="BB41" i="7"/>
  <c r="BC74" i="7" s="1"/>
  <c r="Y221" i="7"/>
  <c r="Y219" i="7"/>
  <c r="BB39" i="7"/>
  <c r="BC72" i="7" s="1"/>
  <c r="Y230" i="7"/>
  <c r="BB50" i="7"/>
  <c r="BC83" i="7" s="1"/>
  <c r="Y217" i="7"/>
  <c r="BB37" i="7"/>
  <c r="BC70" i="7" s="1"/>
  <c r="Y218" i="7"/>
  <c r="BB38" i="7"/>
  <c r="BC71" i="7" s="1"/>
  <c r="CB10" i="6"/>
  <c r="CS10" i="6" s="1"/>
  <c r="BK10" i="6"/>
  <c r="CC10" i="6"/>
  <c r="CT10" i="6" s="1"/>
  <c r="BL10" i="6"/>
  <c r="C27" i="6"/>
  <c r="D27" i="6"/>
  <c r="AV27" i="6"/>
  <c r="AV11" i="6"/>
  <c r="CK10" i="6"/>
  <c r="DB10" i="6" s="1"/>
  <c r="BT10" i="6"/>
  <c r="AQ58" i="6"/>
  <c r="BG26" i="6" s="1"/>
  <c r="BG42" i="6" s="1"/>
  <c r="BH75" i="6" s="1"/>
  <c r="W42" i="6"/>
  <c r="X42" i="6" s="1"/>
  <c r="Y102" i="6"/>
  <c r="AT42" i="6"/>
  <c r="AU75" i="6" s="1"/>
  <c r="Y117" i="6"/>
  <c r="AU42" i="6"/>
  <c r="AV75" i="6" s="1"/>
  <c r="AU27" i="6"/>
  <c r="AU11" i="6"/>
  <c r="E27" i="6"/>
  <c r="BC27" i="6"/>
  <c r="BC11" i="6"/>
  <c r="CL10" i="6"/>
  <c r="DC10" i="6" s="1"/>
  <c r="BU10" i="6"/>
  <c r="Y237" i="6"/>
  <c r="BC42" i="6"/>
  <c r="BD75" i="6" s="1"/>
  <c r="W57" i="6"/>
  <c r="X57" i="6" s="1"/>
  <c r="AP58" i="6"/>
  <c r="BF26" i="6" s="1"/>
  <c r="BF42" i="6" s="1"/>
  <c r="BG75" i="6" s="1"/>
  <c r="AG3" i="6"/>
  <c r="CA10" i="6"/>
  <c r="CR10" i="6" s="1"/>
  <c r="BJ10" i="6"/>
  <c r="B28" i="6"/>
  <c r="AM28" i="6" s="1"/>
  <c r="AN28" i="6" s="1"/>
  <c r="AN44" i="6" s="1"/>
  <c r="AO77" i="6" s="1"/>
  <c r="AS27" i="6"/>
  <c r="AS11" i="6"/>
  <c r="AT27" i="6"/>
  <c r="AT11" i="6"/>
  <c r="F27" i="6"/>
  <c r="BD27" i="6"/>
  <c r="BD11" i="6"/>
  <c r="Y252" i="6"/>
  <c r="BD42" i="6"/>
  <c r="BE75" i="6" s="1"/>
  <c r="W72" i="6"/>
  <c r="X72" i="6" s="1"/>
  <c r="W27" i="6"/>
  <c r="X27" i="6" s="1"/>
  <c r="Y87" i="6"/>
  <c r="AS42" i="6"/>
  <c r="AT75" i="6" s="1"/>
  <c r="CK11" i="5"/>
  <c r="DB11" i="5" s="1"/>
  <c r="BT11" i="5"/>
  <c r="Y133" i="5"/>
  <c r="AV43" i="5"/>
  <c r="AW76" i="5" s="1"/>
  <c r="CA11" i="5"/>
  <c r="CR11" i="5" s="1"/>
  <c r="BJ11" i="5"/>
  <c r="AV28" i="5"/>
  <c r="AV12" i="5"/>
  <c r="E28" i="5"/>
  <c r="Z12" i="5" s="1"/>
  <c r="AW28" i="5"/>
  <c r="AW12" i="5"/>
  <c r="AX12" i="5"/>
  <c r="AX28" i="5"/>
  <c r="AU43" i="5"/>
  <c r="AV76" i="5" s="1"/>
  <c r="Y118" i="5"/>
  <c r="AT43" i="5"/>
  <c r="AU76" i="5" s="1"/>
  <c r="Y103" i="5"/>
  <c r="AS28" i="5"/>
  <c r="AS12" i="5"/>
  <c r="Y238" i="5"/>
  <c r="BC43" i="5"/>
  <c r="BD76" i="5" s="1"/>
  <c r="CD11" i="5"/>
  <c r="CU11" i="5" s="1"/>
  <c r="BM11" i="5"/>
  <c r="AS43" i="5"/>
  <c r="AT76" i="5" s="1"/>
  <c r="Y88" i="5"/>
  <c r="F28" i="5"/>
  <c r="AA12" i="5" s="1"/>
  <c r="AU28" i="5"/>
  <c r="AU12" i="5"/>
  <c r="B29" i="5"/>
  <c r="D28" i="5"/>
  <c r="Y12" i="5" s="1"/>
  <c r="AI3" i="5"/>
  <c r="CL11" i="5"/>
  <c r="DC11" i="5" s="1"/>
  <c r="BU11" i="5"/>
  <c r="AR59" i="5"/>
  <c r="BH27" i="5" s="1"/>
  <c r="BH43" i="5" s="1"/>
  <c r="BI76" i="5" s="1"/>
  <c r="Y148" i="5"/>
  <c r="AW43" i="5"/>
  <c r="AX76" i="5" s="1"/>
  <c r="AT12" i="5"/>
  <c r="AT28" i="5"/>
  <c r="CC11" i="5"/>
  <c r="CT11" i="5" s="1"/>
  <c r="BL11" i="5"/>
  <c r="BK11" i="5"/>
  <c r="CB11" i="5"/>
  <c r="CS11" i="5" s="1"/>
  <c r="CE11" i="5"/>
  <c r="CV11" i="5" s="1"/>
  <c r="BN11" i="5"/>
  <c r="BD28" i="5"/>
  <c r="BD12" i="5"/>
  <c r="BC28" i="5"/>
  <c r="BC12" i="5"/>
  <c r="C28" i="5"/>
  <c r="X12" i="5" s="1"/>
  <c r="Y253" i="5"/>
  <c r="BD43" i="5"/>
  <c r="BE76" i="5" s="1"/>
  <c r="W73" i="5"/>
  <c r="X73" i="5" s="1"/>
  <c r="AR27" i="4"/>
  <c r="AR11" i="4"/>
  <c r="Y133" i="4"/>
  <c r="AV43" i="4"/>
  <c r="AW76" i="4" s="1"/>
  <c r="AP27" i="4"/>
  <c r="AP11" i="4"/>
  <c r="BW10" i="4"/>
  <c r="CN10" i="4" s="1"/>
  <c r="BF10" i="4"/>
  <c r="Y142" i="4"/>
  <c r="AW37" i="4"/>
  <c r="AX70" i="4" s="1"/>
  <c r="Y88" i="4"/>
  <c r="AS43" i="4"/>
  <c r="AT76" i="4" s="1"/>
  <c r="AU28" i="4"/>
  <c r="AU12" i="4"/>
  <c r="AW28" i="4"/>
  <c r="AW12" i="4"/>
  <c r="AQ42" i="4"/>
  <c r="AR75" i="4" s="1"/>
  <c r="Y57" i="4"/>
  <c r="Y253" i="4"/>
  <c r="BD43" i="4"/>
  <c r="BE76" i="4" s="1"/>
  <c r="CA11" i="4"/>
  <c r="CR11" i="4" s="1"/>
  <c r="BJ11" i="4"/>
  <c r="AS28" i="4"/>
  <c r="AS12" i="4"/>
  <c r="BZ10" i="4"/>
  <c r="CQ10" i="4" s="1"/>
  <c r="BI10" i="4"/>
  <c r="F28" i="4"/>
  <c r="AA12" i="4" s="1"/>
  <c r="Y148" i="4"/>
  <c r="AW43" i="4"/>
  <c r="AX76" i="4" s="1"/>
  <c r="Y153" i="4"/>
  <c r="AW48" i="4"/>
  <c r="AX81" i="4" s="1"/>
  <c r="Y72" i="4"/>
  <c r="AR42" i="4"/>
  <c r="AS75" i="4" s="1"/>
  <c r="AO42" i="4"/>
  <c r="AP75" i="4" s="1"/>
  <c r="Y27" i="4"/>
  <c r="CB11" i="4"/>
  <c r="CS11" i="4" s="1"/>
  <c r="BK11" i="4"/>
  <c r="BX10" i="4"/>
  <c r="CO10" i="4" s="1"/>
  <c r="BG10" i="4"/>
  <c r="CC11" i="4"/>
  <c r="CT11" i="4" s="1"/>
  <c r="BL11" i="4"/>
  <c r="C28" i="4"/>
  <c r="X12" i="4" s="1"/>
  <c r="AT28" i="4"/>
  <c r="AT12" i="4"/>
  <c r="W73" i="4"/>
  <c r="X73" i="4" s="1"/>
  <c r="AH3" i="4"/>
  <c r="AQ27" i="4"/>
  <c r="AQ11" i="4"/>
  <c r="CE11" i="4"/>
  <c r="CV11" i="4" s="1"/>
  <c r="BN11" i="4"/>
  <c r="AW49" i="4"/>
  <c r="AX82" i="4" s="1"/>
  <c r="AW38" i="4"/>
  <c r="AX71" i="4" s="1"/>
  <c r="BY10" i="4"/>
  <c r="CP10" i="4" s="1"/>
  <c r="BH10" i="4"/>
  <c r="W43" i="4"/>
  <c r="X43" i="4" s="1"/>
  <c r="BC28" i="4"/>
  <c r="BC12" i="4"/>
  <c r="D28" i="4"/>
  <c r="Y12" i="4" s="1"/>
  <c r="Y238" i="4"/>
  <c r="BC43" i="4"/>
  <c r="BD76" i="4" s="1"/>
  <c r="Y141" i="4"/>
  <c r="CL11" i="4"/>
  <c r="DC11" i="4" s="1"/>
  <c r="BU11" i="4"/>
  <c r="BD28" i="4"/>
  <c r="BD12" i="4"/>
  <c r="AR59" i="4"/>
  <c r="BH27" i="4" s="1"/>
  <c r="BH43" i="4" s="1"/>
  <c r="BI76" i="4" s="1"/>
  <c r="Y103" i="4"/>
  <c r="AT43" i="4"/>
  <c r="AU76" i="4" s="1"/>
  <c r="Y151" i="4"/>
  <c r="AW46" i="4"/>
  <c r="AX79" i="4" s="1"/>
  <c r="Y42" i="4"/>
  <c r="AP42" i="4"/>
  <c r="AQ75" i="4" s="1"/>
  <c r="Y118" i="4"/>
  <c r="AU43" i="4"/>
  <c r="AV76" i="4" s="1"/>
  <c r="E28" i="4"/>
  <c r="Z12" i="4" s="1"/>
  <c r="AV28" i="4"/>
  <c r="AV12" i="4"/>
  <c r="B29" i="4"/>
  <c r="AM29" i="4" s="1"/>
  <c r="AN29" i="4" s="1"/>
  <c r="AN45" i="4" s="1"/>
  <c r="AO78" i="4" s="1"/>
  <c r="BN8" i="4"/>
  <c r="CK11" i="4"/>
  <c r="DB11" i="4" s="1"/>
  <c r="BT11" i="4"/>
  <c r="CD11" i="4"/>
  <c r="CU11" i="4" s="1"/>
  <c r="BM11" i="4"/>
  <c r="AP59" i="4"/>
  <c r="BF27" i="4" s="1"/>
  <c r="BF43" i="4" s="1"/>
  <c r="BG76" i="4" s="1"/>
  <c r="AQ10" i="2"/>
  <c r="BH10" i="2" s="1"/>
  <c r="W28" i="2"/>
  <c r="X28" i="2" s="1"/>
  <c r="AO59" i="2"/>
  <c r="BE27" i="2" s="1"/>
  <c r="BE43" i="2" s="1"/>
  <c r="BF76" i="2" s="1"/>
  <c r="AQ59" i="2"/>
  <c r="BG27" i="2" s="1"/>
  <c r="BG43" i="2" s="1"/>
  <c r="BH76" i="2" s="1"/>
  <c r="W58" i="2"/>
  <c r="X58" i="2" s="1"/>
  <c r="W73" i="2"/>
  <c r="X73" i="2" s="1"/>
  <c r="AR59" i="2"/>
  <c r="BH27" i="2" s="1"/>
  <c r="BH43" i="2" s="1"/>
  <c r="BI76" i="2" s="1"/>
  <c r="W43" i="2"/>
  <c r="X43" i="2" s="1"/>
  <c r="AP59" i="2"/>
  <c r="BF27" i="2" s="1"/>
  <c r="BF43" i="2" s="1"/>
  <c r="BG76" i="2" s="1"/>
  <c r="Y87" i="2"/>
  <c r="AS42" i="2"/>
  <c r="AT75" i="2" s="1"/>
  <c r="Y102" i="2"/>
  <c r="AT42" i="2"/>
  <c r="AU75" i="2" s="1"/>
  <c r="AR10" i="2"/>
  <c r="BZ10" i="2" s="1"/>
  <c r="CQ10" i="2" s="1"/>
  <c r="D28" i="2"/>
  <c r="D29" i="2"/>
  <c r="Y13" i="2" s="1"/>
  <c r="BJ10" i="2"/>
  <c r="CA10" i="2"/>
  <c r="CR10" i="2" s="1"/>
  <c r="BK10" i="2"/>
  <c r="CB10" i="2"/>
  <c r="CS10" i="2" s="1"/>
  <c r="BG10" i="2"/>
  <c r="BX10" i="2"/>
  <c r="CO10" i="2" s="1"/>
  <c r="F28" i="2"/>
  <c r="AA12" i="2" s="1"/>
  <c r="E28" i="2"/>
  <c r="Z12" i="2" s="1"/>
  <c r="C28" i="2"/>
  <c r="AU27" i="2"/>
  <c r="AU11" i="2"/>
  <c r="AT27" i="2"/>
  <c r="AT11" i="2"/>
  <c r="AS11" i="2"/>
  <c r="AS27" i="2"/>
  <c r="B28" i="2"/>
  <c r="AM28" i="2" s="1"/>
  <c r="AN28" i="2" s="1"/>
  <c r="AN44" i="2" s="1"/>
  <c r="AO77" i="2" s="1"/>
  <c r="AA119" i="2"/>
  <c r="AB119" i="2" s="1"/>
  <c r="AA104" i="2"/>
  <c r="AB104" i="2" s="1"/>
  <c r="AA89" i="2"/>
  <c r="AB89" i="2" s="1"/>
  <c r="AF3" i="2"/>
  <c r="AW39" i="4" l="1"/>
  <c r="AX72" i="4" s="1"/>
  <c r="AW41" i="4"/>
  <c r="AX74" i="4" s="1"/>
  <c r="CC7" i="2"/>
  <c r="CT7" i="2" s="1"/>
  <c r="AV5" i="2"/>
  <c r="BM5" i="2" s="1"/>
  <c r="Y115" i="2"/>
  <c r="AW4" i="6"/>
  <c r="BN4" i="6" s="1"/>
  <c r="AW24" i="6"/>
  <c r="AW40" i="6" s="1"/>
  <c r="AX73" i="6" s="1"/>
  <c r="Y113" i="2"/>
  <c r="CC10" i="2"/>
  <c r="CT10" i="2" s="1"/>
  <c r="AQ41" i="6"/>
  <c r="AR74" i="6" s="1"/>
  <c r="CD14" i="6"/>
  <c r="CU14" i="6" s="1"/>
  <c r="BM4" i="6"/>
  <c r="AV48" i="6"/>
  <c r="AW81" i="6" s="1"/>
  <c r="CC4" i="2"/>
  <c r="CT4" i="2" s="1"/>
  <c r="BF9" i="6"/>
  <c r="BM16" i="6"/>
  <c r="BW10" i="2"/>
  <c r="CN10" i="2" s="1"/>
  <c r="CC5" i="2"/>
  <c r="CT5" i="2" s="1"/>
  <c r="AO42" i="2"/>
  <c r="AP75" i="2" s="1"/>
  <c r="AV20" i="2"/>
  <c r="Y126" i="2" s="1"/>
  <c r="BM8" i="6"/>
  <c r="AW31" i="6"/>
  <c r="Y152" i="6" s="1"/>
  <c r="AV24" i="2"/>
  <c r="AV40" i="2" s="1"/>
  <c r="AW73" i="2" s="1"/>
  <c r="Y140" i="6"/>
  <c r="AV49" i="6"/>
  <c r="AW82" i="6" s="1"/>
  <c r="BL6" i="2"/>
  <c r="Y136" i="6"/>
  <c r="AV47" i="6"/>
  <c r="AW80" i="6" s="1"/>
  <c r="AR41" i="6"/>
  <c r="AS74" i="6" s="1"/>
  <c r="AV21" i="2"/>
  <c r="AV37" i="2" s="1"/>
  <c r="AW70" i="2" s="1"/>
  <c r="AU42" i="2"/>
  <c r="AV75" i="2" s="1"/>
  <c r="AU39" i="2"/>
  <c r="AV72" i="2" s="1"/>
  <c r="Y111" i="2"/>
  <c r="CC8" i="2"/>
  <c r="CT8" i="2" s="1"/>
  <c r="AV22" i="2"/>
  <c r="Y128" i="2" s="1"/>
  <c r="CE6" i="4"/>
  <c r="CV6" i="4" s="1"/>
  <c r="AX30" i="4"/>
  <c r="Y166" i="4" s="1"/>
  <c r="AX21" i="4"/>
  <c r="AX37" i="4" s="1"/>
  <c r="AY70" i="4" s="1"/>
  <c r="AX6" i="4"/>
  <c r="CF6" i="4" s="1"/>
  <c r="CW6" i="4" s="1"/>
  <c r="CE17" i="4"/>
  <c r="CV17" i="4" s="1"/>
  <c r="AX28" i="4"/>
  <c r="Y164" i="4" s="1"/>
  <c r="CE16" i="4"/>
  <c r="CV16" i="4" s="1"/>
  <c r="CE14" i="4"/>
  <c r="CV14" i="4" s="1"/>
  <c r="AX32" i="4"/>
  <c r="Y168" i="4" s="1"/>
  <c r="BN4" i="4"/>
  <c r="BN5" i="4"/>
  <c r="BN15" i="4"/>
  <c r="BN9" i="4"/>
  <c r="CE7" i="4"/>
  <c r="CV7" i="4" s="1"/>
  <c r="AW47" i="4"/>
  <c r="AX80" i="4" s="1"/>
  <c r="AX12" i="4"/>
  <c r="BO12" i="4" s="1"/>
  <c r="AX5" i="4"/>
  <c r="CF5" i="4" s="1"/>
  <c r="CW5" i="4" s="1"/>
  <c r="AX22" i="4"/>
  <c r="Y158" i="4" s="1"/>
  <c r="BN18" i="4"/>
  <c r="AX14" i="4"/>
  <c r="CF14" i="4" s="1"/>
  <c r="CW14" i="4" s="1"/>
  <c r="AW40" i="4"/>
  <c r="AX73" i="4" s="1"/>
  <c r="AW50" i="4"/>
  <c r="AX83" i="4" s="1"/>
  <c r="AX15" i="4"/>
  <c r="BO15" i="4" s="1"/>
  <c r="AX31" i="4"/>
  <c r="AX47" i="4" s="1"/>
  <c r="AY80" i="4" s="1"/>
  <c r="AX10" i="4"/>
  <c r="CF10" i="4" s="1"/>
  <c r="CW10" i="4" s="1"/>
  <c r="AX9" i="4"/>
  <c r="CF9" i="4" s="1"/>
  <c r="CW9" i="4" s="1"/>
  <c r="AX25" i="4"/>
  <c r="Y161" i="4" s="1"/>
  <c r="AX26" i="4"/>
  <c r="Y162" i="4" s="1"/>
  <c r="AX7" i="4"/>
  <c r="BO7" i="4" s="1"/>
  <c r="AX18" i="4"/>
  <c r="CF18" i="4" s="1"/>
  <c r="CW18" i="4" s="1"/>
  <c r="AX23" i="4"/>
  <c r="Y159" i="4" s="1"/>
  <c r="AX34" i="4"/>
  <c r="Y170" i="4" s="1"/>
  <c r="AX20" i="4"/>
  <c r="Y156" i="4" s="1"/>
  <c r="AA168" i="4"/>
  <c r="AB168" i="4" s="1"/>
  <c r="AA160" i="4"/>
  <c r="AB160" i="4" s="1"/>
  <c r="AX8" i="4"/>
  <c r="CF8" i="4" s="1"/>
  <c r="CW8" i="4" s="1"/>
  <c r="AX17" i="4"/>
  <c r="BO17" i="4" s="1"/>
  <c r="AX33" i="4"/>
  <c r="AX49" i="4" s="1"/>
  <c r="AY82" i="4" s="1"/>
  <c r="BI9" i="6"/>
  <c r="AA156" i="4"/>
  <c r="AB156" i="4" s="1"/>
  <c r="AV4" i="2"/>
  <c r="BM4" i="2" s="1"/>
  <c r="AV25" i="2"/>
  <c r="Y131" i="2" s="1"/>
  <c r="AH12" i="4"/>
  <c r="AH15" i="4"/>
  <c r="AY15" i="4" s="1"/>
  <c r="AH10" i="4"/>
  <c r="AA177" i="4" s="1"/>
  <c r="AB177" i="4" s="1"/>
  <c r="AH4" i="4"/>
  <c r="AA171" i="4" s="1"/>
  <c r="AB171" i="4" s="1"/>
  <c r="AH8" i="4"/>
  <c r="AA175" i="4" s="1"/>
  <c r="AB175" i="4" s="1"/>
  <c r="AH11" i="4"/>
  <c r="AY27" i="4" s="1"/>
  <c r="AH9" i="4"/>
  <c r="AA176" i="4" s="1"/>
  <c r="AB176" i="4" s="1"/>
  <c r="AH6" i="4"/>
  <c r="AA173" i="4" s="1"/>
  <c r="AB173" i="4" s="1"/>
  <c r="AH7" i="4"/>
  <c r="AY23" i="4" s="1"/>
  <c r="AH13" i="4"/>
  <c r="AY29" i="4" s="1"/>
  <c r="AH14" i="4"/>
  <c r="AA181" i="4" s="1"/>
  <c r="AB181" i="4" s="1"/>
  <c r="AH18" i="4"/>
  <c r="AA185" i="4" s="1"/>
  <c r="AB185" i="4" s="1"/>
  <c r="AH5" i="4"/>
  <c r="AY5" i="4" s="1"/>
  <c r="AH16" i="4"/>
  <c r="AY32" i="4" s="1"/>
  <c r="AH17" i="4"/>
  <c r="AA184" i="4" s="1"/>
  <c r="AB184" i="4" s="1"/>
  <c r="AV7" i="2"/>
  <c r="BM7" i="2" s="1"/>
  <c r="AV6" i="2"/>
  <c r="BM6" i="2" s="1"/>
  <c r="AV9" i="2"/>
  <c r="CD9" i="2" s="1"/>
  <c r="CU9" i="2" s="1"/>
  <c r="CF15" i="5"/>
  <c r="CW15" i="5" s="1"/>
  <c r="AV23" i="2"/>
  <c r="AV39" i="2" s="1"/>
  <c r="AW72" i="2" s="1"/>
  <c r="AW18" i="6"/>
  <c r="BN18" i="6" s="1"/>
  <c r="Y130" i="6"/>
  <c r="Y126" i="6"/>
  <c r="AW23" i="6"/>
  <c r="Y144" i="6" s="1"/>
  <c r="Y132" i="6"/>
  <c r="BM10" i="6"/>
  <c r="AV38" i="6"/>
  <c r="AW71" i="6" s="1"/>
  <c r="AW22" i="6"/>
  <c r="Y143" i="6" s="1"/>
  <c r="CD6" i="6"/>
  <c r="CU6" i="6" s="1"/>
  <c r="AO10" i="6"/>
  <c r="BW10" i="6" s="1"/>
  <c r="CN10" i="6" s="1"/>
  <c r="BY9" i="6"/>
  <c r="CP9" i="6" s="1"/>
  <c r="AV10" i="2"/>
  <c r="BM10" i="2" s="1"/>
  <c r="AU37" i="2"/>
  <c r="AV70" i="2" s="1"/>
  <c r="AV11" i="2"/>
  <c r="BM11" i="2" s="1"/>
  <c r="AV27" i="2"/>
  <c r="Y133" i="2" s="1"/>
  <c r="AV26" i="2"/>
  <c r="AV42" i="2" s="1"/>
  <c r="AW75" i="2" s="1"/>
  <c r="AV8" i="2"/>
  <c r="BM8" i="2" s="1"/>
  <c r="AW32" i="6"/>
  <c r="AW48" i="6" s="1"/>
  <c r="AX81" i="6" s="1"/>
  <c r="AW14" i="6"/>
  <c r="CE14" i="6" s="1"/>
  <c r="CV14" i="6" s="1"/>
  <c r="Y26" i="6"/>
  <c r="AW30" i="6"/>
  <c r="Y151" i="6" s="1"/>
  <c r="BM18" i="6"/>
  <c r="BM17" i="6"/>
  <c r="AW25" i="6"/>
  <c r="Y146" i="6" s="1"/>
  <c r="AW10" i="6"/>
  <c r="BN10" i="6" s="1"/>
  <c r="AW16" i="6"/>
  <c r="CE16" i="6" s="1"/>
  <c r="CV16" i="6" s="1"/>
  <c r="AW9" i="6"/>
  <c r="CE9" i="6" s="1"/>
  <c r="CV9" i="6" s="1"/>
  <c r="AW26" i="6"/>
  <c r="AW42" i="6" s="1"/>
  <c r="AX75" i="6" s="1"/>
  <c r="AW20" i="6"/>
  <c r="AW36" i="6" s="1"/>
  <c r="AX69" i="6" s="1"/>
  <c r="CD15" i="6"/>
  <c r="CU15" i="6" s="1"/>
  <c r="AW27" i="6"/>
  <c r="Y148" i="6" s="1"/>
  <c r="AV39" i="6"/>
  <c r="AW72" i="6" s="1"/>
  <c r="Y41" i="6"/>
  <c r="AW5" i="6"/>
  <c r="CE5" i="6" s="1"/>
  <c r="CV5" i="6" s="1"/>
  <c r="AW11" i="6"/>
  <c r="BN11" i="6" s="1"/>
  <c r="AO26" i="6"/>
  <c r="AO42" i="6" s="1"/>
  <c r="AP75" i="6" s="1"/>
  <c r="AW8" i="6"/>
  <c r="CE8" i="6" s="1"/>
  <c r="CV8" i="6" s="1"/>
  <c r="AV37" i="6"/>
  <c r="AW70" i="6" s="1"/>
  <c r="AR26" i="6"/>
  <c r="Y72" i="6" s="1"/>
  <c r="AA59" i="4"/>
  <c r="AB59" i="4" s="1"/>
  <c r="AA74" i="4"/>
  <c r="AB74" i="4" s="1"/>
  <c r="AA163" i="4"/>
  <c r="AB163" i="4" s="1"/>
  <c r="AX11" i="4"/>
  <c r="AX27" i="4"/>
  <c r="BN10" i="4"/>
  <c r="CE10" i="4"/>
  <c r="CV10" i="4" s="1"/>
  <c r="AA44" i="4"/>
  <c r="AB44" i="4" s="1"/>
  <c r="BP3" i="4"/>
  <c r="CX3" i="4" s="1"/>
  <c r="AW42" i="4"/>
  <c r="AX75" i="4" s="1"/>
  <c r="Y147" i="4"/>
  <c r="AW17" i="6"/>
  <c r="CE17" i="6" s="1"/>
  <c r="CV17" i="6" s="1"/>
  <c r="BM5" i="6"/>
  <c r="BG9" i="6"/>
  <c r="AW33" i="6"/>
  <c r="Y154" i="6" s="1"/>
  <c r="AQ10" i="6"/>
  <c r="BY10" i="6" s="1"/>
  <c r="CP10" i="6" s="1"/>
  <c r="AW15" i="6"/>
  <c r="CE15" i="6" s="1"/>
  <c r="CV15" i="6" s="1"/>
  <c r="AW34" i="6"/>
  <c r="Y155" i="6" s="1"/>
  <c r="AQ26" i="6"/>
  <c r="Y57" i="6" s="1"/>
  <c r="BM7" i="6"/>
  <c r="AW7" i="6"/>
  <c r="CE7" i="6" s="1"/>
  <c r="CV7" i="6" s="1"/>
  <c r="AW21" i="6"/>
  <c r="Y142" i="6" s="1"/>
  <c r="AR10" i="6"/>
  <c r="BZ10" i="6" s="1"/>
  <c r="CQ10" i="6" s="1"/>
  <c r="AW6" i="6"/>
  <c r="BN6" i="6" s="1"/>
  <c r="AI12" i="5"/>
  <c r="AI18" i="5"/>
  <c r="AA200" i="5" s="1"/>
  <c r="AB200" i="5" s="1"/>
  <c r="AI7" i="5"/>
  <c r="AA189" i="5" s="1"/>
  <c r="AB189" i="5" s="1"/>
  <c r="AI13" i="5"/>
  <c r="AA195" i="5" s="1"/>
  <c r="AB195" i="5" s="1"/>
  <c r="AI16" i="5"/>
  <c r="AA198" i="5" s="1"/>
  <c r="AB198" i="5" s="1"/>
  <c r="AI8" i="5"/>
  <c r="AA190" i="5" s="1"/>
  <c r="AB190" i="5" s="1"/>
  <c r="AI14" i="5"/>
  <c r="AA196" i="5" s="1"/>
  <c r="AB196" i="5" s="1"/>
  <c r="AI6" i="5"/>
  <c r="AA188" i="5" s="1"/>
  <c r="AB188" i="5" s="1"/>
  <c r="AI15" i="5"/>
  <c r="AA197" i="5" s="1"/>
  <c r="AB197" i="5" s="1"/>
  <c r="AI11" i="5"/>
  <c r="AA193" i="5" s="1"/>
  <c r="AB193" i="5" s="1"/>
  <c r="AI4" i="5"/>
  <c r="AA186" i="5" s="1"/>
  <c r="AB186" i="5" s="1"/>
  <c r="AI10" i="5"/>
  <c r="AA192" i="5" s="1"/>
  <c r="AB192" i="5" s="1"/>
  <c r="AI17" i="5"/>
  <c r="AA199" i="5" s="1"/>
  <c r="AB199" i="5" s="1"/>
  <c r="AI9" i="5"/>
  <c r="AA191" i="5" s="1"/>
  <c r="AB191" i="5" s="1"/>
  <c r="AI5" i="5"/>
  <c r="AA187" i="5" s="1"/>
  <c r="AB187" i="5" s="1"/>
  <c r="BL9" i="2"/>
  <c r="CC9" i="2"/>
  <c r="CT9" i="2" s="1"/>
  <c r="AO60" i="2"/>
  <c r="BE28" i="2" s="1"/>
  <c r="BE44" i="2" s="1"/>
  <c r="BF77" i="2" s="1"/>
  <c r="X12" i="2"/>
  <c r="AP60" i="2"/>
  <c r="BF28" i="2" s="1"/>
  <c r="BF44" i="2" s="1"/>
  <c r="BG77" i="2" s="1"/>
  <c r="Y12" i="2"/>
  <c r="CD9" i="6"/>
  <c r="CU9" i="6" s="1"/>
  <c r="BM9" i="6"/>
  <c r="BN3" i="2"/>
  <c r="CV3" i="2" s="1"/>
  <c r="AF12" i="2"/>
  <c r="AA149" i="2" s="1"/>
  <c r="AB149" i="2" s="1"/>
  <c r="AF6" i="2"/>
  <c r="AA143" i="2" s="1"/>
  <c r="AB143" i="2" s="1"/>
  <c r="AF14" i="2"/>
  <c r="AF11" i="2"/>
  <c r="AA148" i="2" s="1"/>
  <c r="AB148" i="2" s="1"/>
  <c r="AF9" i="2"/>
  <c r="AA146" i="2" s="1"/>
  <c r="AB146" i="2" s="1"/>
  <c r="AF8" i="2"/>
  <c r="AA145" i="2" s="1"/>
  <c r="AB145" i="2" s="1"/>
  <c r="AF16" i="2"/>
  <c r="AF7" i="2"/>
  <c r="AA144" i="2" s="1"/>
  <c r="AB144" i="2" s="1"/>
  <c r="AF15" i="2"/>
  <c r="AF13" i="2"/>
  <c r="AA150" i="2" s="1"/>
  <c r="AB150" i="2" s="1"/>
  <c r="AF10" i="2"/>
  <c r="AA147" i="2" s="1"/>
  <c r="AB147" i="2" s="1"/>
  <c r="AF18" i="2"/>
  <c r="AF5" i="2"/>
  <c r="AA142" i="2" s="1"/>
  <c r="AB142" i="2" s="1"/>
  <c r="AF4" i="2"/>
  <c r="AA141" i="2" s="1"/>
  <c r="AB141" i="2" s="1"/>
  <c r="AF17" i="2"/>
  <c r="BO3" i="6"/>
  <c r="CW3" i="6" s="1"/>
  <c r="AG6" i="6"/>
  <c r="AA158" i="6" s="1"/>
  <c r="AB158" i="6" s="1"/>
  <c r="AG14" i="6"/>
  <c r="AA166" i="6" s="1"/>
  <c r="AB166" i="6" s="1"/>
  <c r="AG13" i="6"/>
  <c r="AA165" i="6" s="1"/>
  <c r="AB165" i="6" s="1"/>
  <c r="AG8" i="6"/>
  <c r="AA160" i="6" s="1"/>
  <c r="AB160" i="6" s="1"/>
  <c r="AG16" i="6"/>
  <c r="AA168" i="6" s="1"/>
  <c r="AB168" i="6" s="1"/>
  <c r="AG7" i="6"/>
  <c r="AA159" i="6" s="1"/>
  <c r="AB159" i="6" s="1"/>
  <c r="AG17" i="6"/>
  <c r="AA169" i="6" s="1"/>
  <c r="AB169" i="6" s="1"/>
  <c r="AG10" i="6"/>
  <c r="AA162" i="6" s="1"/>
  <c r="AB162" i="6" s="1"/>
  <c r="AG18" i="6"/>
  <c r="AA170" i="6" s="1"/>
  <c r="AB170" i="6" s="1"/>
  <c r="AG11" i="6"/>
  <c r="AG5" i="6"/>
  <c r="AA157" i="6" s="1"/>
  <c r="AB157" i="6" s="1"/>
  <c r="AG12" i="6"/>
  <c r="AA164" i="6" s="1"/>
  <c r="AB164" i="6" s="1"/>
  <c r="AG15" i="6"/>
  <c r="AA167" i="6" s="1"/>
  <c r="AB167" i="6" s="1"/>
  <c r="AG4" i="6"/>
  <c r="AA156" i="6" s="1"/>
  <c r="AB156" i="6" s="1"/>
  <c r="AG9" i="6"/>
  <c r="AA161" i="6" s="1"/>
  <c r="AB161" i="6" s="1"/>
  <c r="Y116" i="2"/>
  <c r="AU41" i="2"/>
  <c r="AV74" i="2" s="1"/>
  <c r="Y131" i="6"/>
  <c r="AV41" i="6"/>
  <c r="AW74" i="6" s="1"/>
  <c r="Y57" i="2"/>
  <c r="BO14" i="5"/>
  <c r="BO4" i="5"/>
  <c r="AP10" i="6"/>
  <c r="BX10" i="6" s="1"/>
  <c r="CO10" i="6" s="1"/>
  <c r="AP26" i="6"/>
  <c r="AP42" i="6" s="1"/>
  <c r="AQ75" i="6" s="1"/>
  <c r="AY34" i="5"/>
  <c r="Y185" i="5" s="1"/>
  <c r="AA11" i="6"/>
  <c r="AA73" i="6" s="1"/>
  <c r="AB73" i="6" s="1"/>
  <c r="Z11" i="6"/>
  <c r="AA58" i="6" s="1"/>
  <c r="AB58" i="6" s="1"/>
  <c r="Y11" i="6"/>
  <c r="AA43" i="6" s="1"/>
  <c r="AB43" i="6" s="1"/>
  <c r="X11" i="6"/>
  <c r="AA28" i="6" s="1"/>
  <c r="AB28" i="6" s="1"/>
  <c r="AX39" i="5"/>
  <c r="AY72" i="5" s="1"/>
  <c r="CF11" i="5"/>
  <c r="CW11" i="5" s="1"/>
  <c r="Y163" i="5"/>
  <c r="Y156" i="5"/>
  <c r="BO7" i="5"/>
  <c r="AX50" i="5"/>
  <c r="AY83" i="5" s="1"/>
  <c r="BO5" i="5"/>
  <c r="AX47" i="5"/>
  <c r="AY80" i="5" s="1"/>
  <c r="AX41" i="5"/>
  <c r="AY74" i="5" s="1"/>
  <c r="AY18" i="5"/>
  <c r="CG18" i="5" s="1"/>
  <c r="CX18" i="5" s="1"/>
  <c r="CF8" i="5"/>
  <c r="CW8" i="5" s="1"/>
  <c r="AY17" i="5"/>
  <c r="CG17" i="5" s="1"/>
  <c r="CX17" i="5" s="1"/>
  <c r="BO17" i="5"/>
  <c r="BI10" i="5"/>
  <c r="AY15" i="5"/>
  <c r="BP15" i="5" s="1"/>
  <c r="AY8" i="5"/>
  <c r="CG8" i="5" s="1"/>
  <c r="CX8" i="5" s="1"/>
  <c r="AY33" i="5"/>
  <c r="Y184" i="5" s="1"/>
  <c r="AY31" i="5"/>
  <c r="AY47" i="5" s="1"/>
  <c r="AZ80" i="5" s="1"/>
  <c r="AY24" i="5"/>
  <c r="Y175" i="5" s="1"/>
  <c r="AX37" i="5"/>
  <c r="AY70" i="5" s="1"/>
  <c r="BO6" i="5"/>
  <c r="BO9" i="5"/>
  <c r="AX48" i="5"/>
  <c r="AY81" i="5" s="1"/>
  <c r="AY7" i="5"/>
  <c r="CG7" i="5" s="1"/>
  <c r="CX7" i="5" s="1"/>
  <c r="Y169" i="5"/>
  <c r="AY12" i="5"/>
  <c r="CG12" i="5" s="1"/>
  <c r="CX12" i="5" s="1"/>
  <c r="AY23" i="5"/>
  <c r="Y174" i="5" s="1"/>
  <c r="AY16" i="5"/>
  <c r="CG16" i="5" s="1"/>
  <c r="CX16" i="5" s="1"/>
  <c r="AY28" i="5"/>
  <c r="Y179" i="5" s="1"/>
  <c r="AY32" i="5"/>
  <c r="Y183" i="5" s="1"/>
  <c r="AY20" i="5"/>
  <c r="Y171" i="5" s="1"/>
  <c r="BO10" i="5"/>
  <c r="Y162" i="5"/>
  <c r="BW10" i="5"/>
  <c r="CN10" i="5" s="1"/>
  <c r="AY21" i="5"/>
  <c r="Y172" i="5" s="1"/>
  <c r="AY26" i="5"/>
  <c r="Y177" i="5" s="1"/>
  <c r="AX38" i="5"/>
  <c r="AY71" i="5" s="1"/>
  <c r="AX46" i="5"/>
  <c r="AY79" i="5" s="1"/>
  <c r="AX40" i="5"/>
  <c r="AY73" i="5" s="1"/>
  <c r="BO16" i="5"/>
  <c r="AY9" i="5"/>
  <c r="CG9" i="5" s="1"/>
  <c r="CX9" i="5" s="1"/>
  <c r="AY10" i="5"/>
  <c r="CG10" i="5" s="1"/>
  <c r="CX10" i="5" s="1"/>
  <c r="AY5" i="5"/>
  <c r="CG5" i="5" s="1"/>
  <c r="CX5" i="5" s="1"/>
  <c r="AY14" i="5"/>
  <c r="CG14" i="5" s="1"/>
  <c r="CX14" i="5" s="1"/>
  <c r="AY25" i="5"/>
  <c r="AY41" i="5" s="1"/>
  <c r="AZ74" i="5" s="1"/>
  <c r="AR60" i="5"/>
  <c r="BH28" i="5" s="1"/>
  <c r="BH44" i="5" s="1"/>
  <c r="BI77" i="5" s="1"/>
  <c r="CF18" i="5"/>
  <c r="CW18" i="5" s="1"/>
  <c r="AY6" i="5"/>
  <c r="CG6" i="5" s="1"/>
  <c r="CX6" i="5" s="1"/>
  <c r="BQ3" i="5"/>
  <c r="CY3" i="5" s="1"/>
  <c r="AY30" i="5"/>
  <c r="Y181" i="5" s="1"/>
  <c r="AY22" i="5"/>
  <c r="Y173" i="5" s="1"/>
  <c r="AY4" i="5"/>
  <c r="CG4" i="5" s="1"/>
  <c r="CX4" i="5" s="1"/>
  <c r="AA178" i="5"/>
  <c r="AB178" i="5" s="1"/>
  <c r="AY27" i="5"/>
  <c r="AY11" i="5"/>
  <c r="BY10" i="5"/>
  <c r="CP10" i="5" s="1"/>
  <c r="AR42" i="2"/>
  <c r="AS75" i="2" s="1"/>
  <c r="AQ42" i="5"/>
  <c r="AR75" i="5" s="1"/>
  <c r="AP42" i="2"/>
  <c r="AQ75" i="2" s="1"/>
  <c r="Y42" i="5"/>
  <c r="AO27" i="5"/>
  <c r="Y28" i="5" s="1"/>
  <c r="AA28" i="5"/>
  <c r="AB28" i="5" s="1"/>
  <c r="AP11" i="5"/>
  <c r="BX11" i="5" s="1"/>
  <c r="CO11" i="5" s="1"/>
  <c r="AA43" i="5"/>
  <c r="AB43" i="5" s="1"/>
  <c r="AQ27" i="5"/>
  <c r="Y58" i="5" s="1"/>
  <c r="AA58" i="5"/>
  <c r="AB58" i="5" s="1"/>
  <c r="AP27" i="2"/>
  <c r="AP43" i="2" s="1"/>
  <c r="AQ76" i="2" s="1"/>
  <c r="AA43" i="2"/>
  <c r="AB43" i="2" s="1"/>
  <c r="AQ11" i="2"/>
  <c r="BY11" i="2" s="1"/>
  <c r="CP11" i="2" s="1"/>
  <c r="AA58" i="2"/>
  <c r="AB58" i="2" s="1"/>
  <c r="AO11" i="2"/>
  <c r="BW11" i="2" s="1"/>
  <c r="CN11" i="2" s="1"/>
  <c r="AA28" i="2"/>
  <c r="AB28" i="2" s="1"/>
  <c r="AR11" i="2"/>
  <c r="BI11" i="2" s="1"/>
  <c r="AA73" i="2"/>
  <c r="AB73" i="2" s="1"/>
  <c r="AR27" i="5"/>
  <c r="Y73" i="5" s="1"/>
  <c r="AA73" i="5"/>
  <c r="AB73" i="5" s="1"/>
  <c r="BG10" i="5"/>
  <c r="Y27" i="5"/>
  <c r="AQ11" i="5"/>
  <c r="BH11" i="5" s="1"/>
  <c r="AO11" i="5"/>
  <c r="BF11" i="5" s="1"/>
  <c r="AP27" i="5"/>
  <c r="Y43" i="5" s="1"/>
  <c r="AR27" i="2"/>
  <c r="AR43" i="2" s="1"/>
  <c r="AS76" i="2" s="1"/>
  <c r="W58" i="6"/>
  <c r="X58" i="6" s="1"/>
  <c r="AR11" i="5"/>
  <c r="BZ11" i="5" s="1"/>
  <c r="CQ11" i="5" s="1"/>
  <c r="AO59" i="6"/>
  <c r="BE27" i="6" s="1"/>
  <c r="BE43" i="6" s="1"/>
  <c r="BF76" i="6" s="1"/>
  <c r="W73" i="6"/>
  <c r="X73" i="6" s="1"/>
  <c r="W28" i="6"/>
  <c r="X28" i="6" s="1"/>
  <c r="W43" i="6"/>
  <c r="X43" i="6" s="1"/>
  <c r="AA135" i="6"/>
  <c r="AB135" i="6" s="1"/>
  <c r="AA255" i="6"/>
  <c r="AB255" i="6" s="1"/>
  <c r="AA90" i="6"/>
  <c r="AB90" i="6" s="1"/>
  <c r="AA150" i="6"/>
  <c r="AB150" i="6" s="1"/>
  <c r="AA105" i="6"/>
  <c r="AB105" i="6" s="1"/>
  <c r="AA120" i="6"/>
  <c r="AB120" i="6" s="1"/>
  <c r="AA240" i="6"/>
  <c r="AB240" i="6" s="1"/>
  <c r="AP60" i="4"/>
  <c r="BF28" i="4" s="1"/>
  <c r="BF44" i="4" s="1"/>
  <c r="BG77" i="4" s="1"/>
  <c r="AO60" i="4"/>
  <c r="BE28" i="4" s="1"/>
  <c r="BE44" i="4" s="1"/>
  <c r="BF77" i="4" s="1"/>
  <c r="AR60" i="4"/>
  <c r="BH28" i="4" s="1"/>
  <c r="BH44" i="4" s="1"/>
  <c r="BI77" i="4" s="1"/>
  <c r="W44" i="4"/>
  <c r="X44" i="4" s="1"/>
  <c r="W74" i="4"/>
  <c r="X74" i="4" s="1"/>
  <c r="W29" i="4"/>
  <c r="X29" i="4" s="1"/>
  <c r="W29" i="2"/>
  <c r="X29" i="2" s="1"/>
  <c r="AR42" i="5"/>
  <c r="AS75" i="5" s="1"/>
  <c r="E44" i="5"/>
  <c r="C44" i="5"/>
  <c r="D44" i="5"/>
  <c r="AM29" i="5"/>
  <c r="AN29" i="5" s="1"/>
  <c r="AN45" i="5" s="1"/>
  <c r="AO78" i="5" s="1"/>
  <c r="F44" i="5"/>
  <c r="AP60" i="5"/>
  <c r="BF28" i="5" s="1"/>
  <c r="BF44" i="5" s="1"/>
  <c r="BG77" i="5" s="1"/>
  <c r="AO60" i="5"/>
  <c r="BE28" i="5" s="1"/>
  <c r="BE44" i="5" s="1"/>
  <c r="BF77" i="5" s="1"/>
  <c r="W44" i="5"/>
  <c r="X44" i="5" s="1"/>
  <c r="W74" i="5"/>
  <c r="X74" i="5" s="1"/>
  <c r="BY10" i="2"/>
  <c r="CP10" i="2" s="1"/>
  <c r="BJ1" i="7"/>
  <c r="J44" i="9" s="1"/>
  <c r="CR1" i="7"/>
  <c r="V10" i="7" s="1"/>
  <c r="Y253" i="6"/>
  <c r="BD43" i="6"/>
  <c r="BE76" i="6" s="1"/>
  <c r="AT28" i="6"/>
  <c r="AT12" i="6"/>
  <c r="CB11" i="6"/>
  <c r="CS11" i="6" s="1"/>
  <c r="BK11" i="6"/>
  <c r="AV28" i="6"/>
  <c r="AV12" i="6"/>
  <c r="B29" i="6"/>
  <c r="AM29" i="6" s="1"/>
  <c r="AN29" i="6" s="1"/>
  <c r="AN45" i="6" s="1"/>
  <c r="AO78" i="6" s="1"/>
  <c r="AU28" i="6"/>
  <c r="AU12" i="6"/>
  <c r="Y88" i="6"/>
  <c r="AS43" i="6"/>
  <c r="AT76" i="6" s="1"/>
  <c r="Y103" i="6"/>
  <c r="AT43" i="6"/>
  <c r="AU76" i="6" s="1"/>
  <c r="F28" i="6"/>
  <c r="AS28" i="6"/>
  <c r="AS12" i="6"/>
  <c r="D28" i="6"/>
  <c r="CK11" i="6"/>
  <c r="DB11" i="6" s="1"/>
  <c r="BT11" i="6"/>
  <c r="CC11" i="6"/>
  <c r="CT11" i="6" s="1"/>
  <c r="BL11" i="6"/>
  <c r="CD11" i="6"/>
  <c r="CU11" i="6" s="1"/>
  <c r="BM11" i="6"/>
  <c r="C28" i="6"/>
  <c r="CL11" i="6"/>
  <c r="DC11" i="6" s="1"/>
  <c r="BU11" i="6"/>
  <c r="AR59" i="6"/>
  <c r="BH27" i="6" s="1"/>
  <c r="BH43" i="6" s="1"/>
  <c r="BI76" i="6" s="1"/>
  <c r="BJ11" i="6"/>
  <c r="CA11" i="6"/>
  <c r="CR11" i="6" s="1"/>
  <c r="BD28" i="6"/>
  <c r="BD12" i="6"/>
  <c r="AW28" i="6"/>
  <c r="AW12" i="6"/>
  <c r="E28" i="6"/>
  <c r="BC28" i="6"/>
  <c r="BC12" i="6"/>
  <c r="AH3" i="6"/>
  <c r="Y238" i="6"/>
  <c r="BC43" i="6"/>
  <c r="BD76" i="6" s="1"/>
  <c r="AQ59" i="6"/>
  <c r="BG27" i="6" s="1"/>
  <c r="BG43" i="6" s="1"/>
  <c r="BH76" i="6" s="1"/>
  <c r="Y118" i="6"/>
  <c r="AU43" i="6"/>
  <c r="AV76" i="6" s="1"/>
  <c r="Y133" i="6"/>
  <c r="AV43" i="6"/>
  <c r="AW76" i="6" s="1"/>
  <c r="AP59" i="6"/>
  <c r="BF27" i="6" s="1"/>
  <c r="BF43" i="6" s="1"/>
  <c r="BG76" i="6" s="1"/>
  <c r="BU12" i="5"/>
  <c r="CL12" i="5"/>
  <c r="DC12" i="5" s="1"/>
  <c r="F29" i="5"/>
  <c r="AA13" i="5" s="1"/>
  <c r="AT29" i="5"/>
  <c r="AT13" i="5"/>
  <c r="AX13" i="5"/>
  <c r="AX29" i="5"/>
  <c r="AV29" i="5"/>
  <c r="AV13" i="5"/>
  <c r="AS13" i="5"/>
  <c r="AS29" i="5"/>
  <c r="CF12" i="5"/>
  <c r="CW12" i="5" s="1"/>
  <c r="BO12" i="5"/>
  <c r="AY29" i="5"/>
  <c r="AY13" i="5"/>
  <c r="Y254" i="5"/>
  <c r="BD44" i="5"/>
  <c r="BE77" i="5" s="1"/>
  <c r="CK12" i="5"/>
  <c r="DB12" i="5" s="1"/>
  <c r="BT12" i="5"/>
  <c r="AT44" i="5"/>
  <c r="AU77" i="5" s="1"/>
  <c r="Y104" i="5"/>
  <c r="AJ3" i="5"/>
  <c r="E29" i="5"/>
  <c r="Z13" i="5" s="1"/>
  <c r="D29" i="5"/>
  <c r="Y13" i="5" s="1"/>
  <c r="BD13" i="5"/>
  <c r="BD29" i="5"/>
  <c r="AW13" i="5"/>
  <c r="AW29" i="5"/>
  <c r="CC12" i="5"/>
  <c r="CT12" i="5" s="1"/>
  <c r="BL12" i="5"/>
  <c r="CA12" i="5"/>
  <c r="CR12" i="5" s="1"/>
  <c r="BJ12" i="5"/>
  <c r="CE12" i="5"/>
  <c r="CV12" i="5" s="1"/>
  <c r="BN12" i="5"/>
  <c r="W59" i="5"/>
  <c r="X59" i="5" s="1"/>
  <c r="CD12" i="5"/>
  <c r="CU12" i="5" s="1"/>
  <c r="BM12" i="5"/>
  <c r="BC29" i="5"/>
  <c r="BC13" i="5"/>
  <c r="Y164" i="5"/>
  <c r="AX44" i="5"/>
  <c r="AY77" i="5" s="1"/>
  <c r="W29" i="5"/>
  <c r="X29" i="5" s="1"/>
  <c r="BC44" i="5"/>
  <c r="BD77" i="5" s="1"/>
  <c r="Y239" i="5"/>
  <c r="CB12" i="5"/>
  <c r="CS12" i="5" s="1"/>
  <c r="BK12" i="5"/>
  <c r="AU29" i="5"/>
  <c r="AU13" i="5"/>
  <c r="C29" i="5"/>
  <c r="X13" i="5" s="1"/>
  <c r="Y119" i="5"/>
  <c r="AU44" i="5"/>
  <c r="AV77" i="5" s="1"/>
  <c r="Y89" i="5"/>
  <c r="AS44" i="5"/>
  <c r="AT77" i="5" s="1"/>
  <c r="Y149" i="5"/>
  <c r="AW44" i="5"/>
  <c r="AX77" i="5" s="1"/>
  <c r="AQ60" i="5"/>
  <c r="BG28" i="5" s="1"/>
  <c r="BG44" i="5" s="1"/>
  <c r="BH77" i="5" s="1"/>
  <c r="Y134" i="5"/>
  <c r="AV44" i="5"/>
  <c r="AW77" i="5" s="1"/>
  <c r="Y160" i="4"/>
  <c r="AX40" i="4"/>
  <c r="AY73" i="4" s="1"/>
  <c r="E29" i="4"/>
  <c r="Z13" i="4" s="1"/>
  <c r="AS29" i="4"/>
  <c r="AS13" i="4"/>
  <c r="AQ28" i="4"/>
  <c r="AQ12" i="4"/>
  <c r="CL12" i="4"/>
  <c r="DC12" i="4" s="1"/>
  <c r="BU12" i="4"/>
  <c r="CK12" i="4"/>
  <c r="DB12" i="4" s="1"/>
  <c r="BT12" i="4"/>
  <c r="CF4" i="4"/>
  <c r="CW4" i="4" s="1"/>
  <c r="BO4" i="4"/>
  <c r="Y119" i="4"/>
  <c r="AU44" i="4"/>
  <c r="AV77" i="4" s="1"/>
  <c r="Y43" i="4"/>
  <c r="AP43" i="4"/>
  <c r="AQ76" i="4" s="1"/>
  <c r="AX29" i="4"/>
  <c r="AX13" i="4"/>
  <c r="Y157" i="4"/>
  <c r="F29" i="4"/>
  <c r="AA13" i="4" s="1"/>
  <c r="BD13" i="4"/>
  <c r="BD29" i="4"/>
  <c r="AW29" i="4"/>
  <c r="AW13" i="4"/>
  <c r="CD12" i="4"/>
  <c r="CU12" i="4" s="1"/>
  <c r="BM12" i="4"/>
  <c r="W59" i="4"/>
  <c r="X59" i="4" s="1"/>
  <c r="CF16" i="4"/>
  <c r="CW16" i="4" s="1"/>
  <c r="BO16" i="4"/>
  <c r="Y254" i="4"/>
  <c r="BD44" i="4"/>
  <c r="BE77" i="4" s="1"/>
  <c r="Y239" i="4"/>
  <c r="BC44" i="4"/>
  <c r="BD77" i="4" s="1"/>
  <c r="BY11" i="4"/>
  <c r="CP11" i="4" s="1"/>
  <c r="BH11" i="4"/>
  <c r="AI3" i="4"/>
  <c r="CB12" i="4"/>
  <c r="CS12" i="4" s="1"/>
  <c r="BK12" i="4"/>
  <c r="CA12" i="4"/>
  <c r="CR12" i="4" s="1"/>
  <c r="BJ12" i="4"/>
  <c r="CE12" i="4"/>
  <c r="CV12" i="4" s="1"/>
  <c r="BN12" i="4"/>
  <c r="BZ11" i="4"/>
  <c r="CQ11" i="4" s="1"/>
  <c r="BI11" i="4"/>
  <c r="D29" i="4"/>
  <c r="Y13" i="4" s="1"/>
  <c r="AV13" i="4"/>
  <c r="AV29" i="4"/>
  <c r="CC12" i="4"/>
  <c r="CT12" i="4" s="1"/>
  <c r="BL12" i="4"/>
  <c r="BX11" i="4"/>
  <c r="CO11" i="4" s="1"/>
  <c r="BG11" i="4"/>
  <c r="BC29" i="4"/>
  <c r="BC13" i="4"/>
  <c r="AX46" i="4"/>
  <c r="AY79" i="4" s="1"/>
  <c r="AT29" i="4"/>
  <c r="AT13" i="4"/>
  <c r="AU29" i="4"/>
  <c r="AU13" i="4"/>
  <c r="C29" i="4"/>
  <c r="X13" i="4" s="1"/>
  <c r="Y134" i="4"/>
  <c r="AV44" i="4"/>
  <c r="AW77" i="4" s="1"/>
  <c r="AQ60" i="4"/>
  <c r="BG28" i="4" s="1"/>
  <c r="BG44" i="4" s="1"/>
  <c r="BH77" i="4" s="1"/>
  <c r="AP12" i="4"/>
  <c r="AP28" i="4"/>
  <c r="Y58" i="4"/>
  <c r="AQ43" i="4"/>
  <c r="AR76" i="4" s="1"/>
  <c r="Y104" i="4"/>
  <c r="AT44" i="4"/>
  <c r="AU77" i="4" s="1"/>
  <c r="AR28" i="4"/>
  <c r="AR12" i="4"/>
  <c r="Y89" i="4"/>
  <c r="AS44" i="4"/>
  <c r="AT77" i="4" s="1"/>
  <c r="Y149" i="4"/>
  <c r="AW44" i="4"/>
  <c r="AX77" i="4" s="1"/>
  <c r="Y73" i="4"/>
  <c r="AR43" i="4"/>
  <c r="AS76" i="4" s="1"/>
  <c r="W44" i="2"/>
  <c r="X44" i="2" s="1"/>
  <c r="AQ60" i="2"/>
  <c r="BG28" i="2" s="1"/>
  <c r="BG44" i="2" s="1"/>
  <c r="BH77" i="2" s="1"/>
  <c r="W59" i="2"/>
  <c r="X59" i="2" s="1"/>
  <c r="W45" i="2"/>
  <c r="X45" i="2" s="1"/>
  <c r="AP61" i="2"/>
  <c r="BF29" i="2" s="1"/>
  <c r="BF45" i="2" s="1"/>
  <c r="BG78" i="2" s="1"/>
  <c r="AR60" i="2"/>
  <c r="BH28" i="2" s="1"/>
  <c r="BH44" i="2" s="1"/>
  <c r="BI77" i="2" s="1"/>
  <c r="W74" i="2"/>
  <c r="X74" i="2" s="1"/>
  <c r="AQ27" i="2"/>
  <c r="Y58" i="2" s="1"/>
  <c r="Y118" i="2"/>
  <c r="AU43" i="2"/>
  <c r="AV76" i="2" s="1"/>
  <c r="Y88" i="2"/>
  <c r="AS43" i="2"/>
  <c r="AT76" i="2" s="1"/>
  <c r="Y103" i="2"/>
  <c r="AT43" i="2"/>
  <c r="AU76" i="2" s="1"/>
  <c r="BI10" i="2"/>
  <c r="AP11" i="2"/>
  <c r="BG11" i="2" s="1"/>
  <c r="BK11" i="2"/>
  <c r="CB11" i="2"/>
  <c r="CS11" i="2" s="1"/>
  <c r="BL11" i="2"/>
  <c r="CC11" i="2"/>
  <c r="CT11" i="2" s="1"/>
  <c r="BJ11" i="2"/>
  <c r="CA11" i="2"/>
  <c r="CR11" i="2" s="1"/>
  <c r="F29" i="2"/>
  <c r="AA13" i="2" s="1"/>
  <c r="E29" i="2"/>
  <c r="C29" i="2"/>
  <c r="X13" i="2" s="1"/>
  <c r="AO27" i="2"/>
  <c r="AS28" i="2"/>
  <c r="AS12" i="2"/>
  <c r="AV28" i="2"/>
  <c r="AV12" i="2"/>
  <c r="AU12" i="2"/>
  <c r="AU28" i="2"/>
  <c r="AT28" i="2"/>
  <c r="AT12" i="2"/>
  <c r="B29" i="2"/>
  <c r="AM29" i="2" s="1"/>
  <c r="AN29" i="2" s="1"/>
  <c r="AN45" i="2" s="1"/>
  <c r="AO78" i="2" s="1"/>
  <c r="AA120" i="2"/>
  <c r="AB120" i="2" s="1"/>
  <c r="AA105" i="2"/>
  <c r="AB105" i="2" s="1"/>
  <c r="AA90" i="2"/>
  <c r="AB90" i="2" s="1"/>
  <c r="AA135" i="2"/>
  <c r="AB135" i="2" s="1"/>
  <c r="AA45" i="2"/>
  <c r="AB45" i="2" s="1"/>
  <c r="AG3" i="2"/>
  <c r="AX44" i="4" l="1"/>
  <c r="AY77" i="4" s="1"/>
  <c r="Y145" i="6"/>
  <c r="CE4" i="6"/>
  <c r="CV4" i="6" s="1"/>
  <c r="CD5" i="2"/>
  <c r="CU5" i="2" s="1"/>
  <c r="BM9" i="2"/>
  <c r="AV36" i="2"/>
  <c r="AW69" i="2" s="1"/>
  <c r="Y130" i="2"/>
  <c r="BN16" i="6"/>
  <c r="AV38" i="2"/>
  <c r="AW71" i="2" s="1"/>
  <c r="Y127" i="2"/>
  <c r="AW8" i="2"/>
  <c r="BN8" i="2" s="1"/>
  <c r="AW47" i="6"/>
  <c r="AX80" i="6" s="1"/>
  <c r="AV43" i="2"/>
  <c r="AW76" i="2" s="1"/>
  <c r="AW38" i="6"/>
  <c r="AX71" i="6" s="1"/>
  <c r="Y129" i="2"/>
  <c r="Y147" i="6"/>
  <c r="AW39" i="6"/>
  <c r="AX72" i="6" s="1"/>
  <c r="AX32" i="6"/>
  <c r="Y168" i="6" s="1"/>
  <c r="AW27" i="2"/>
  <c r="AW43" i="2" s="1"/>
  <c r="AX76" i="2" s="1"/>
  <c r="AW11" i="2"/>
  <c r="CE11" i="2" s="1"/>
  <c r="CV11" i="2" s="1"/>
  <c r="CD4" i="2"/>
  <c r="CU4" i="2" s="1"/>
  <c r="AW23" i="2"/>
  <c r="Y144" i="2" s="1"/>
  <c r="AW7" i="2"/>
  <c r="BN7" i="2" s="1"/>
  <c r="Y132" i="2"/>
  <c r="CD7" i="2"/>
  <c r="CU7" i="2" s="1"/>
  <c r="CD10" i="2"/>
  <c r="CU10" i="2" s="1"/>
  <c r="AV41" i="2"/>
  <c r="AW74" i="2" s="1"/>
  <c r="AW5" i="2"/>
  <c r="BN5" i="2" s="1"/>
  <c r="AX48" i="4"/>
  <c r="AY81" i="4" s="1"/>
  <c r="BO6" i="4"/>
  <c r="BO14" i="4"/>
  <c r="CF12" i="4"/>
  <c r="CW12" i="4" s="1"/>
  <c r="Y167" i="4"/>
  <c r="BO5" i="4"/>
  <c r="AY17" i="4"/>
  <c r="CG17" i="4" s="1"/>
  <c r="CX17" i="4" s="1"/>
  <c r="AY25" i="4"/>
  <c r="Y176" i="4" s="1"/>
  <c r="CF17" i="4"/>
  <c r="CW17" i="4" s="1"/>
  <c r="AX36" i="4"/>
  <c r="AY69" i="4" s="1"/>
  <c r="AY10" i="4"/>
  <c r="CG10" i="4" s="1"/>
  <c r="CX10" i="4" s="1"/>
  <c r="CF7" i="4"/>
  <c r="CW7" i="4" s="1"/>
  <c r="BO10" i="4"/>
  <c r="AY9" i="4"/>
  <c r="CG9" i="4" s="1"/>
  <c r="CX9" i="4" s="1"/>
  <c r="AY30" i="4"/>
  <c r="AY46" i="4" s="1"/>
  <c r="AZ79" i="4" s="1"/>
  <c r="AY33" i="4"/>
  <c r="Y184" i="4" s="1"/>
  <c r="AY26" i="4"/>
  <c r="Y177" i="4" s="1"/>
  <c r="AY14" i="4"/>
  <c r="CG14" i="4" s="1"/>
  <c r="CX14" i="4" s="1"/>
  <c r="CF15" i="4"/>
  <c r="CW15" i="4" s="1"/>
  <c r="AX38" i="4"/>
  <c r="AY71" i="4" s="1"/>
  <c r="BO9" i="4"/>
  <c r="AY4" i="4"/>
  <c r="CG4" i="4" s="1"/>
  <c r="CX4" i="4" s="1"/>
  <c r="BO18" i="4"/>
  <c r="AX39" i="4"/>
  <c r="AY72" i="4" s="1"/>
  <c r="AX41" i="4"/>
  <c r="AY74" i="4" s="1"/>
  <c r="AY21" i="4"/>
  <c r="Y172" i="4" s="1"/>
  <c r="AX50" i="4"/>
  <c r="AY83" i="4" s="1"/>
  <c r="AX42" i="4"/>
  <c r="AY75" i="4" s="1"/>
  <c r="AY18" i="4"/>
  <c r="CG18" i="4" s="1"/>
  <c r="CX18" i="4" s="1"/>
  <c r="AY22" i="4"/>
  <c r="Y173" i="4" s="1"/>
  <c r="Y169" i="4"/>
  <c r="AY34" i="4"/>
  <c r="Y185" i="4" s="1"/>
  <c r="AY6" i="4"/>
  <c r="BP6" i="4" s="1"/>
  <c r="AY20" i="4"/>
  <c r="Y171" i="4" s="1"/>
  <c r="AY31" i="4"/>
  <c r="AY47" i="4" s="1"/>
  <c r="AZ80" i="4" s="1"/>
  <c r="BO8" i="4"/>
  <c r="AY11" i="4"/>
  <c r="CG11" i="4" s="1"/>
  <c r="CX11" i="4" s="1"/>
  <c r="AA178" i="4"/>
  <c r="AB178" i="4" s="1"/>
  <c r="AA180" i="4"/>
  <c r="AB180" i="4" s="1"/>
  <c r="AY16" i="4"/>
  <c r="CG16" i="4" s="1"/>
  <c r="CX16" i="4" s="1"/>
  <c r="AY13" i="4"/>
  <c r="CG13" i="4" s="1"/>
  <c r="CX13" i="4" s="1"/>
  <c r="AA183" i="4"/>
  <c r="AB183" i="4" s="1"/>
  <c r="AA182" i="4"/>
  <c r="AB182" i="4" s="1"/>
  <c r="C194" i="9"/>
  <c r="AW6" i="2"/>
  <c r="BN6" i="2" s="1"/>
  <c r="AY8" i="4"/>
  <c r="CG8" i="4" s="1"/>
  <c r="CX8" i="4" s="1"/>
  <c r="AA172" i="4"/>
  <c r="AB172" i="4" s="1"/>
  <c r="CD8" i="2"/>
  <c r="CU8" i="2" s="1"/>
  <c r="AY24" i="4"/>
  <c r="AY40" i="4" s="1"/>
  <c r="AZ73" i="4" s="1"/>
  <c r="AY7" i="4"/>
  <c r="BP7" i="4" s="1"/>
  <c r="CE10" i="6"/>
  <c r="CV10" i="6" s="1"/>
  <c r="CE18" i="6"/>
  <c r="CV18" i="6" s="1"/>
  <c r="AA174" i="4"/>
  <c r="AB174" i="4" s="1"/>
  <c r="AW26" i="2"/>
  <c r="AW42" i="2" s="1"/>
  <c r="AX75" i="2" s="1"/>
  <c r="CD6" i="2"/>
  <c r="CU6" i="2" s="1"/>
  <c r="AW10" i="2"/>
  <c r="BN10" i="2" s="1"/>
  <c r="Y141" i="6"/>
  <c r="AI6" i="4"/>
  <c r="AZ22" i="4" s="1"/>
  <c r="AI12" i="4"/>
  <c r="AA194" i="4" s="1"/>
  <c r="AB194" i="4" s="1"/>
  <c r="AI13" i="4"/>
  <c r="AI17" i="4"/>
  <c r="AZ33" i="4" s="1"/>
  <c r="AI4" i="4"/>
  <c r="AA186" i="4" s="1"/>
  <c r="AB186" i="4" s="1"/>
  <c r="AI8" i="4"/>
  <c r="AA190" i="4" s="1"/>
  <c r="AB190" i="4" s="1"/>
  <c r="AI10" i="4"/>
  <c r="AZ26" i="4" s="1"/>
  <c r="AI18" i="4"/>
  <c r="AZ18" i="4" s="1"/>
  <c r="AI5" i="4"/>
  <c r="AZ21" i="4" s="1"/>
  <c r="AI11" i="4"/>
  <c r="AA193" i="4" s="1"/>
  <c r="AB193" i="4" s="1"/>
  <c r="AI9" i="4"/>
  <c r="AZ25" i="4" s="1"/>
  <c r="AI14" i="4"/>
  <c r="AZ30" i="4" s="1"/>
  <c r="AI7" i="4"/>
  <c r="AA189" i="4" s="1"/>
  <c r="AB189" i="4" s="1"/>
  <c r="AI16" i="4"/>
  <c r="AA198" i="4" s="1"/>
  <c r="AB198" i="4" s="1"/>
  <c r="AI15" i="4"/>
  <c r="AA197" i="4" s="1"/>
  <c r="AB197" i="4" s="1"/>
  <c r="AW4" i="2"/>
  <c r="BN4" i="2" s="1"/>
  <c r="BF10" i="6"/>
  <c r="Y153" i="6"/>
  <c r="AW21" i="2"/>
  <c r="Y142" i="2" s="1"/>
  <c r="AW25" i="2"/>
  <c r="AW41" i="2" s="1"/>
  <c r="AX74" i="2" s="1"/>
  <c r="AW12" i="2"/>
  <c r="BN12" i="2" s="1"/>
  <c r="CD11" i="2"/>
  <c r="CU11" i="2" s="1"/>
  <c r="CE6" i="6"/>
  <c r="CV6" i="6" s="1"/>
  <c r="AX24" i="6"/>
  <c r="AX40" i="6" s="1"/>
  <c r="AY73" i="6" s="1"/>
  <c r="AX22" i="6"/>
  <c r="Y158" i="6" s="1"/>
  <c r="AO27" i="6"/>
  <c r="AO43" i="6" s="1"/>
  <c r="AP76" i="6" s="1"/>
  <c r="AW9" i="2"/>
  <c r="CE9" i="2" s="1"/>
  <c r="CV9" i="2" s="1"/>
  <c r="AW28" i="2"/>
  <c r="Y149" i="2" s="1"/>
  <c r="BN15" i="6"/>
  <c r="AX28" i="6"/>
  <c r="AX44" i="6" s="1"/>
  <c r="AY77" i="6" s="1"/>
  <c r="AX16" i="6"/>
  <c r="CF16" i="6" s="1"/>
  <c r="CW16" i="6" s="1"/>
  <c r="BN9" i="6"/>
  <c r="AX15" i="6"/>
  <c r="CF15" i="6" s="1"/>
  <c r="CW15" i="6" s="1"/>
  <c r="BN14" i="6"/>
  <c r="BN5" i="6"/>
  <c r="AX18" i="6"/>
  <c r="BO18" i="6" s="1"/>
  <c r="BN7" i="6"/>
  <c r="AX31" i="6"/>
  <c r="Y167" i="6" s="1"/>
  <c r="CE11" i="6"/>
  <c r="CV11" i="6" s="1"/>
  <c r="AX6" i="6"/>
  <c r="BO6" i="6" s="1"/>
  <c r="AX34" i="6"/>
  <c r="Y170" i="6" s="1"/>
  <c r="AW41" i="6"/>
  <c r="AX74" i="6" s="1"/>
  <c r="AW24" i="2"/>
  <c r="AW40" i="2" s="1"/>
  <c r="AX73" i="2" s="1"/>
  <c r="AW20" i="2"/>
  <c r="Y141" i="2" s="1"/>
  <c r="AW22" i="2"/>
  <c r="Y143" i="2" s="1"/>
  <c r="BH10" i="6"/>
  <c r="BN8" i="6"/>
  <c r="AX10" i="6"/>
  <c r="BO10" i="6" s="1"/>
  <c r="BN17" i="6"/>
  <c r="AW46" i="6"/>
  <c r="AX79" i="6" s="1"/>
  <c r="AX26" i="6"/>
  <c r="Y162" i="6" s="1"/>
  <c r="AX8" i="6"/>
  <c r="BO8" i="6" s="1"/>
  <c r="AX12" i="6"/>
  <c r="CF12" i="6" s="1"/>
  <c r="CW12" i="6" s="1"/>
  <c r="AX14" i="6"/>
  <c r="CF14" i="6" s="1"/>
  <c r="CW14" i="6" s="1"/>
  <c r="AR11" i="6"/>
  <c r="BI11" i="6" s="1"/>
  <c r="AR42" i="6"/>
  <c r="AS75" i="6" s="1"/>
  <c r="AX20" i="6"/>
  <c r="Y156" i="6" s="1"/>
  <c r="AW37" i="6"/>
  <c r="AX70" i="6" s="1"/>
  <c r="AX7" i="6"/>
  <c r="CF7" i="6" s="1"/>
  <c r="CW7" i="6" s="1"/>
  <c r="AW43" i="6"/>
  <c r="AX76" i="6" s="1"/>
  <c r="AW50" i="6"/>
  <c r="AX83" i="6" s="1"/>
  <c r="AX30" i="6"/>
  <c r="Y166" i="6" s="1"/>
  <c r="AX23" i="6"/>
  <c r="Y159" i="6" s="1"/>
  <c r="Y27" i="6"/>
  <c r="AA75" i="4"/>
  <c r="AB75" i="4" s="1"/>
  <c r="AA179" i="4"/>
  <c r="AB179" i="4" s="1"/>
  <c r="AY28" i="4"/>
  <c r="AY12" i="4"/>
  <c r="Y163" i="4"/>
  <c r="AX43" i="4"/>
  <c r="AY76" i="4" s="1"/>
  <c r="AA45" i="4"/>
  <c r="AB45" i="4" s="1"/>
  <c r="AA60" i="4"/>
  <c r="AB60" i="4" s="1"/>
  <c r="CF11" i="4"/>
  <c r="CW11" i="4" s="1"/>
  <c r="BO11" i="4"/>
  <c r="BQ3" i="4"/>
  <c r="CY3" i="4" s="1"/>
  <c r="AW49" i="6"/>
  <c r="AX82" i="6" s="1"/>
  <c r="AX21" i="6"/>
  <c r="AX37" i="6" s="1"/>
  <c r="AY70" i="6" s="1"/>
  <c r="AQ42" i="6"/>
  <c r="AR75" i="6" s="1"/>
  <c r="BG10" i="6"/>
  <c r="AR27" i="6"/>
  <c r="Y73" i="6" s="1"/>
  <c r="AQ27" i="6"/>
  <c r="Y58" i="6" s="1"/>
  <c r="AX4" i="6"/>
  <c r="BO4" i="6" s="1"/>
  <c r="AX9" i="6"/>
  <c r="CF9" i="6" s="1"/>
  <c r="CW9" i="6" s="1"/>
  <c r="AX17" i="6"/>
  <c r="BO17" i="6" s="1"/>
  <c r="AX25" i="6"/>
  <c r="AX41" i="6" s="1"/>
  <c r="AY74" i="6" s="1"/>
  <c r="BI10" i="6"/>
  <c r="AX33" i="6"/>
  <c r="Y169" i="6" s="1"/>
  <c r="AQ11" i="6"/>
  <c r="BH11" i="6" s="1"/>
  <c r="AX5" i="6"/>
  <c r="CF5" i="6" s="1"/>
  <c r="CW5" i="6" s="1"/>
  <c r="AA30" i="4"/>
  <c r="AB30" i="4" s="1"/>
  <c r="BO3" i="2"/>
  <c r="CW3" i="2" s="1"/>
  <c r="AG8" i="2"/>
  <c r="AA160" i="2" s="1"/>
  <c r="AB160" i="2" s="1"/>
  <c r="AG16" i="2"/>
  <c r="AG5" i="2"/>
  <c r="AA157" i="2" s="1"/>
  <c r="AB157" i="2" s="1"/>
  <c r="AG9" i="2"/>
  <c r="AA161" i="2" s="1"/>
  <c r="AB161" i="2" s="1"/>
  <c r="AG13" i="2"/>
  <c r="AA165" i="2" s="1"/>
  <c r="AB165" i="2" s="1"/>
  <c r="AG10" i="2"/>
  <c r="AA162" i="2" s="1"/>
  <c r="AB162" i="2" s="1"/>
  <c r="AG18" i="2"/>
  <c r="AG7" i="2"/>
  <c r="AA159" i="2" s="1"/>
  <c r="AB159" i="2" s="1"/>
  <c r="AG11" i="2"/>
  <c r="AA163" i="2" s="1"/>
  <c r="AB163" i="2" s="1"/>
  <c r="AG12" i="2"/>
  <c r="AA164" i="2" s="1"/>
  <c r="AB164" i="2" s="1"/>
  <c r="AG15" i="2"/>
  <c r="AG4" i="2"/>
  <c r="AA156" i="2" s="1"/>
  <c r="AB156" i="2" s="1"/>
  <c r="AG17" i="2"/>
  <c r="AG14" i="2"/>
  <c r="AA166" i="2" s="1"/>
  <c r="AB166" i="2" s="1"/>
  <c r="AG6" i="2"/>
  <c r="AA158" i="2" s="1"/>
  <c r="AB158" i="2" s="1"/>
  <c r="Z13" i="2"/>
  <c r="AA60" i="2" s="1"/>
  <c r="AB60" i="2" s="1"/>
  <c r="AJ12" i="5"/>
  <c r="AA209" i="5" s="1"/>
  <c r="AB209" i="5" s="1"/>
  <c r="AJ8" i="5"/>
  <c r="AA205" i="5" s="1"/>
  <c r="AB205" i="5" s="1"/>
  <c r="AJ15" i="5"/>
  <c r="AA212" i="5" s="1"/>
  <c r="AB212" i="5" s="1"/>
  <c r="AJ7" i="5"/>
  <c r="AA204" i="5" s="1"/>
  <c r="AB204" i="5" s="1"/>
  <c r="AJ13" i="5"/>
  <c r="AA210" i="5" s="1"/>
  <c r="AB210" i="5" s="1"/>
  <c r="AJ9" i="5"/>
  <c r="AA206" i="5" s="1"/>
  <c r="AB206" i="5" s="1"/>
  <c r="AJ14" i="5"/>
  <c r="AA211" i="5" s="1"/>
  <c r="AB211" i="5" s="1"/>
  <c r="AJ16" i="5"/>
  <c r="AA213" i="5" s="1"/>
  <c r="AB213" i="5" s="1"/>
  <c r="AJ4" i="5"/>
  <c r="AA201" i="5" s="1"/>
  <c r="AB201" i="5" s="1"/>
  <c r="AJ6" i="5"/>
  <c r="AA203" i="5" s="1"/>
  <c r="AB203" i="5" s="1"/>
  <c r="AJ18" i="5"/>
  <c r="AA215" i="5" s="1"/>
  <c r="AB215" i="5" s="1"/>
  <c r="AJ11" i="5"/>
  <c r="AA208" i="5" s="1"/>
  <c r="AB208" i="5" s="1"/>
  <c r="AJ10" i="5"/>
  <c r="AA207" i="5" s="1"/>
  <c r="AB207" i="5" s="1"/>
  <c r="AJ17" i="5"/>
  <c r="AJ5" i="5"/>
  <c r="AA202" i="5" s="1"/>
  <c r="AB202" i="5" s="1"/>
  <c r="AA163" i="6"/>
  <c r="AB163" i="6" s="1"/>
  <c r="AX11" i="6"/>
  <c r="AX27" i="6"/>
  <c r="BP3" i="6"/>
  <c r="CX3" i="6" s="1"/>
  <c r="AH11" i="6"/>
  <c r="AA178" i="6" s="1"/>
  <c r="AB178" i="6" s="1"/>
  <c r="AH18" i="6"/>
  <c r="AA185" i="6" s="1"/>
  <c r="AB185" i="6" s="1"/>
  <c r="AH5" i="6"/>
  <c r="AA172" i="6" s="1"/>
  <c r="AB172" i="6" s="1"/>
  <c r="AH13" i="6"/>
  <c r="AA180" i="6" s="1"/>
  <c r="AB180" i="6" s="1"/>
  <c r="AH4" i="6"/>
  <c r="AA171" i="6" s="1"/>
  <c r="AB171" i="6" s="1"/>
  <c r="AH8" i="6"/>
  <c r="AA175" i="6" s="1"/>
  <c r="AB175" i="6" s="1"/>
  <c r="AH14" i="6"/>
  <c r="AA181" i="6" s="1"/>
  <c r="AB181" i="6" s="1"/>
  <c r="AH7" i="6"/>
  <c r="AA174" i="6" s="1"/>
  <c r="AB174" i="6" s="1"/>
  <c r="AH15" i="6"/>
  <c r="AA182" i="6" s="1"/>
  <c r="AB182" i="6" s="1"/>
  <c r="AH12" i="6"/>
  <c r="AH10" i="6"/>
  <c r="AA177" i="6" s="1"/>
  <c r="AB177" i="6" s="1"/>
  <c r="AH6" i="6"/>
  <c r="AA173" i="6" s="1"/>
  <c r="AB173" i="6" s="1"/>
  <c r="AH9" i="6"/>
  <c r="AA176" i="6" s="1"/>
  <c r="AB176" i="6" s="1"/>
  <c r="AH16" i="6"/>
  <c r="AA183" i="6" s="1"/>
  <c r="AB183" i="6" s="1"/>
  <c r="AH17" i="6"/>
  <c r="AA184" i="6" s="1"/>
  <c r="AB184" i="6" s="1"/>
  <c r="AY44" i="5"/>
  <c r="AZ77" i="5" s="1"/>
  <c r="AY50" i="5"/>
  <c r="AZ83" i="5" s="1"/>
  <c r="Y42" i="6"/>
  <c r="AP11" i="6"/>
  <c r="BX11" i="6" s="1"/>
  <c r="CO11" i="6" s="1"/>
  <c r="AP27" i="6"/>
  <c r="AP43" i="6" s="1"/>
  <c r="AQ76" i="6" s="1"/>
  <c r="Z12" i="6"/>
  <c r="AA59" i="6" s="1"/>
  <c r="AB59" i="6" s="1"/>
  <c r="AO11" i="6"/>
  <c r="BW11" i="6" s="1"/>
  <c r="CN11" i="6" s="1"/>
  <c r="X12" i="6"/>
  <c r="AA29" i="6" s="1"/>
  <c r="AB29" i="6" s="1"/>
  <c r="AA12" i="6"/>
  <c r="AA74" i="6" s="1"/>
  <c r="AB74" i="6" s="1"/>
  <c r="Y12" i="6"/>
  <c r="AA44" i="6" s="1"/>
  <c r="AB44" i="6" s="1"/>
  <c r="BP8" i="5"/>
  <c r="BP17" i="5"/>
  <c r="BP9" i="5"/>
  <c r="Y176" i="5"/>
  <c r="BP18" i="5"/>
  <c r="AY49" i="5"/>
  <c r="AZ82" i="5" s="1"/>
  <c r="CG15" i="5"/>
  <c r="CX15" i="5" s="1"/>
  <c r="AY40" i="5"/>
  <c r="AZ73" i="5" s="1"/>
  <c r="AZ9" i="5"/>
  <c r="CH9" i="5" s="1"/>
  <c r="CY9" i="5" s="1"/>
  <c r="Y182" i="5"/>
  <c r="AY39" i="5"/>
  <c r="AZ72" i="5" s="1"/>
  <c r="AY37" i="5"/>
  <c r="AZ70" i="5" s="1"/>
  <c r="AY36" i="5"/>
  <c r="AZ69" i="5" s="1"/>
  <c r="BP5" i="5"/>
  <c r="BP4" i="5"/>
  <c r="BP7" i="5"/>
  <c r="BP16" i="5"/>
  <c r="BP12" i="5"/>
  <c r="AY48" i="5"/>
  <c r="AZ81" i="5" s="1"/>
  <c r="AZ21" i="5"/>
  <c r="AZ37" i="5" s="1"/>
  <c r="BA70" i="5" s="1"/>
  <c r="BP10" i="5"/>
  <c r="AZ4" i="5"/>
  <c r="CH4" i="5" s="1"/>
  <c r="CY4" i="5" s="1"/>
  <c r="AZ23" i="5"/>
  <c r="AZ39" i="5" s="1"/>
  <c r="BA72" i="5" s="1"/>
  <c r="AZ20" i="5"/>
  <c r="Y186" i="5" s="1"/>
  <c r="AY46" i="5"/>
  <c r="AZ79" i="5" s="1"/>
  <c r="AZ5" i="5"/>
  <c r="CH5" i="5" s="1"/>
  <c r="CY5" i="5" s="1"/>
  <c r="AZ7" i="5"/>
  <c r="BQ7" i="5" s="1"/>
  <c r="AZ27" i="5"/>
  <c r="Y193" i="5" s="1"/>
  <c r="AY42" i="5"/>
  <c r="AZ75" i="5" s="1"/>
  <c r="BP14" i="5"/>
  <c r="AZ30" i="5"/>
  <c r="Y196" i="5" s="1"/>
  <c r="AZ24" i="5"/>
  <c r="AZ40" i="5" s="1"/>
  <c r="BA73" i="5" s="1"/>
  <c r="AY38" i="5"/>
  <c r="AZ71" i="5" s="1"/>
  <c r="AZ8" i="5"/>
  <c r="CH8" i="5" s="1"/>
  <c r="CY8" i="5" s="1"/>
  <c r="AZ25" i="5"/>
  <c r="AZ41" i="5" s="1"/>
  <c r="BA74" i="5" s="1"/>
  <c r="AZ13" i="5"/>
  <c r="BQ13" i="5" s="1"/>
  <c r="AZ31" i="5"/>
  <c r="Y197" i="5" s="1"/>
  <c r="AZ29" i="5"/>
  <c r="Y195" i="5" s="1"/>
  <c r="AZ26" i="5"/>
  <c r="Y192" i="5" s="1"/>
  <c r="AZ15" i="5"/>
  <c r="CH15" i="5" s="1"/>
  <c r="CY15" i="5" s="1"/>
  <c r="AZ10" i="5"/>
  <c r="CH10" i="5" s="1"/>
  <c r="CY10" i="5" s="1"/>
  <c r="AZ33" i="5"/>
  <c r="Y199" i="5" s="1"/>
  <c r="AZ17" i="5"/>
  <c r="BQ17" i="5" s="1"/>
  <c r="BP6" i="5"/>
  <c r="AZ34" i="5"/>
  <c r="AZ50" i="5" s="1"/>
  <c r="BA83" i="5" s="1"/>
  <c r="AQ43" i="5"/>
  <c r="AR76" i="5" s="1"/>
  <c r="AZ6" i="5"/>
  <c r="CH6" i="5" s="1"/>
  <c r="CY6" i="5" s="1"/>
  <c r="CG11" i="5"/>
  <c r="CX11" i="5" s="1"/>
  <c r="BP11" i="5"/>
  <c r="AA194" i="5"/>
  <c r="AB194" i="5" s="1"/>
  <c r="AZ12" i="5"/>
  <c r="AZ28" i="5"/>
  <c r="AZ32" i="5"/>
  <c r="Y198" i="5" s="1"/>
  <c r="AZ16" i="5"/>
  <c r="BQ16" i="5" s="1"/>
  <c r="AZ14" i="5"/>
  <c r="BQ14" i="5" s="1"/>
  <c r="AZ11" i="5"/>
  <c r="BQ11" i="5" s="1"/>
  <c r="BR3" i="5"/>
  <c r="CZ3" i="5" s="1"/>
  <c r="AA214" i="5"/>
  <c r="AB214" i="5" s="1"/>
  <c r="AZ18" i="5"/>
  <c r="BQ18" i="5" s="1"/>
  <c r="AZ22" i="5"/>
  <c r="Y188" i="5" s="1"/>
  <c r="Y178" i="5"/>
  <c r="AY43" i="5"/>
  <c r="AZ76" i="5" s="1"/>
  <c r="BY11" i="5"/>
  <c r="CP11" i="5" s="1"/>
  <c r="Y43" i="2"/>
  <c r="BG11" i="5"/>
  <c r="BF11" i="2"/>
  <c r="AR43" i="5"/>
  <c r="AS76" i="5" s="1"/>
  <c r="BH11" i="2"/>
  <c r="AO43" i="5"/>
  <c r="AP76" i="5" s="1"/>
  <c r="BZ11" i="2"/>
  <c r="CQ11" i="2" s="1"/>
  <c r="AR28" i="5"/>
  <c r="AR44" i="5" s="1"/>
  <c r="AS77" i="5" s="1"/>
  <c r="AA74" i="5"/>
  <c r="AB74" i="5" s="1"/>
  <c r="AP28" i="5"/>
  <c r="Y44" i="5" s="1"/>
  <c r="AA44" i="5"/>
  <c r="AB44" i="5" s="1"/>
  <c r="AQ12" i="5"/>
  <c r="BH12" i="5" s="1"/>
  <c r="AA59" i="5"/>
  <c r="AB59" i="5" s="1"/>
  <c r="AQ28" i="2"/>
  <c r="Y59" i="2" s="1"/>
  <c r="AA59" i="2"/>
  <c r="AB59" i="2" s="1"/>
  <c r="AP28" i="2"/>
  <c r="AP44" i="2" s="1"/>
  <c r="AQ77" i="2" s="1"/>
  <c r="AA44" i="2"/>
  <c r="AB44" i="2" s="1"/>
  <c r="AR28" i="2"/>
  <c r="AR44" i="2" s="1"/>
  <c r="AS77" i="2" s="1"/>
  <c r="AA74" i="2"/>
  <c r="AB74" i="2" s="1"/>
  <c r="AO28" i="5"/>
  <c r="Y29" i="5" s="1"/>
  <c r="AA29" i="5"/>
  <c r="AB29" i="5" s="1"/>
  <c r="AO28" i="2"/>
  <c r="AO44" i="2" s="1"/>
  <c r="AP77" i="2" s="1"/>
  <c r="AA29" i="2"/>
  <c r="AB29" i="2" s="1"/>
  <c r="Y73" i="2"/>
  <c r="BW11" i="5"/>
  <c r="CN11" i="5" s="1"/>
  <c r="AP12" i="2"/>
  <c r="BX12" i="2" s="1"/>
  <c r="CO12" i="2" s="1"/>
  <c r="AP43" i="5"/>
  <c r="AQ76" i="5" s="1"/>
  <c r="AO12" i="2"/>
  <c r="BF12" i="2" s="1"/>
  <c r="BI11" i="5"/>
  <c r="AO12" i="5"/>
  <c r="BF12" i="5" s="1"/>
  <c r="AR12" i="5"/>
  <c r="BZ12" i="5" s="1"/>
  <c r="CQ12" i="5" s="1"/>
  <c r="AQ28" i="5"/>
  <c r="Y59" i="5" s="1"/>
  <c r="AQ61" i="4"/>
  <c r="BG29" i="4" s="1"/>
  <c r="BG45" i="4" s="1"/>
  <c r="BH78" i="4" s="1"/>
  <c r="W59" i="6"/>
  <c r="X59" i="6" s="1"/>
  <c r="AR60" i="6"/>
  <c r="BH28" i="6" s="1"/>
  <c r="BH44" i="6" s="1"/>
  <c r="BI77" i="6" s="1"/>
  <c r="AQ60" i="6"/>
  <c r="BG28" i="6" s="1"/>
  <c r="BG44" i="6" s="1"/>
  <c r="BH77" i="6" s="1"/>
  <c r="W44" i="6"/>
  <c r="X44" i="6" s="1"/>
  <c r="AP60" i="6"/>
  <c r="BF28" i="6" s="1"/>
  <c r="BF44" i="6" s="1"/>
  <c r="BG77" i="6" s="1"/>
  <c r="W60" i="4"/>
  <c r="X60" i="4" s="1"/>
  <c r="AO61" i="4"/>
  <c r="BE29" i="4" s="1"/>
  <c r="BE45" i="4" s="1"/>
  <c r="BF78" i="4" s="1"/>
  <c r="AP61" i="4"/>
  <c r="BF29" i="4" s="1"/>
  <c r="BF45" i="4" s="1"/>
  <c r="BG78" i="4" s="1"/>
  <c r="AP12" i="5"/>
  <c r="BX12" i="5" s="1"/>
  <c r="CO12" i="5" s="1"/>
  <c r="F45" i="5"/>
  <c r="C45" i="5"/>
  <c r="E45" i="5"/>
  <c r="D45" i="5"/>
  <c r="W60" i="5"/>
  <c r="X60" i="5" s="1"/>
  <c r="AQ61" i="5"/>
  <c r="BG29" i="5" s="1"/>
  <c r="BG45" i="5" s="1"/>
  <c r="BH78" i="5" s="1"/>
  <c r="W30" i="5"/>
  <c r="X30" i="5" s="1"/>
  <c r="AP61" i="5"/>
  <c r="BF29" i="5" s="1"/>
  <c r="BF45" i="5" s="1"/>
  <c r="BG78" i="5" s="1"/>
  <c r="W45" i="5"/>
  <c r="X45" i="5" s="1"/>
  <c r="W75" i="5"/>
  <c r="X75" i="5" s="1"/>
  <c r="AO61" i="5"/>
  <c r="BE29" i="5" s="1"/>
  <c r="BE45" i="5" s="1"/>
  <c r="BF78" i="5" s="1"/>
  <c r="V9" i="7"/>
  <c r="BC44" i="6"/>
  <c r="BD77" i="6" s="1"/>
  <c r="Y239" i="6"/>
  <c r="CC12" i="6"/>
  <c r="CT12" i="6" s="1"/>
  <c r="BL12" i="6"/>
  <c r="D29" i="6"/>
  <c r="AI3" i="6"/>
  <c r="CE12" i="6"/>
  <c r="CV12" i="6" s="1"/>
  <c r="BN12" i="6"/>
  <c r="AO60" i="6"/>
  <c r="BE28" i="6" s="1"/>
  <c r="BE44" i="6" s="1"/>
  <c r="BF77" i="6" s="1"/>
  <c r="Y119" i="6"/>
  <c r="AU44" i="6"/>
  <c r="AV77" i="6" s="1"/>
  <c r="E29" i="6"/>
  <c r="F29" i="6"/>
  <c r="BD29" i="6"/>
  <c r="BD13" i="6"/>
  <c r="AS29" i="6"/>
  <c r="AS13" i="6"/>
  <c r="Y149" i="6"/>
  <c r="AW44" i="6"/>
  <c r="AX77" i="6" s="1"/>
  <c r="CA12" i="6"/>
  <c r="CR12" i="6" s="1"/>
  <c r="BJ12" i="6"/>
  <c r="BC29" i="6"/>
  <c r="BC13" i="6"/>
  <c r="AW29" i="6"/>
  <c r="AW13" i="6"/>
  <c r="AT29" i="6"/>
  <c r="AT13" i="6"/>
  <c r="CD12" i="6"/>
  <c r="CU12" i="6" s="1"/>
  <c r="BM12" i="6"/>
  <c r="CB12" i="6"/>
  <c r="CS12" i="6" s="1"/>
  <c r="BK12" i="6"/>
  <c r="Y254" i="6"/>
  <c r="BD44" i="6"/>
  <c r="BE77" i="6" s="1"/>
  <c r="AU29" i="6"/>
  <c r="AU13" i="6"/>
  <c r="CK12" i="6"/>
  <c r="DB12" i="6" s="1"/>
  <c r="BT12" i="6"/>
  <c r="CL12" i="6"/>
  <c r="DC12" i="6" s="1"/>
  <c r="BU12" i="6"/>
  <c r="W29" i="6"/>
  <c r="X29" i="6" s="1"/>
  <c r="Y89" i="6"/>
  <c r="AS44" i="6"/>
  <c r="AT77" i="6" s="1"/>
  <c r="W74" i="6"/>
  <c r="X74" i="6" s="1"/>
  <c r="AV29" i="6"/>
  <c r="AV13" i="6"/>
  <c r="C29" i="6"/>
  <c r="AX29" i="6"/>
  <c r="AX13" i="6"/>
  <c r="Y134" i="6"/>
  <c r="AV44" i="6"/>
  <c r="AW77" i="6" s="1"/>
  <c r="AT44" i="6"/>
  <c r="AU77" i="6" s="1"/>
  <c r="Y104" i="6"/>
  <c r="Y240" i="5"/>
  <c r="BC45" i="5"/>
  <c r="BD78" i="5" s="1"/>
  <c r="CL13" i="5"/>
  <c r="DC13" i="5" s="1"/>
  <c r="BU13" i="5"/>
  <c r="AK3" i="5"/>
  <c r="Y135" i="5"/>
  <c r="AV45" i="5"/>
  <c r="AW78" i="5" s="1"/>
  <c r="Y105" i="5"/>
  <c r="AT45" i="5"/>
  <c r="AU78" i="5" s="1"/>
  <c r="Y255" i="5"/>
  <c r="BD45" i="5"/>
  <c r="BE78" i="5" s="1"/>
  <c r="CC13" i="5"/>
  <c r="CT13" i="5" s="1"/>
  <c r="BL13" i="5"/>
  <c r="Y150" i="5"/>
  <c r="AW45" i="5"/>
  <c r="AX78" i="5" s="1"/>
  <c r="CG13" i="5"/>
  <c r="CX13" i="5" s="1"/>
  <c r="BP13" i="5"/>
  <c r="Y90" i="5"/>
  <c r="AS45" i="5"/>
  <c r="AT78" i="5" s="1"/>
  <c r="Y165" i="5"/>
  <c r="AX45" i="5"/>
  <c r="AY78" i="5" s="1"/>
  <c r="AR61" i="5"/>
  <c r="BH29" i="5" s="1"/>
  <c r="BH45" i="5" s="1"/>
  <c r="BI78" i="5" s="1"/>
  <c r="CD13" i="5"/>
  <c r="CU13" i="5" s="1"/>
  <c r="BM13" i="5"/>
  <c r="CB13" i="5"/>
  <c r="CS13" i="5" s="1"/>
  <c r="BK13" i="5"/>
  <c r="AU45" i="5"/>
  <c r="AV78" i="5" s="1"/>
  <c r="Y120" i="5"/>
  <c r="CK13" i="5"/>
  <c r="DB13" i="5" s="1"/>
  <c r="BT13" i="5"/>
  <c r="CE13" i="5"/>
  <c r="CV13" i="5" s="1"/>
  <c r="BN13" i="5"/>
  <c r="Y180" i="5"/>
  <c r="AY45" i="5"/>
  <c r="AZ78" i="5" s="1"/>
  <c r="CA13" i="5"/>
  <c r="CR13" i="5" s="1"/>
  <c r="BJ13" i="5"/>
  <c r="CF13" i="5"/>
  <c r="CW13" i="5" s="1"/>
  <c r="BO13" i="5"/>
  <c r="Y44" i="4"/>
  <c r="AP44" i="4"/>
  <c r="AQ77" i="4" s="1"/>
  <c r="Y105" i="4"/>
  <c r="AT45" i="4"/>
  <c r="AU78" i="4" s="1"/>
  <c r="CD13" i="4"/>
  <c r="CU13" i="4" s="1"/>
  <c r="BM13" i="4"/>
  <c r="Y255" i="4"/>
  <c r="BD45" i="4"/>
  <c r="BE78" i="4" s="1"/>
  <c r="AR29" i="4"/>
  <c r="AR13" i="4"/>
  <c r="CF13" i="4"/>
  <c r="CW13" i="4" s="1"/>
  <c r="BO13" i="4"/>
  <c r="CA13" i="4"/>
  <c r="CR13" i="4" s="1"/>
  <c r="BJ13" i="4"/>
  <c r="BX12" i="4"/>
  <c r="CO12" i="4" s="1"/>
  <c r="BG12" i="4"/>
  <c r="AO29" i="4"/>
  <c r="AO13" i="4"/>
  <c r="CC13" i="4"/>
  <c r="CT13" i="4" s="1"/>
  <c r="BL13" i="4"/>
  <c r="CK13" i="4"/>
  <c r="DB13" i="4" s="1"/>
  <c r="BT13" i="4"/>
  <c r="BP4" i="4"/>
  <c r="CL13" i="4"/>
  <c r="DC13" i="4" s="1"/>
  <c r="BU13" i="4"/>
  <c r="W75" i="4"/>
  <c r="X75" i="4" s="1"/>
  <c r="Y178" i="4"/>
  <c r="AY43" i="4"/>
  <c r="AZ76" i="4" s="1"/>
  <c r="Y165" i="4"/>
  <c r="AX45" i="4"/>
  <c r="AY78" i="4" s="1"/>
  <c r="Y90" i="4"/>
  <c r="AS45" i="4"/>
  <c r="AT78" i="4" s="1"/>
  <c r="Y180" i="4"/>
  <c r="AY45" i="4"/>
  <c r="AZ78" i="4" s="1"/>
  <c r="BZ12" i="4"/>
  <c r="CQ12" i="4" s="1"/>
  <c r="BI12" i="4"/>
  <c r="AU45" i="4"/>
  <c r="AV78" i="4" s="1"/>
  <c r="Y120" i="4"/>
  <c r="Y240" i="4"/>
  <c r="BC45" i="4"/>
  <c r="BD78" i="4" s="1"/>
  <c r="W45" i="4"/>
  <c r="X45" i="4" s="1"/>
  <c r="AJ3" i="4"/>
  <c r="CE13" i="4"/>
  <c r="CV13" i="4" s="1"/>
  <c r="BN13" i="4"/>
  <c r="CG5" i="4"/>
  <c r="CX5" i="4" s="1"/>
  <c r="BP5" i="4"/>
  <c r="BY12" i="4"/>
  <c r="CP12" i="4" s="1"/>
  <c r="BH12" i="4"/>
  <c r="Y74" i="4"/>
  <c r="AR44" i="4"/>
  <c r="AS77" i="4" s="1"/>
  <c r="Y183" i="4"/>
  <c r="AY48" i="4"/>
  <c r="AZ81" i="4" s="1"/>
  <c r="W30" i="4"/>
  <c r="X30" i="4" s="1"/>
  <c r="CB13" i="4"/>
  <c r="CS13" i="4" s="1"/>
  <c r="BK13" i="4"/>
  <c r="Y135" i="4"/>
  <c r="AV45" i="4"/>
  <c r="AW78" i="4" s="1"/>
  <c r="AP29" i="4"/>
  <c r="AP13" i="4"/>
  <c r="CG15" i="4"/>
  <c r="CX15" i="4" s="1"/>
  <c r="BP15" i="4"/>
  <c r="Y150" i="4"/>
  <c r="AW45" i="4"/>
  <c r="AX78" i="4" s="1"/>
  <c r="AR61" i="4"/>
  <c r="BH29" i="4" s="1"/>
  <c r="BH45" i="4" s="1"/>
  <c r="BI78" i="4" s="1"/>
  <c r="Y59" i="4"/>
  <c r="AQ44" i="4"/>
  <c r="AR77" i="4" s="1"/>
  <c r="AQ29" i="4"/>
  <c r="AQ13" i="4"/>
  <c r="Y174" i="4"/>
  <c r="AY39" i="4"/>
  <c r="AZ72" i="4" s="1"/>
  <c r="W30" i="2"/>
  <c r="X30" i="2" s="1"/>
  <c r="AO61" i="2"/>
  <c r="BE29" i="2" s="1"/>
  <c r="BE45" i="2" s="1"/>
  <c r="BF78" i="2" s="1"/>
  <c r="W75" i="2"/>
  <c r="X75" i="2" s="1"/>
  <c r="AR61" i="2"/>
  <c r="BH29" i="2" s="1"/>
  <c r="BH45" i="2" s="1"/>
  <c r="BI78" i="2" s="1"/>
  <c r="AQ61" i="2"/>
  <c r="BG29" i="2" s="1"/>
  <c r="BG45" i="2" s="1"/>
  <c r="BH78" i="2" s="1"/>
  <c r="W60" i="2"/>
  <c r="X60" i="2" s="1"/>
  <c r="AQ43" i="2"/>
  <c r="AR76" i="2" s="1"/>
  <c r="Y28" i="2"/>
  <c r="AO43" i="2"/>
  <c r="AP76" i="2" s="1"/>
  <c r="Y134" i="2"/>
  <c r="AV44" i="2"/>
  <c r="AW77" i="2" s="1"/>
  <c r="Y119" i="2"/>
  <c r="AU44" i="2"/>
  <c r="AV77" i="2" s="1"/>
  <c r="Y104" i="2"/>
  <c r="AT44" i="2"/>
  <c r="AU77" i="2" s="1"/>
  <c r="Y89" i="2"/>
  <c r="AS44" i="2"/>
  <c r="AT77" i="2" s="1"/>
  <c r="AR12" i="2"/>
  <c r="BI12" i="2" s="1"/>
  <c r="BX11" i="2"/>
  <c r="CO11" i="2" s="1"/>
  <c r="AQ12" i="2"/>
  <c r="BH12" i="2" s="1"/>
  <c r="BK12" i="2"/>
  <c r="CB12" i="2"/>
  <c r="CS12" i="2" s="1"/>
  <c r="BM12" i="2"/>
  <c r="CD12" i="2"/>
  <c r="CU12" i="2" s="1"/>
  <c r="BJ12" i="2"/>
  <c r="CA12" i="2"/>
  <c r="CR12" i="2" s="1"/>
  <c r="BL12" i="2"/>
  <c r="CC12" i="2"/>
  <c r="CT12" i="2" s="1"/>
  <c r="AP13" i="2"/>
  <c r="AP29" i="2"/>
  <c r="AV29" i="2"/>
  <c r="AV13" i="2"/>
  <c r="AU13" i="2"/>
  <c r="AU29" i="2"/>
  <c r="B30" i="2"/>
  <c r="AM30" i="2" s="1"/>
  <c r="AN30" i="2" s="1"/>
  <c r="AN46" i="2" s="1"/>
  <c r="AO79" i="2" s="1"/>
  <c r="AA106" i="2"/>
  <c r="AB106" i="2" s="1"/>
  <c r="AA76" i="2"/>
  <c r="AB76" i="2" s="1"/>
  <c r="AA151" i="2"/>
  <c r="AB151" i="2" s="1"/>
  <c r="AA31" i="2"/>
  <c r="AB31" i="2" s="1"/>
  <c r="AA121" i="2"/>
  <c r="AB121" i="2" s="1"/>
  <c r="AA46" i="2"/>
  <c r="AB46" i="2" s="1"/>
  <c r="AA91" i="2"/>
  <c r="AB91" i="2" s="1"/>
  <c r="AA136" i="2"/>
  <c r="AB136" i="2" s="1"/>
  <c r="AA61" i="2"/>
  <c r="AB61" i="2" s="1"/>
  <c r="AS29" i="2"/>
  <c r="AS13" i="2"/>
  <c r="AW29" i="2"/>
  <c r="AW13" i="2"/>
  <c r="AT29" i="2"/>
  <c r="AT13" i="2"/>
  <c r="AH3" i="2"/>
  <c r="BY11" i="6" l="1"/>
  <c r="CP11" i="6" s="1"/>
  <c r="CE8" i="2"/>
  <c r="CV8" i="2" s="1"/>
  <c r="CE6" i="2"/>
  <c r="CV6" i="2" s="1"/>
  <c r="AX24" i="2"/>
  <c r="AX40" i="2" s="1"/>
  <c r="AY73" i="2" s="1"/>
  <c r="BO16" i="6"/>
  <c r="BO7" i="6"/>
  <c r="Y148" i="2"/>
  <c r="AX39" i="6"/>
  <c r="AY72" i="6" s="1"/>
  <c r="AX42" i="6"/>
  <c r="AY75" i="6" s="1"/>
  <c r="AX48" i="6"/>
  <c r="AY81" i="6" s="1"/>
  <c r="AX10" i="2"/>
  <c r="CF10" i="2" s="1"/>
  <c r="CW10" i="2" s="1"/>
  <c r="AX28" i="2"/>
  <c r="AX44" i="2" s="1"/>
  <c r="AY77" i="2" s="1"/>
  <c r="AX27" i="2"/>
  <c r="Y163" i="2" s="1"/>
  <c r="Y146" i="2"/>
  <c r="BO15" i="6"/>
  <c r="AR43" i="6"/>
  <c r="AS76" i="6" s="1"/>
  <c r="Y164" i="6"/>
  <c r="Y28" i="6"/>
  <c r="BO14" i="6"/>
  <c r="CE7" i="2"/>
  <c r="CV7" i="2" s="1"/>
  <c r="CF4" i="6"/>
  <c r="CW4" i="6" s="1"/>
  <c r="Y157" i="6"/>
  <c r="AX47" i="6"/>
  <c r="AY80" i="6" s="1"/>
  <c r="AX12" i="2"/>
  <c r="BO12" i="2" s="1"/>
  <c r="AX26" i="2"/>
  <c r="AX42" i="2" s="1"/>
  <c r="AY75" i="2" s="1"/>
  <c r="AW39" i="2"/>
  <c r="AX72" i="2" s="1"/>
  <c r="AW38" i="2"/>
  <c r="AX71" i="2" s="1"/>
  <c r="CE12" i="2"/>
  <c r="CV12" i="2" s="1"/>
  <c r="Y147" i="2"/>
  <c r="BN11" i="2"/>
  <c r="Y145" i="2"/>
  <c r="BN9" i="2"/>
  <c r="AX7" i="2"/>
  <c r="BO7" i="2" s="1"/>
  <c r="CE5" i="2"/>
  <c r="CV5" i="2" s="1"/>
  <c r="CE10" i="2"/>
  <c r="CV10" i="2" s="1"/>
  <c r="AW37" i="2"/>
  <c r="AX70" i="2" s="1"/>
  <c r="AQ29" i="2"/>
  <c r="AQ45" i="2" s="1"/>
  <c r="AR78" i="2" s="1"/>
  <c r="AX25" i="2"/>
  <c r="Y161" i="2" s="1"/>
  <c r="AY49" i="4"/>
  <c r="AZ82" i="4" s="1"/>
  <c r="AY41" i="4"/>
  <c r="AZ74" i="4" s="1"/>
  <c r="BP17" i="4"/>
  <c r="AZ27" i="4"/>
  <c r="Y193" i="4" s="1"/>
  <c r="Y181" i="4"/>
  <c r="AZ28" i="4"/>
  <c r="AZ44" i="4" s="1"/>
  <c r="BA77" i="4" s="1"/>
  <c r="BP10" i="4"/>
  <c r="AY42" i="4"/>
  <c r="AZ75" i="4" s="1"/>
  <c r="BP9" i="4"/>
  <c r="BP14" i="4"/>
  <c r="AA187" i="4"/>
  <c r="AB187" i="4" s="1"/>
  <c r="CG6" i="4"/>
  <c r="CX6" i="4" s="1"/>
  <c r="BP11" i="4"/>
  <c r="AA200" i="4"/>
  <c r="AB200" i="4" s="1"/>
  <c r="Y175" i="4"/>
  <c r="BP18" i="4"/>
  <c r="BP13" i="4"/>
  <c r="AY36" i="4"/>
  <c r="AZ69" i="4" s="1"/>
  <c r="AY37" i="4"/>
  <c r="AZ70" i="4" s="1"/>
  <c r="AZ8" i="4"/>
  <c r="CH8" i="4" s="1"/>
  <c r="CY8" i="4" s="1"/>
  <c r="Y182" i="4"/>
  <c r="AZ11" i="4"/>
  <c r="BQ11" i="4" s="1"/>
  <c r="AZ12" i="4"/>
  <c r="CH12" i="4" s="1"/>
  <c r="CY12" i="4" s="1"/>
  <c r="AZ24" i="4"/>
  <c r="Y190" i="4" s="1"/>
  <c r="AZ16" i="4"/>
  <c r="CH16" i="4" s="1"/>
  <c r="CY16" i="4" s="1"/>
  <c r="AZ15" i="4"/>
  <c r="BQ15" i="4" s="1"/>
  <c r="AA192" i="4"/>
  <c r="AB192" i="4" s="1"/>
  <c r="AZ4" i="4"/>
  <c r="CH4" i="4" s="1"/>
  <c r="CY4" i="4" s="1"/>
  <c r="AY38" i="4"/>
  <c r="AZ71" i="4" s="1"/>
  <c r="CG7" i="4"/>
  <c r="CX7" i="4" s="1"/>
  <c r="AY50" i="4"/>
  <c r="AZ83" i="4" s="1"/>
  <c r="AA191" i="4"/>
  <c r="AB191" i="4" s="1"/>
  <c r="AZ10" i="4"/>
  <c r="CH10" i="4" s="1"/>
  <c r="CY10" i="4" s="1"/>
  <c r="BP16" i="4"/>
  <c r="AZ9" i="4"/>
  <c r="BQ9" i="4" s="1"/>
  <c r="AZ31" i="4"/>
  <c r="Y197" i="4" s="1"/>
  <c r="AZ32" i="4"/>
  <c r="Y198" i="4" s="1"/>
  <c r="AA188" i="4"/>
  <c r="AB188" i="4" s="1"/>
  <c r="AA196" i="4"/>
  <c r="AB196" i="4" s="1"/>
  <c r="AZ20" i="4"/>
  <c r="Y186" i="4" s="1"/>
  <c r="AZ5" i="4"/>
  <c r="CH5" i="4" s="1"/>
  <c r="CY5" i="4" s="1"/>
  <c r="BP8" i="4"/>
  <c r="AX50" i="6"/>
  <c r="AY83" i="6" s="1"/>
  <c r="AZ6" i="4"/>
  <c r="BQ6" i="4" s="1"/>
  <c r="AZ7" i="4"/>
  <c r="CH7" i="4" s="1"/>
  <c r="CY7" i="4" s="1"/>
  <c r="AX38" i="6"/>
  <c r="AY71" i="6" s="1"/>
  <c r="AZ23" i="4"/>
  <c r="Y189" i="4" s="1"/>
  <c r="CE4" i="2"/>
  <c r="CV4" i="2" s="1"/>
  <c r="AZ34" i="4"/>
  <c r="Y200" i="4" s="1"/>
  <c r="AZ17" i="4"/>
  <c r="CH17" i="4" s="1"/>
  <c r="CY17" i="4" s="1"/>
  <c r="Y160" i="6"/>
  <c r="CF10" i="6"/>
  <c r="CW10" i="6" s="1"/>
  <c r="BF11" i="6"/>
  <c r="AA199" i="4"/>
  <c r="AB199" i="4" s="1"/>
  <c r="AZ14" i="4"/>
  <c r="CH14" i="4" s="1"/>
  <c r="CY14" i="4" s="1"/>
  <c r="CF8" i="6"/>
  <c r="CW8" i="6" s="1"/>
  <c r="CF17" i="6"/>
  <c r="CW17" i="6" s="1"/>
  <c r="AX29" i="2"/>
  <c r="Y165" i="2" s="1"/>
  <c r="CF6" i="6"/>
  <c r="CW6" i="6" s="1"/>
  <c r="AY8" i="6"/>
  <c r="CG8" i="6" s="1"/>
  <c r="CX8" i="6" s="1"/>
  <c r="AY18" i="6"/>
  <c r="BP18" i="6" s="1"/>
  <c r="AX23" i="2"/>
  <c r="AX39" i="2" s="1"/>
  <c r="AY72" i="2" s="1"/>
  <c r="AX9" i="2"/>
  <c r="BO9" i="2" s="1"/>
  <c r="AX4" i="2"/>
  <c r="CF4" i="2" s="1"/>
  <c r="CW4" i="2" s="1"/>
  <c r="AQ13" i="2"/>
  <c r="BH13" i="2" s="1"/>
  <c r="AX20" i="2"/>
  <c r="Y156" i="2" s="1"/>
  <c r="AJ16" i="4"/>
  <c r="AA213" i="4" s="1"/>
  <c r="AB213" i="4" s="1"/>
  <c r="AJ9" i="4"/>
  <c r="BA9" i="4" s="1"/>
  <c r="AJ6" i="4"/>
  <c r="BA22" i="4" s="1"/>
  <c r="AJ4" i="4"/>
  <c r="AA201" i="4" s="1"/>
  <c r="AB201" i="4" s="1"/>
  <c r="AJ8" i="4"/>
  <c r="AA205" i="4" s="1"/>
  <c r="AB205" i="4" s="1"/>
  <c r="AJ17" i="4"/>
  <c r="BA33" i="4" s="1"/>
  <c r="AJ14" i="4"/>
  <c r="BA30" i="4" s="1"/>
  <c r="AJ15" i="4"/>
  <c r="AA212" i="4" s="1"/>
  <c r="AB212" i="4" s="1"/>
  <c r="AJ18" i="4"/>
  <c r="BA34" i="4" s="1"/>
  <c r="AJ13" i="4"/>
  <c r="BA29" i="4" s="1"/>
  <c r="AJ11" i="4"/>
  <c r="AA208" i="4" s="1"/>
  <c r="AB208" i="4" s="1"/>
  <c r="AJ12" i="4"/>
  <c r="AA209" i="4" s="1"/>
  <c r="AB209" i="4" s="1"/>
  <c r="AJ7" i="4"/>
  <c r="AA204" i="4" s="1"/>
  <c r="AB204" i="4" s="1"/>
  <c r="AJ5" i="4"/>
  <c r="AA202" i="4" s="1"/>
  <c r="AB202" i="4" s="1"/>
  <c r="AJ10" i="4"/>
  <c r="BA10" i="4" s="1"/>
  <c r="AW44" i="2"/>
  <c r="AX77" i="2" s="1"/>
  <c r="AW36" i="2"/>
  <c r="AX69" i="2" s="1"/>
  <c r="AX5" i="2"/>
  <c r="BO5" i="2" s="1"/>
  <c r="AX22" i="2"/>
  <c r="Y158" i="2" s="1"/>
  <c r="AY22" i="6"/>
  <c r="AY38" i="6" s="1"/>
  <c r="AZ71" i="6" s="1"/>
  <c r="CF18" i="6"/>
  <c r="CW18" i="6" s="1"/>
  <c r="AY7" i="6"/>
  <c r="CG7" i="6" s="1"/>
  <c r="CX7" i="6" s="1"/>
  <c r="Y43" i="6"/>
  <c r="AY16" i="6"/>
  <c r="BP16" i="6" s="1"/>
  <c r="BO5" i="6"/>
  <c r="BZ11" i="6"/>
  <c r="CQ11" i="6" s="1"/>
  <c r="AY34" i="6"/>
  <c r="Y185" i="6" s="1"/>
  <c r="AY5" i="6"/>
  <c r="CG5" i="6" s="1"/>
  <c r="CX5" i="6" s="1"/>
  <c r="AX46" i="6"/>
  <c r="AY79" i="6" s="1"/>
  <c r="AY32" i="6"/>
  <c r="Y183" i="6" s="1"/>
  <c r="AQ43" i="6"/>
  <c r="AR76" i="6" s="1"/>
  <c r="AY24" i="6"/>
  <c r="Y175" i="6" s="1"/>
  <c r="BO12" i="6"/>
  <c r="AX8" i="2"/>
  <c r="BO8" i="2" s="1"/>
  <c r="AX13" i="2"/>
  <c r="BO13" i="2" s="1"/>
  <c r="AX11" i="2"/>
  <c r="BO11" i="2" s="1"/>
  <c r="CH7" i="5"/>
  <c r="CY7" i="5" s="1"/>
  <c r="CH13" i="5"/>
  <c r="CY13" i="5" s="1"/>
  <c r="AY27" i="6"/>
  <c r="Y178" i="6" s="1"/>
  <c r="AY4" i="6"/>
  <c r="CG4" i="6" s="1"/>
  <c r="CX4" i="6" s="1"/>
  <c r="AX36" i="6"/>
  <c r="AY69" i="6" s="1"/>
  <c r="AP12" i="6"/>
  <c r="BX12" i="6" s="1"/>
  <c r="CO12" i="6" s="1"/>
  <c r="AY31" i="6"/>
  <c r="AY47" i="6" s="1"/>
  <c r="AZ80" i="6" s="1"/>
  <c r="BG11" i="6"/>
  <c r="Y161" i="6"/>
  <c r="AY17" i="6"/>
  <c r="CG17" i="6" s="1"/>
  <c r="CX17" i="6" s="1"/>
  <c r="AA195" i="4"/>
  <c r="AB195" i="4" s="1"/>
  <c r="AZ29" i="4"/>
  <c r="AZ13" i="4"/>
  <c r="Y179" i="4"/>
  <c r="AY44" i="4"/>
  <c r="AZ77" i="4" s="1"/>
  <c r="BR3" i="4"/>
  <c r="CZ3" i="4" s="1"/>
  <c r="CG12" i="4"/>
  <c r="CX12" i="4" s="1"/>
  <c r="BP12" i="4"/>
  <c r="AY20" i="6"/>
  <c r="AY36" i="6" s="1"/>
  <c r="AZ69" i="6" s="1"/>
  <c r="AX49" i="6"/>
  <c r="AY82" i="6" s="1"/>
  <c r="BO9" i="6"/>
  <c r="AY9" i="6"/>
  <c r="CG9" i="6" s="1"/>
  <c r="CX9" i="6" s="1"/>
  <c r="AP28" i="6"/>
  <c r="Y44" i="6" s="1"/>
  <c r="AY11" i="6"/>
  <c r="CG11" i="6" s="1"/>
  <c r="CX11" i="6" s="1"/>
  <c r="AY15" i="6"/>
  <c r="CG15" i="6" s="1"/>
  <c r="CX15" i="6" s="1"/>
  <c r="AY25" i="6"/>
  <c r="Y176" i="6" s="1"/>
  <c r="AY23" i="6"/>
  <c r="Y174" i="6" s="1"/>
  <c r="AY13" i="6"/>
  <c r="CG13" i="6" s="1"/>
  <c r="CX13" i="6" s="1"/>
  <c r="AY6" i="6"/>
  <c r="CG6" i="6" s="1"/>
  <c r="CX6" i="6" s="1"/>
  <c r="AY29" i="6"/>
  <c r="AY45" i="6" s="1"/>
  <c r="AZ78" i="6" s="1"/>
  <c r="AR12" i="6"/>
  <c r="BZ12" i="6" s="1"/>
  <c r="CQ12" i="6" s="1"/>
  <c r="AK11" i="5"/>
  <c r="AA223" i="5" s="1"/>
  <c r="AB223" i="5" s="1"/>
  <c r="AK6" i="5"/>
  <c r="AA218" i="5" s="1"/>
  <c r="AB218" i="5" s="1"/>
  <c r="AK12" i="5"/>
  <c r="AK17" i="5"/>
  <c r="AA229" i="5" s="1"/>
  <c r="AB229" i="5" s="1"/>
  <c r="AK15" i="5"/>
  <c r="AA227" i="5" s="1"/>
  <c r="AB227" i="5" s="1"/>
  <c r="AK10" i="5"/>
  <c r="AA222" i="5" s="1"/>
  <c r="AB222" i="5" s="1"/>
  <c r="AK5" i="5"/>
  <c r="AK14" i="5"/>
  <c r="AA226" i="5" s="1"/>
  <c r="AB226" i="5" s="1"/>
  <c r="AK9" i="5"/>
  <c r="AA221" i="5" s="1"/>
  <c r="AB221" i="5" s="1"/>
  <c r="AK16" i="5"/>
  <c r="AA228" i="5" s="1"/>
  <c r="AB228" i="5" s="1"/>
  <c r="AK18" i="5"/>
  <c r="AK7" i="5"/>
  <c r="AA219" i="5" s="1"/>
  <c r="AB219" i="5" s="1"/>
  <c r="AK8" i="5"/>
  <c r="AA220" i="5" s="1"/>
  <c r="AB220" i="5" s="1"/>
  <c r="AK4" i="5"/>
  <c r="AA216" i="5" s="1"/>
  <c r="AB216" i="5" s="1"/>
  <c r="AK13" i="5"/>
  <c r="AX43" i="6"/>
  <c r="AY76" i="6" s="1"/>
  <c r="Y163" i="6"/>
  <c r="BP3" i="2"/>
  <c r="CX3" i="2" s="1"/>
  <c r="AH7" i="2"/>
  <c r="AA174" i="2" s="1"/>
  <c r="AB174" i="2" s="1"/>
  <c r="AH15" i="2"/>
  <c r="AA182" i="2" s="1"/>
  <c r="AB182" i="2" s="1"/>
  <c r="AH4" i="2"/>
  <c r="AA171" i="2" s="1"/>
  <c r="AB171" i="2" s="1"/>
  <c r="AH6" i="2"/>
  <c r="AA173" i="2" s="1"/>
  <c r="AB173" i="2" s="1"/>
  <c r="AH10" i="2"/>
  <c r="AA177" i="2" s="1"/>
  <c r="AB177" i="2" s="1"/>
  <c r="AH9" i="2"/>
  <c r="AA176" i="2" s="1"/>
  <c r="AB176" i="2" s="1"/>
  <c r="AH17" i="2"/>
  <c r="AH8" i="2"/>
  <c r="AA175" i="2" s="1"/>
  <c r="AB175" i="2" s="1"/>
  <c r="AH14" i="2"/>
  <c r="AA181" i="2" s="1"/>
  <c r="AB181" i="2" s="1"/>
  <c r="AH12" i="2"/>
  <c r="AA179" i="2" s="1"/>
  <c r="AB179" i="2" s="1"/>
  <c r="AH11" i="2"/>
  <c r="AA178" i="2" s="1"/>
  <c r="AB178" i="2" s="1"/>
  <c r="AH18" i="2"/>
  <c r="AH16" i="2"/>
  <c r="AH5" i="2"/>
  <c r="AA172" i="2" s="1"/>
  <c r="AB172" i="2" s="1"/>
  <c r="AH13" i="2"/>
  <c r="AX6" i="2"/>
  <c r="BO6" i="2" s="1"/>
  <c r="AY33" i="6"/>
  <c r="Y184" i="6" s="1"/>
  <c r="AY21" i="6"/>
  <c r="Y172" i="6" s="1"/>
  <c r="AA179" i="6"/>
  <c r="AB179" i="6" s="1"/>
  <c r="AY28" i="6"/>
  <c r="AY12" i="6"/>
  <c r="BO11" i="6"/>
  <c r="CF11" i="6"/>
  <c r="CW11" i="6" s="1"/>
  <c r="AY10" i="6"/>
  <c r="CG10" i="6" s="1"/>
  <c r="CX10" i="6" s="1"/>
  <c r="AY14" i="6"/>
  <c r="CG14" i="6" s="1"/>
  <c r="CX14" i="6" s="1"/>
  <c r="AO12" i="6"/>
  <c r="BW12" i="6" s="1"/>
  <c r="CN12" i="6" s="1"/>
  <c r="BQ3" i="6"/>
  <c r="CY3" i="6" s="1"/>
  <c r="AI4" i="6"/>
  <c r="AA186" i="6" s="1"/>
  <c r="AB186" i="6" s="1"/>
  <c r="AI9" i="6"/>
  <c r="AA191" i="6" s="1"/>
  <c r="AB191" i="6" s="1"/>
  <c r="AI17" i="6"/>
  <c r="AA199" i="6" s="1"/>
  <c r="AB199" i="6" s="1"/>
  <c r="AI6" i="6"/>
  <c r="AA188" i="6" s="1"/>
  <c r="AB188" i="6" s="1"/>
  <c r="AI16" i="6"/>
  <c r="AA198" i="6" s="1"/>
  <c r="AB198" i="6" s="1"/>
  <c r="AI11" i="6"/>
  <c r="AA193" i="6" s="1"/>
  <c r="AB193" i="6" s="1"/>
  <c r="AI10" i="6"/>
  <c r="AA192" i="6" s="1"/>
  <c r="AB192" i="6" s="1"/>
  <c r="AI5" i="6"/>
  <c r="AA187" i="6" s="1"/>
  <c r="AB187" i="6" s="1"/>
  <c r="AI13" i="6"/>
  <c r="AI14" i="6"/>
  <c r="AA196" i="6" s="1"/>
  <c r="AB196" i="6" s="1"/>
  <c r="AI8" i="6"/>
  <c r="AA190" i="6" s="1"/>
  <c r="AB190" i="6" s="1"/>
  <c r="AI12" i="6"/>
  <c r="AA194" i="6" s="1"/>
  <c r="AB194" i="6" s="1"/>
  <c r="AI7" i="6"/>
  <c r="AA189" i="6" s="1"/>
  <c r="AB189" i="6" s="1"/>
  <c r="AI18" i="6"/>
  <c r="AA200" i="6" s="1"/>
  <c r="AB200" i="6" s="1"/>
  <c r="AI15" i="6"/>
  <c r="AA197" i="6" s="1"/>
  <c r="AB197" i="6" s="1"/>
  <c r="AX21" i="2"/>
  <c r="Y157" i="2" s="1"/>
  <c r="AY26" i="6"/>
  <c r="AY42" i="6" s="1"/>
  <c r="AZ75" i="6" s="1"/>
  <c r="AY30" i="6"/>
  <c r="Y181" i="6" s="1"/>
  <c r="AO28" i="6"/>
  <c r="Y29" i="6" s="1"/>
  <c r="AR28" i="6"/>
  <c r="Y74" i="6" s="1"/>
  <c r="Y44" i="2"/>
  <c r="AQ12" i="6"/>
  <c r="BY12" i="6" s="1"/>
  <c r="CP12" i="6" s="1"/>
  <c r="AQ28" i="6"/>
  <c r="Y59" i="6" s="1"/>
  <c r="Z13" i="6"/>
  <c r="AA60" i="6" s="1"/>
  <c r="AB60" i="6" s="1"/>
  <c r="Y13" i="6"/>
  <c r="AA45" i="6" s="1"/>
  <c r="AB45" i="6" s="1"/>
  <c r="X13" i="6"/>
  <c r="AA30" i="6" s="1"/>
  <c r="AB30" i="6" s="1"/>
  <c r="AA13" i="6"/>
  <c r="AA75" i="6" s="1"/>
  <c r="AB75" i="6" s="1"/>
  <c r="Y187" i="5"/>
  <c r="BQ9" i="5"/>
  <c r="BA15" i="5"/>
  <c r="BR15" i="5" s="1"/>
  <c r="Y200" i="5"/>
  <c r="BA26" i="5"/>
  <c r="Y207" i="5" s="1"/>
  <c r="BQ10" i="5"/>
  <c r="AZ47" i="5"/>
  <c r="BA80" i="5" s="1"/>
  <c r="CH18" i="5"/>
  <c r="CY18" i="5" s="1"/>
  <c r="BA22" i="5"/>
  <c r="BA38" i="5" s="1"/>
  <c r="BB71" i="5" s="1"/>
  <c r="AZ36" i="5"/>
  <c r="BA69" i="5" s="1"/>
  <c r="CH16" i="5"/>
  <c r="CY16" i="5" s="1"/>
  <c r="BQ5" i="5"/>
  <c r="BQ4" i="5"/>
  <c r="AZ38" i="5"/>
  <c r="BA71" i="5" s="1"/>
  <c r="BQ8" i="5"/>
  <c r="BA21" i="5"/>
  <c r="Y202" i="5" s="1"/>
  <c r="Y191" i="5"/>
  <c r="Y189" i="5"/>
  <c r="CH17" i="5"/>
  <c r="CY17" i="5" s="1"/>
  <c r="AZ43" i="5"/>
  <c r="BA76" i="5" s="1"/>
  <c r="BA13" i="5"/>
  <c r="BR13" i="5" s="1"/>
  <c r="Y190" i="5"/>
  <c r="BA34" i="5"/>
  <c r="BA50" i="5" s="1"/>
  <c r="BB83" i="5" s="1"/>
  <c r="CH11" i="5"/>
  <c r="CY11" i="5" s="1"/>
  <c r="BQ15" i="5"/>
  <c r="BA18" i="5"/>
  <c r="CI18" i="5" s="1"/>
  <c r="CZ18" i="5" s="1"/>
  <c r="AZ46" i="5"/>
  <c r="BA79" i="5" s="1"/>
  <c r="BA29" i="5"/>
  <c r="Y210" i="5" s="1"/>
  <c r="BA31" i="5"/>
  <c r="BA47" i="5" s="1"/>
  <c r="BB80" i="5" s="1"/>
  <c r="BA6" i="5"/>
  <c r="BR6" i="5" s="1"/>
  <c r="BQ6" i="5"/>
  <c r="BA28" i="5"/>
  <c r="Y209" i="5" s="1"/>
  <c r="AZ49" i="5"/>
  <c r="BA82" i="5" s="1"/>
  <c r="AZ45" i="5"/>
  <c r="BA78" i="5" s="1"/>
  <c r="CH14" i="5"/>
  <c r="CY14" i="5" s="1"/>
  <c r="BA11" i="5"/>
  <c r="BR11" i="5" s="1"/>
  <c r="BA25" i="5"/>
  <c r="BA41" i="5" s="1"/>
  <c r="BB74" i="5" s="1"/>
  <c r="BA9" i="5"/>
  <c r="BR9" i="5" s="1"/>
  <c r="BA8" i="5"/>
  <c r="CI8" i="5" s="1"/>
  <c r="CZ8" i="5" s="1"/>
  <c r="AZ42" i="5"/>
  <c r="BA75" i="5" s="1"/>
  <c r="BA4" i="5"/>
  <c r="CI4" i="5" s="1"/>
  <c r="CZ4" i="5" s="1"/>
  <c r="BA24" i="5"/>
  <c r="Y205" i="5" s="1"/>
  <c r="BA12" i="5"/>
  <c r="CI12" i="5" s="1"/>
  <c r="CZ12" i="5" s="1"/>
  <c r="BA20" i="5"/>
  <c r="Y201" i="5" s="1"/>
  <c r="BA16" i="5"/>
  <c r="CI16" i="5" s="1"/>
  <c r="CZ16" i="5" s="1"/>
  <c r="AZ48" i="5"/>
  <c r="BA81" i="5" s="1"/>
  <c r="BA10" i="5"/>
  <c r="CI10" i="5" s="1"/>
  <c r="CZ10" i="5" s="1"/>
  <c r="BS3" i="5"/>
  <c r="DA3" i="5" s="1"/>
  <c r="AA217" i="5"/>
  <c r="AB217" i="5" s="1"/>
  <c r="AA224" i="5"/>
  <c r="AB224" i="5" s="1"/>
  <c r="AA225" i="5"/>
  <c r="AB225" i="5" s="1"/>
  <c r="AA230" i="5"/>
  <c r="AB230" i="5" s="1"/>
  <c r="BA32" i="5"/>
  <c r="Y213" i="5" s="1"/>
  <c r="BA17" i="5"/>
  <c r="CI17" i="5" s="1"/>
  <c r="CZ17" i="5" s="1"/>
  <c r="BA14" i="5"/>
  <c r="CI14" i="5" s="1"/>
  <c r="CZ14" i="5" s="1"/>
  <c r="BA23" i="5"/>
  <c r="Y204" i="5" s="1"/>
  <c r="Y194" i="5"/>
  <c r="AZ44" i="5"/>
  <c r="BA77" i="5" s="1"/>
  <c r="BY12" i="5"/>
  <c r="CP12" i="5" s="1"/>
  <c r="BA7" i="5"/>
  <c r="BR7" i="5" s="1"/>
  <c r="BA5" i="5"/>
  <c r="CI5" i="5" s="1"/>
  <c r="CZ5" i="5" s="1"/>
  <c r="Y74" i="5"/>
  <c r="BA33" i="5"/>
  <c r="BA49" i="5" s="1"/>
  <c r="BB82" i="5" s="1"/>
  <c r="BA30" i="5"/>
  <c r="BA46" i="5" s="1"/>
  <c r="BB79" i="5" s="1"/>
  <c r="BA27" i="5"/>
  <c r="Y208" i="5" s="1"/>
  <c r="CH12" i="5"/>
  <c r="CY12" i="5" s="1"/>
  <c r="BQ12" i="5"/>
  <c r="BW12" i="5"/>
  <c r="CN12" i="5" s="1"/>
  <c r="AQ44" i="2"/>
  <c r="AR77" i="2" s="1"/>
  <c r="Y74" i="2"/>
  <c r="AP44" i="5"/>
  <c r="AQ77" i="5" s="1"/>
  <c r="Y29" i="2"/>
  <c r="BG12" i="2"/>
  <c r="AO44" i="5"/>
  <c r="AP77" i="5" s="1"/>
  <c r="AO29" i="2"/>
  <c r="AO45" i="2" s="1"/>
  <c r="AP78" i="2" s="1"/>
  <c r="AA30" i="2"/>
  <c r="AB30" i="2" s="1"/>
  <c r="AQ29" i="5"/>
  <c r="AQ45" i="5" s="1"/>
  <c r="AR78" i="5" s="1"/>
  <c r="AA60" i="5"/>
  <c r="AB60" i="5" s="1"/>
  <c r="AR13" i="2"/>
  <c r="BZ13" i="2" s="1"/>
  <c r="CQ13" i="2" s="1"/>
  <c r="AA75" i="2"/>
  <c r="AB75" i="2" s="1"/>
  <c r="AP29" i="5"/>
  <c r="Y45" i="5" s="1"/>
  <c r="AA45" i="5"/>
  <c r="AB45" i="5" s="1"/>
  <c r="AO29" i="5"/>
  <c r="AO45" i="5" s="1"/>
  <c r="AP78" i="5" s="1"/>
  <c r="AA30" i="5"/>
  <c r="AB30" i="5" s="1"/>
  <c r="AR13" i="5"/>
  <c r="BZ13" i="5" s="1"/>
  <c r="CQ13" i="5" s="1"/>
  <c r="AA75" i="5"/>
  <c r="AB75" i="5" s="1"/>
  <c r="BW12" i="2"/>
  <c r="CN12" i="2" s="1"/>
  <c r="AQ13" i="5"/>
  <c r="BY13" i="5" s="1"/>
  <c r="CP13" i="5" s="1"/>
  <c r="BI12" i="5"/>
  <c r="AR29" i="5"/>
  <c r="Y75" i="5" s="1"/>
  <c r="AQ44" i="5"/>
  <c r="AR77" i="5" s="1"/>
  <c r="BG12" i="5"/>
  <c r="AO13" i="5"/>
  <c r="BF13" i="5" s="1"/>
  <c r="AO61" i="6"/>
  <c r="BE29" i="6" s="1"/>
  <c r="BE45" i="6" s="1"/>
  <c r="BF78" i="6" s="1"/>
  <c r="AQ61" i="6"/>
  <c r="BG29" i="6" s="1"/>
  <c r="BG45" i="6" s="1"/>
  <c r="BH78" i="6" s="1"/>
  <c r="W75" i="6"/>
  <c r="X75" i="6" s="1"/>
  <c r="W60" i="6"/>
  <c r="X60" i="6" s="1"/>
  <c r="AR61" i="6"/>
  <c r="BH29" i="6" s="1"/>
  <c r="BH45" i="6" s="1"/>
  <c r="BI78" i="6" s="1"/>
  <c r="AO13" i="2"/>
  <c r="BF13" i="2" s="1"/>
  <c r="AP13" i="5"/>
  <c r="BG13" i="5" s="1"/>
  <c r="B52" i="5"/>
  <c r="L40" i="9" s="1"/>
  <c r="AR29" i="2"/>
  <c r="Y75" i="2" s="1"/>
  <c r="Y165" i="6"/>
  <c r="AX45" i="6"/>
  <c r="AY78" i="6" s="1"/>
  <c r="AU45" i="6"/>
  <c r="AV78" i="6" s="1"/>
  <c r="Y120" i="6"/>
  <c r="Y255" i="6"/>
  <c r="BD45" i="6"/>
  <c r="BE78" i="6" s="1"/>
  <c r="CD13" i="6"/>
  <c r="CU13" i="6" s="1"/>
  <c r="BM13" i="6"/>
  <c r="CB13" i="6"/>
  <c r="CS13" i="6" s="1"/>
  <c r="BK13" i="6"/>
  <c r="CK13" i="6"/>
  <c r="DB13" i="6" s="1"/>
  <c r="BT13" i="6"/>
  <c r="CA13" i="6"/>
  <c r="CR13" i="6" s="1"/>
  <c r="BJ13" i="6"/>
  <c r="Y150" i="6"/>
  <c r="AW45" i="6"/>
  <c r="AX78" i="6" s="1"/>
  <c r="Y135" i="6"/>
  <c r="AV45" i="6"/>
  <c r="AW78" i="6" s="1"/>
  <c r="Y105" i="6"/>
  <c r="AT45" i="6"/>
  <c r="AU78" i="6" s="1"/>
  <c r="Y240" i="6"/>
  <c r="BC45" i="6"/>
  <c r="BD78" i="6" s="1"/>
  <c r="Y90" i="6"/>
  <c r="AS45" i="6"/>
  <c r="AT78" i="6" s="1"/>
  <c r="AJ3" i="6"/>
  <c r="W45" i="6"/>
  <c r="X45" i="6" s="1"/>
  <c r="CF13" i="6"/>
  <c r="CW13" i="6" s="1"/>
  <c r="BO13" i="6"/>
  <c r="W30" i="6"/>
  <c r="X30" i="6" s="1"/>
  <c r="CC13" i="6"/>
  <c r="CT13" i="6" s="1"/>
  <c r="BL13" i="6"/>
  <c r="CE13" i="6"/>
  <c r="CV13" i="6" s="1"/>
  <c r="BN13" i="6"/>
  <c r="CL13" i="6"/>
  <c r="DC13" i="6" s="1"/>
  <c r="BU13" i="6"/>
  <c r="AP61" i="6"/>
  <c r="BF29" i="6" s="1"/>
  <c r="BF45" i="6" s="1"/>
  <c r="BG78" i="6" s="1"/>
  <c r="BX13" i="4"/>
  <c r="CO13" i="4" s="1"/>
  <c r="BG13" i="4"/>
  <c r="Y196" i="4"/>
  <c r="AZ46" i="4"/>
  <c r="BA79" i="4" s="1"/>
  <c r="BY13" i="4"/>
  <c r="CP13" i="4" s="1"/>
  <c r="BH13" i="4"/>
  <c r="Y188" i="4"/>
  <c r="AZ38" i="4"/>
  <c r="BA71" i="4" s="1"/>
  <c r="Y45" i="4"/>
  <c r="AP45" i="4"/>
  <c r="AQ78" i="4" s="1"/>
  <c r="AO45" i="4"/>
  <c r="AP78" i="4" s="1"/>
  <c r="Y30" i="4"/>
  <c r="Y187" i="4"/>
  <c r="AZ37" i="4"/>
  <c r="BA70" i="4" s="1"/>
  <c r="AQ45" i="4"/>
  <c r="AR78" i="4" s="1"/>
  <c r="Y60" i="4"/>
  <c r="BQ10" i="4"/>
  <c r="AK3" i="4"/>
  <c r="BZ13" i="4"/>
  <c r="CQ13" i="4" s="1"/>
  <c r="BI13" i="4"/>
  <c r="BQ16" i="4"/>
  <c r="BW13" i="4"/>
  <c r="CN13" i="4" s="1"/>
  <c r="BF13" i="4"/>
  <c r="CH18" i="4"/>
  <c r="CY18" i="4" s="1"/>
  <c r="BQ18" i="4"/>
  <c r="Y192" i="4"/>
  <c r="AZ42" i="4"/>
  <c r="BA75" i="4" s="1"/>
  <c r="Y199" i="4"/>
  <c r="AZ49" i="4"/>
  <c r="BA82" i="4" s="1"/>
  <c r="Y75" i="4"/>
  <c r="AR45" i="4"/>
  <c r="AS78" i="4" s="1"/>
  <c r="Y191" i="4"/>
  <c r="AZ41" i="4"/>
  <c r="BA74" i="4" s="1"/>
  <c r="Y45" i="2"/>
  <c r="AP45" i="2"/>
  <c r="AQ78" i="2" s="1"/>
  <c r="Y135" i="2"/>
  <c r="AV45" i="2"/>
  <c r="AW78" i="2" s="1"/>
  <c r="Y150" i="2"/>
  <c r="AW45" i="2"/>
  <c r="AX78" i="2" s="1"/>
  <c r="Y90" i="2"/>
  <c r="AS45" i="2"/>
  <c r="AT78" i="2" s="1"/>
  <c r="Y105" i="2"/>
  <c r="AT45" i="2"/>
  <c r="AU78" i="2" s="1"/>
  <c r="Y120" i="2"/>
  <c r="AU45" i="2"/>
  <c r="AV78" i="2" s="1"/>
  <c r="BZ12" i="2"/>
  <c r="CQ12" i="2" s="1"/>
  <c r="BY12" i="2"/>
  <c r="CP12" i="2" s="1"/>
  <c r="BL13" i="2"/>
  <c r="CC13" i="2"/>
  <c r="CT13" i="2" s="1"/>
  <c r="BO10" i="2"/>
  <c r="BJ13" i="2"/>
  <c r="CA13" i="2"/>
  <c r="CR13" i="2" s="1"/>
  <c r="BN13" i="2"/>
  <c r="CE13" i="2"/>
  <c r="CV13" i="2" s="1"/>
  <c r="BM13" i="2"/>
  <c r="CD13" i="2"/>
  <c r="CU13" i="2" s="1"/>
  <c r="BK13" i="2"/>
  <c r="CB13" i="2"/>
  <c r="CS13" i="2" s="1"/>
  <c r="BG13" i="2"/>
  <c r="BX13" i="2"/>
  <c r="CO13" i="2" s="1"/>
  <c r="B31" i="2"/>
  <c r="AM31" i="2" s="1"/>
  <c r="AN31" i="2" s="1"/>
  <c r="AN47" i="2" s="1"/>
  <c r="AO80" i="2" s="1"/>
  <c r="AA32" i="2"/>
  <c r="AB32" i="2" s="1"/>
  <c r="AA137" i="2"/>
  <c r="AB137" i="2" s="1"/>
  <c r="AA167" i="2"/>
  <c r="AB167" i="2" s="1"/>
  <c r="AA47" i="2"/>
  <c r="AB47" i="2" s="1"/>
  <c r="AA92" i="2"/>
  <c r="AB92" i="2" s="1"/>
  <c r="AA152" i="2"/>
  <c r="AB152" i="2" s="1"/>
  <c r="AA77" i="2"/>
  <c r="AB77" i="2" s="1"/>
  <c r="AA62" i="2"/>
  <c r="AB62" i="2" s="1"/>
  <c r="AA107" i="2"/>
  <c r="AB107" i="2" s="1"/>
  <c r="AA122" i="2"/>
  <c r="AB122" i="2" s="1"/>
  <c r="AQ14" i="2"/>
  <c r="AQ30" i="2"/>
  <c r="AP30" i="2"/>
  <c r="AP14" i="2"/>
  <c r="AV30" i="2"/>
  <c r="AV14" i="2"/>
  <c r="AU14" i="2"/>
  <c r="AU30" i="2"/>
  <c r="AX30" i="2"/>
  <c r="AX14" i="2"/>
  <c r="AW14" i="2"/>
  <c r="AW30" i="2"/>
  <c r="AO14" i="2"/>
  <c r="AO30" i="2"/>
  <c r="AR30" i="2"/>
  <c r="AR14" i="2"/>
  <c r="AS14" i="2"/>
  <c r="AS30" i="2"/>
  <c r="AT30" i="2"/>
  <c r="AT14" i="2"/>
  <c r="AI3" i="2"/>
  <c r="Y171" i="6" l="1"/>
  <c r="CG18" i="6"/>
  <c r="CX18" i="6" s="1"/>
  <c r="AY37" i="6"/>
  <c r="AZ70" i="6" s="1"/>
  <c r="BO4" i="2"/>
  <c r="AX41" i="2"/>
  <c r="AY74" i="2" s="1"/>
  <c r="BP7" i="6"/>
  <c r="CF8" i="2"/>
  <c r="CW8" i="2" s="1"/>
  <c r="CF5" i="2"/>
  <c r="CW5" i="2" s="1"/>
  <c r="BP8" i="6"/>
  <c r="AY48" i="6"/>
  <c r="AZ81" i="6" s="1"/>
  <c r="Y160" i="2"/>
  <c r="Y164" i="2"/>
  <c r="Y173" i="6"/>
  <c r="Y60" i="2"/>
  <c r="AX43" i="2"/>
  <c r="AY76" i="2" s="1"/>
  <c r="Y162" i="2"/>
  <c r="AY40" i="6"/>
  <c r="AZ73" i="6" s="1"/>
  <c r="BP5" i="6"/>
  <c r="CF12" i="2"/>
  <c r="CW12" i="2" s="1"/>
  <c r="CG16" i="6"/>
  <c r="CX16" i="6" s="1"/>
  <c r="BP10" i="6"/>
  <c r="BP15" i="6"/>
  <c r="BP4" i="6"/>
  <c r="AZ23" i="6"/>
  <c r="Y189" i="6" s="1"/>
  <c r="BP6" i="6"/>
  <c r="AY9" i="2"/>
  <c r="BP9" i="2" s="1"/>
  <c r="AY28" i="2"/>
  <c r="Y179" i="2" s="1"/>
  <c r="AY21" i="2"/>
  <c r="Y172" i="2" s="1"/>
  <c r="AY12" i="2"/>
  <c r="CG12" i="2" s="1"/>
  <c r="CX12" i="2" s="1"/>
  <c r="AY25" i="2"/>
  <c r="Y176" i="2" s="1"/>
  <c r="AY5" i="2"/>
  <c r="BP5" i="2" s="1"/>
  <c r="AX38" i="2"/>
  <c r="AY71" i="2" s="1"/>
  <c r="CF7" i="2"/>
  <c r="CW7" i="2" s="1"/>
  <c r="CF9" i="2"/>
  <c r="CW9" i="2" s="1"/>
  <c r="AY24" i="2"/>
  <c r="Y175" i="2" s="1"/>
  <c r="CF11" i="2"/>
  <c r="CW11" i="2" s="1"/>
  <c r="Y159" i="2"/>
  <c r="AX36" i="2"/>
  <c r="AY69" i="2" s="1"/>
  <c r="AX45" i="2"/>
  <c r="AY78" i="2" s="1"/>
  <c r="BQ4" i="4"/>
  <c r="AZ43" i="4"/>
  <c r="BA76" i="4" s="1"/>
  <c r="BQ8" i="4"/>
  <c r="AA214" i="4"/>
  <c r="AB214" i="4" s="1"/>
  <c r="CH15" i="4"/>
  <c r="CY15" i="4" s="1"/>
  <c r="CH11" i="4"/>
  <c r="CY11" i="4" s="1"/>
  <c r="Y194" i="4"/>
  <c r="CH9" i="4"/>
  <c r="CY9" i="4" s="1"/>
  <c r="BQ12" i="4"/>
  <c r="BQ14" i="4"/>
  <c r="AA203" i="4"/>
  <c r="AB203" i="4" s="1"/>
  <c r="BQ7" i="4"/>
  <c r="BA12" i="4"/>
  <c r="CI12" i="4" s="1"/>
  <c r="CZ12" i="4" s="1"/>
  <c r="BA20" i="4"/>
  <c r="Y201" i="4" s="1"/>
  <c r="CH6" i="4"/>
  <c r="CY6" i="4" s="1"/>
  <c r="AZ40" i="4"/>
  <c r="BA73" i="4" s="1"/>
  <c r="BA25" i="4"/>
  <c r="BA41" i="4" s="1"/>
  <c r="BB74" i="4" s="1"/>
  <c r="AA206" i="4"/>
  <c r="AB206" i="4" s="1"/>
  <c r="AZ47" i="4"/>
  <c r="BA80" i="4" s="1"/>
  <c r="AZ48" i="4"/>
  <c r="BA81" i="4" s="1"/>
  <c r="BA27" i="4"/>
  <c r="Y208" i="4" s="1"/>
  <c r="AZ50" i="4"/>
  <c r="BA83" i="4" s="1"/>
  <c r="BQ5" i="4"/>
  <c r="BA26" i="4"/>
  <c r="Y207" i="4" s="1"/>
  <c r="BQ17" i="4"/>
  <c r="BA31" i="4"/>
  <c r="Y212" i="4" s="1"/>
  <c r="BA4" i="4"/>
  <c r="CI4" i="4" s="1"/>
  <c r="CZ4" i="4" s="1"/>
  <c r="AZ39" i="4"/>
  <c r="BA72" i="4" s="1"/>
  <c r="BA15" i="4"/>
  <c r="BR15" i="4" s="1"/>
  <c r="BA28" i="4"/>
  <c r="Y209" i="4" s="1"/>
  <c r="AA210" i="4"/>
  <c r="AB210" i="4" s="1"/>
  <c r="AZ36" i="4"/>
  <c r="BA69" i="4" s="1"/>
  <c r="BA5" i="4"/>
  <c r="CI5" i="4" s="1"/>
  <c r="CZ5" i="4" s="1"/>
  <c r="BA13" i="4"/>
  <c r="BR13" i="4" s="1"/>
  <c r="BA17" i="4"/>
  <c r="CI17" i="4" s="1"/>
  <c r="CZ17" i="4" s="1"/>
  <c r="BA21" i="4"/>
  <c r="Y202" i="4" s="1"/>
  <c r="BA32" i="4"/>
  <c r="Y213" i="4" s="1"/>
  <c r="BA18" i="4"/>
  <c r="BR18" i="4" s="1"/>
  <c r="AA215" i="4"/>
  <c r="AB215" i="4" s="1"/>
  <c r="AY27" i="2"/>
  <c r="Y178" i="2" s="1"/>
  <c r="BA8" i="4"/>
  <c r="BR8" i="4" s="1"/>
  <c r="AY6" i="2"/>
  <c r="CG6" i="2" s="1"/>
  <c r="CX6" i="2" s="1"/>
  <c r="AY8" i="2"/>
  <c r="BP8" i="2" s="1"/>
  <c r="BA7" i="4"/>
  <c r="CI7" i="4" s="1"/>
  <c r="CZ7" i="4" s="1"/>
  <c r="BA24" i="4"/>
  <c r="Y205" i="4" s="1"/>
  <c r="AZ16" i="6"/>
  <c r="CH16" i="6" s="1"/>
  <c r="CY16" i="6" s="1"/>
  <c r="AZ4" i="6"/>
  <c r="BQ4" i="6" s="1"/>
  <c r="AY22" i="2"/>
  <c r="Y173" i="2" s="1"/>
  <c r="BA23" i="4"/>
  <c r="BA39" i="4" s="1"/>
  <c r="BB72" i="4" s="1"/>
  <c r="AZ32" i="6"/>
  <c r="Y198" i="6" s="1"/>
  <c r="AZ20" i="6"/>
  <c r="Y186" i="6" s="1"/>
  <c r="CF6" i="2"/>
  <c r="CW6" i="2" s="1"/>
  <c r="BA16" i="4"/>
  <c r="BR16" i="4" s="1"/>
  <c r="AZ7" i="6"/>
  <c r="CH7" i="6" s="1"/>
  <c r="CY7" i="6" s="1"/>
  <c r="Y177" i="6"/>
  <c r="AP29" i="6"/>
  <c r="Y45" i="6" s="1"/>
  <c r="BY13" i="2"/>
  <c r="CP13" i="2" s="1"/>
  <c r="AK17" i="4"/>
  <c r="BB17" i="4" s="1"/>
  <c r="AK13" i="4"/>
  <c r="AA225" i="4" s="1"/>
  <c r="AB225" i="4" s="1"/>
  <c r="AK7" i="4"/>
  <c r="AA219" i="4" s="1"/>
  <c r="AB219" i="4" s="1"/>
  <c r="AK6" i="4"/>
  <c r="BB22" i="4" s="1"/>
  <c r="AK18" i="4"/>
  <c r="BB18" i="4" s="1"/>
  <c r="AK5" i="4"/>
  <c r="AA217" i="4" s="1"/>
  <c r="AB217" i="4" s="1"/>
  <c r="AK11" i="4"/>
  <c r="BB27" i="4" s="1"/>
  <c r="AK9" i="4"/>
  <c r="BB9" i="4" s="1"/>
  <c r="AK16" i="4"/>
  <c r="BB32" i="4" s="1"/>
  <c r="AK15" i="4"/>
  <c r="AA227" i="4" s="1"/>
  <c r="AB227" i="4" s="1"/>
  <c r="AK8" i="4"/>
  <c r="BB24" i="4" s="1"/>
  <c r="AK14" i="4"/>
  <c r="AA226" i="4" s="1"/>
  <c r="AB226" i="4" s="1"/>
  <c r="AK12" i="4"/>
  <c r="BB28" i="4" s="1"/>
  <c r="AK4" i="4"/>
  <c r="AA216" i="4" s="1"/>
  <c r="AB216" i="4" s="1"/>
  <c r="AK10" i="4"/>
  <c r="BB26" i="4" s="1"/>
  <c r="BA6" i="4"/>
  <c r="BR6" i="4" s="1"/>
  <c r="BA14" i="4"/>
  <c r="BR14" i="4" s="1"/>
  <c r="AO44" i="6"/>
  <c r="AP77" i="6" s="1"/>
  <c r="AA211" i="4"/>
  <c r="AB211" i="4" s="1"/>
  <c r="AA207" i="4"/>
  <c r="AB207" i="4" s="1"/>
  <c r="CF13" i="2"/>
  <c r="CW13" i="2" s="1"/>
  <c r="BA11" i="4"/>
  <c r="CI11" i="4" s="1"/>
  <c r="CZ11" i="4" s="1"/>
  <c r="AY11" i="2"/>
  <c r="BP11" i="2" s="1"/>
  <c r="AY4" i="2"/>
  <c r="BP4" i="2" s="1"/>
  <c r="AX37" i="2"/>
  <c r="AY70" i="2" s="1"/>
  <c r="AY20" i="2"/>
  <c r="Y171" i="2" s="1"/>
  <c r="Y182" i="6"/>
  <c r="AZ12" i="6"/>
  <c r="CH12" i="6" s="1"/>
  <c r="CY12" i="6" s="1"/>
  <c r="AY43" i="6"/>
  <c r="AZ76" i="6" s="1"/>
  <c r="AY50" i="6"/>
  <c r="AZ83" i="6" s="1"/>
  <c r="AZ5" i="6"/>
  <c r="CH5" i="6" s="1"/>
  <c r="CY5" i="6" s="1"/>
  <c r="AY26" i="2"/>
  <c r="Y177" i="2" s="1"/>
  <c r="AY23" i="2"/>
  <c r="AY39" i="2" s="1"/>
  <c r="AZ72" i="2" s="1"/>
  <c r="AY14" i="2"/>
  <c r="BP14" i="2" s="1"/>
  <c r="AY30" i="2"/>
  <c r="Y181" i="2" s="1"/>
  <c r="AY10" i="2"/>
  <c r="BP10" i="2" s="1"/>
  <c r="AY7" i="2"/>
  <c r="CG7" i="2" s="1"/>
  <c r="CX7" i="2" s="1"/>
  <c r="AQ44" i="6"/>
  <c r="AR77" i="6" s="1"/>
  <c r="BI12" i="6"/>
  <c r="AP44" i="6"/>
  <c r="AQ77" i="6" s="1"/>
  <c r="AZ26" i="6"/>
  <c r="Y192" i="6" s="1"/>
  <c r="AY39" i="6"/>
  <c r="AZ72" i="6" s="1"/>
  <c r="BG12" i="6"/>
  <c r="BP17" i="6"/>
  <c r="AQ13" i="6"/>
  <c r="BY13" i="6" s="1"/>
  <c r="CP13" i="6" s="1"/>
  <c r="BP13" i="6"/>
  <c r="AZ28" i="6"/>
  <c r="Y194" i="6" s="1"/>
  <c r="AQ29" i="6"/>
  <c r="Y60" i="6" s="1"/>
  <c r="AZ21" i="6"/>
  <c r="AZ37" i="6" s="1"/>
  <c r="BA70" i="6" s="1"/>
  <c r="AZ6" i="6"/>
  <c r="BQ6" i="6" s="1"/>
  <c r="AR44" i="6"/>
  <c r="AS77" i="6" s="1"/>
  <c r="BP11" i="6"/>
  <c r="AZ22" i="6"/>
  <c r="Y188" i="6" s="1"/>
  <c r="BS3" i="4"/>
  <c r="DA3" i="4" s="1"/>
  <c r="CH13" i="4"/>
  <c r="CY13" i="4" s="1"/>
  <c r="BQ13" i="4"/>
  <c r="Y195" i="4"/>
  <c r="AZ45" i="4"/>
  <c r="BA78" i="4" s="1"/>
  <c r="AY41" i="6"/>
  <c r="AZ74" i="6" s="1"/>
  <c r="AZ27" i="6"/>
  <c r="AZ43" i="6" s="1"/>
  <c r="BA76" i="6" s="1"/>
  <c r="BP9" i="6"/>
  <c r="AZ9" i="6"/>
  <c r="BQ9" i="6" s="1"/>
  <c r="Y180" i="6"/>
  <c r="AP13" i="6"/>
  <c r="BX13" i="6" s="1"/>
  <c r="CO13" i="6" s="1"/>
  <c r="AZ14" i="6"/>
  <c r="CH14" i="6" s="1"/>
  <c r="CY14" i="6" s="1"/>
  <c r="BP14" i="6"/>
  <c r="AZ30" i="6"/>
  <c r="AZ46" i="6" s="1"/>
  <c r="BA79" i="6" s="1"/>
  <c r="AZ25" i="6"/>
  <c r="Y191" i="6" s="1"/>
  <c r="AY46" i="6"/>
  <c r="AZ79" i="6" s="1"/>
  <c r="AO13" i="6"/>
  <c r="BF13" i="6" s="1"/>
  <c r="AZ18" i="6"/>
  <c r="CH18" i="6" s="1"/>
  <c r="CY18" i="6" s="1"/>
  <c r="BH12" i="6"/>
  <c r="AY49" i="6"/>
  <c r="AZ82" i="6" s="1"/>
  <c r="AZ11" i="6"/>
  <c r="CH11" i="6" s="1"/>
  <c r="CY11" i="6" s="1"/>
  <c r="AO29" i="6"/>
  <c r="Y30" i="6" s="1"/>
  <c r="AZ34" i="6"/>
  <c r="Y200" i="6" s="1"/>
  <c r="BR3" i="6"/>
  <c r="CZ3" i="6" s="1"/>
  <c r="AJ6" i="6"/>
  <c r="AA203" i="6" s="1"/>
  <c r="AB203" i="6" s="1"/>
  <c r="AJ14" i="6"/>
  <c r="AA211" i="6" s="1"/>
  <c r="AB211" i="6" s="1"/>
  <c r="AJ4" i="6"/>
  <c r="AA201" i="6" s="1"/>
  <c r="AB201" i="6" s="1"/>
  <c r="AJ7" i="6"/>
  <c r="AA204" i="6" s="1"/>
  <c r="AB204" i="6" s="1"/>
  <c r="AJ9" i="6"/>
  <c r="AA206" i="6" s="1"/>
  <c r="AB206" i="6" s="1"/>
  <c r="AJ17" i="6"/>
  <c r="AA214" i="6" s="1"/>
  <c r="AB214" i="6" s="1"/>
  <c r="AJ8" i="6"/>
  <c r="AA205" i="6" s="1"/>
  <c r="AB205" i="6" s="1"/>
  <c r="AJ16" i="6"/>
  <c r="AA213" i="6" s="1"/>
  <c r="AB213" i="6" s="1"/>
  <c r="AJ11" i="6"/>
  <c r="AA208" i="6" s="1"/>
  <c r="AB208" i="6" s="1"/>
  <c r="AJ5" i="6"/>
  <c r="AA202" i="6" s="1"/>
  <c r="AB202" i="6" s="1"/>
  <c r="AJ10" i="6"/>
  <c r="AA207" i="6" s="1"/>
  <c r="AB207" i="6" s="1"/>
  <c r="AJ18" i="6"/>
  <c r="AA215" i="6" s="1"/>
  <c r="AB215" i="6" s="1"/>
  <c r="AJ15" i="6"/>
  <c r="AA212" i="6" s="1"/>
  <c r="AB212" i="6" s="1"/>
  <c r="AJ13" i="6"/>
  <c r="AA210" i="6" s="1"/>
  <c r="AB210" i="6" s="1"/>
  <c r="AJ12" i="6"/>
  <c r="AA209" i="6" s="1"/>
  <c r="AB209" i="6" s="1"/>
  <c r="AZ8" i="6"/>
  <c r="CH8" i="6" s="1"/>
  <c r="CY8" i="6" s="1"/>
  <c r="AR29" i="6"/>
  <c r="Y75" i="6" s="1"/>
  <c r="AZ17" i="6"/>
  <c r="BQ17" i="6" s="1"/>
  <c r="CG12" i="6"/>
  <c r="CX12" i="6" s="1"/>
  <c r="BP12" i="6"/>
  <c r="BF12" i="6"/>
  <c r="AZ15" i="6"/>
  <c r="BQ15" i="6" s="1"/>
  <c r="AZ24" i="6"/>
  <c r="AZ40" i="6" s="1"/>
  <c r="BA73" i="6" s="1"/>
  <c r="AZ33" i="6"/>
  <c r="AZ49" i="6" s="1"/>
  <c r="BA82" i="6" s="1"/>
  <c r="AA195" i="6"/>
  <c r="AB195" i="6" s="1"/>
  <c r="AZ29" i="6"/>
  <c r="AZ13" i="6"/>
  <c r="AY44" i="6"/>
  <c r="AZ77" i="6" s="1"/>
  <c r="Y179" i="6"/>
  <c r="BQ3" i="2"/>
  <c r="CY3" i="2" s="1"/>
  <c r="AI11" i="2"/>
  <c r="AA193" i="2" s="1"/>
  <c r="AB193" i="2" s="1"/>
  <c r="AI10" i="2"/>
  <c r="AA192" i="2" s="1"/>
  <c r="AB192" i="2" s="1"/>
  <c r="AI16" i="2"/>
  <c r="AA198" i="2" s="1"/>
  <c r="AB198" i="2" s="1"/>
  <c r="AI5" i="2"/>
  <c r="AA187" i="2" s="1"/>
  <c r="AB187" i="2" s="1"/>
  <c r="AI13" i="2"/>
  <c r="AA195" i="2" s="1"/>
  <c r="AB195" i="2" s="1"/>
  <c r="AI14" i="2"/>
  <c r="AI12" i="2"/>
  <c r="AA194" i="2" s="1"/>
  <c r="AB194" i="2" s="1"/>
  <c r="AI4" i="2"/>
  <c r="AA186" i="2" s="1"/>
  <c r="AB186" i="2" s="1"/>
  <c r="AI7" i="2"/>
  <c r="AA189" i="2" s="1"/>
  <c r="AB189" i="2" s="1"/>
  <c r="AI15" i="2"/>
  <c r="AA197" i="2" s="1"/>
  <c r="AB197" i="2" s="1"/>
  <c r="AI8" i="2"/>
  <c r="AA190" i="2" s="1"/>
  <c r="AB190" i="2" s="1"/>
  <c r="AI18" i="2"/>
  <c r="AI6" i="2"/>
  <c r="AA188" i="2" s="1"/>
  <c r="AB188" i="2" s="1"/>
  <c r="AI9" i="2"/>
  <c r="AA191" i="2" s="1"/>
  <c r="AB191" i="2" s="1"/>
  <c r="AI17" i="2"/>
  <c r="AZ31" i="6"/>
  <c r="AZ47" i="6" s="1"/>
  <c r="BA80" i="6" s="1"/>
  <c r="AZ10" i="6"/>
  <c r="CH10" i="6" s="1"/>
  <c r="CY10" i="6" s="1"/>
  <c r="AA180" i="2"/>
  <c r="AB180" i="2" s="1"/>
  <c r="AY29" i="2"/>
  <c r="AY13" i="2"/>
  <c r="BR8" i="5"/>
  <c r="AR13" i="6"/>
  <c r="BZ13" i="6" s="1"/>
  <c r="CQ13" i="6" s="1"/>
  <c r="Y206" i="5"/>
  <c r="CI15" i="5"/>
  <c r="CZ15" i="5" s="1"/>
  <c r="BB28" i="5"/>
  <c r="Y224" i="5" s="1"/>
  <c r="BA42" i="5"/>
  <c r="BB75" i="5" s="1"/>
  <c r="BB16" i="5"/>
  <c r="CJ16" i="5" s="1"/>
  <c r="DA16" i="5" s="1"/>
  <c r="Y212" i="5"/>
  <c r="CI13" i="5"/>
  <c r="CZ13" i="5" s="1"/>
  <c r="Y203" i="5"/>
  <c r="BR16" i="5"/>
  <c r="BB32" i="5"/>
  <c r="Y228" i="5" s="1"/>
  <c r="BB8" i="5"/>
  <c r="BS8" i="5" s="1"/>
  <c r="BR12" i="5"/>
  <c r="Y215" i="5"/>
  <c r="BB17" i="5"/>
  <c r="BS17" i="5" s="1"/>
  <c r="CI11" i="5"/>
  <c r="CZ11" i="5" s="1"/>
  <c r="BR18" i="5"/>
  <c r="CI9" i="5"/>
  <c r="CZ9" i="5" s="1"/>
  <c r="BR14" i="5"/>
  <c r="BA45" i="5"/>
  <c r="BB78" i="5" s="1"/>
  <c r="BA37" i="5"/>
  <c r="BB70" i="5" s="1"/>
  <c r="BA44" i="5"/>
  <c r="BB77" i="5" s="1"/>
  <c r="BR5" i="5"/>
  <c r="BB15" i="5"/>
  <c r="CJ15" i="5" s="1"/>
  <c r="DA15" i="5" s="1"/>
  <c r="BA48" i="5"/>
  <c r="BB81" i="5" s="1"/>
  <c r="BB7" i="5"/>
  <c r="CJ7" i="5" s="1"/>
  <c r="DA7" i="5" s="1"/>
  <c r="BB21" i="5"/>
  <c r="BB37" i="5" s="1"/>
  <c r="BC70" i="5" s="1"/>
  <c r="BR10" i="5"/>
  <c r="CI6" i="5"/>
  <c r="CZ6" i="5" s="1"/>
  <c r="BB9" i="5"/>
  <c r="CJ9" i="5" s="1"/>
  <c r="DA9" i="5" s="1"/>
  <c r="BB25" i="5"/>
  <c r="Y221" i="5" s="1"/>
  <c r="BB12" i="5"/>
  <c r="CJ12" i="5" s="1"/>
  <c r="DA12" i="5" s="1"/>
  <c r="BR4" i="5"/>
  <c r="BB4" i="5"/>
  <c r="CJ4" i="5" s="1"/>
  <c r="DA4" i="5" s="1"/>
  <c r="BB29" i="5"/>
  <c r="Y225" i="5" s="1"/>
  <c r="BA40" i="5"/>
  <c r="BB73" i="5" s="1"/>
  <c r="Y214" i="5"/>
  <c r="BR17" i="5"/>
  <c r="BB5" i="5"/>
  <c r="BS5" i="5" s="1"/>
  <c r="BB24" i="5"/>
  <c r="Y220" i="5" s="1"/>
  <c r="BB33" i="5"/>
  <c r="Y229" i="5" s="1"/>
  <c r="BB20" i="5"/>
  <c r="Y216" i="5" s="1"/>
  <c r="BB13" i="5"/>
  <c r="BS13" i="5" s="1"/>
  <c r="BB31" i="5"/>
  <c r="BB47" i="5" s="1"/>
  <c r="BC80" i="5" s="1"/>
  <c r="BB23" i="5"/>
  <c r="BB39" i="5" s="1"/>
  <c r="BC72" i="5" s="1"/>
  <c r="BA36" i="5"/>
  <c r="BB69" i="5" s="1"/>
  <c r="BB27" i="5"/>
  <c r="BB43" i="5" s="1"/>
  <c r="BC76" i="5" s="1"/>
  <c r="BA43" i="5"/>
  <c r="BB76" i="5" s="1"/>
  <c r="BB11" i="5"/>
  <c r="CJ11" i="5" s="1"/>
  <c r="DA11" i="5" s="1"/>
  <c r="Y211" i="5"/>
  <c r="BA39" i="5"/>
  <c r="BB72" i="5" s="1"/>
  <c r="CI7" i="5"/>
  <c r="CZ7" i="5" s="1"/>
  <c r="BB10" i="5"/>
  <c r="BS10" i="5" s="1"/>
  <c r="BB14" i="5"/>
  <c r="BS14" i="5" s="1"/>
  <c r="BB18" i="5"/>
  <c r="BS18" i="5" s="1"/>
  <c r="BB26" i="5"/>
  <c r="BB42" i="5" s="1"/>
  <c r="BC75" i="5" s="1"/>
  <c r="BB22" i="5"/>
  <c r="Y218" i="5" s="1"/>
  <c r="BB30" i="5"/>
  <c r="BB46" i="5" s="1"/>
  <c r="BC79" i="5" s="1"/>
  <c r="BB34" i="5"/>
  <c r="Y230" i="5" s="1"/>
  <c r="BB6" i="5"/>
  <c r="CJ6" i="5" s="1"/>
  <c r="DA6" i="5" s="1"/>
  <c r="N52" i="9"/>
  <c r="F55" i="9" s="1"/>
  <c r="BH13" i="5"/>
  <c r="Y30" i="2"/>
  <c r="BI13" i="2"/>
  <c r="Y30" i="5"/>
  <c r="BW13" i="5"/>
  <c r="CN13" i="5" s="1"/>
  <c r="N54" i="9"/>
  <c r="F59" i="9" s="1"/>
  <c r="N55" i="9"/>
  <c r="F58" i="9" s="1"/>
  <c r="N51" i="9"/>
  <c r="F56" i="9" s="1"/>
  <c r="N53" i="9"/>
  <c r="F57" i="9" s="1"/>
  <c r="Y60" i="5"/>
  <c r="BI13" i="5"/>
  <c r="AP45" i="5"/>
  <c r="AQ78" i="5" s="1"/>
  <c r="AR45" i="5"/>
  <c r="AS78" i="5" s="1"/>
  <c r="BX13" i="5"/>
  <c r="CO13" i="5" s="1"/>
  <c r="BW13" i="2"/>
  <c r="CN13" i="2" s="1"/>
  <c r="AR45" i="2"/>
  <c r="AS78" i="2" s="1"/>
  <c r="L41" i="9"/>
  <c r="AK3" i="6"/>
  <c r="Y203" i="4"/>
  <c r="BA38" i="4"/>
  <c r="BB71" i="4" s="1"/>
  <c r="Y211" i="4"/>
  <c r="BA46" i="4"/>
  <c r="BB79" i="4" s="1"/>
  <c r="CI9" i="4"/>
  <c r="CZ9" i="4" s="1"/>
  <c r="BR9" i="4"/>
  <c r="CI10" i="4"/>
  <c r="CZ10" i="4" s="1"/>
  <c r="BR10" i="4"/>
  <c r="Y215" i="4"/>
  <c r="BA50" i="4"/>
  <c r="BB83" i="4" s="1"/>
  <c r="Y210" i="4"/>
  <c r="BA45" i="4"/>
  <c r="BB78" i="4" s="1"/>
  <c r="Y214" i="4"/>
  <c r="BA49" i="4"/>
  <c r="BB82" i="4" s="1"/>
  <c r="Y91" i="2"/>
  <c r="AS46" i="2"/>
  <c r="AT79" i="2" s="1"/>
  <c r="Y151" i="2"/>
  <c r="AW46" i="2"/>
  <c r="AX79" i="2" s="1"/>
  <c r="Y76" i="2"/>
  <c r="AR46" i="2"/>
  <c r="AS79" i="2" s="1"/>
  <c r="Y136" i="2"/>
  <c r="AV46" i="2"/>
  <c r="AW79" i="2" s="1"/>
  <c r="Y106" i="2"/>
  <c r="AT46" i="2"/>
  <c r="AU79" i="2" s="1"/>
  <c r="Y166" i="2"/>
  <c r="AX46" i="2"/>
  <c r="AY79" i="2" s="1"/>
  <c r="Y46" i="2"/>
  <c r="AP46" i="2"/>
  <c r="AQ79" i="2" s="1"/>
  <c r="Y31" i="2"/>
  <c r="AO46" i="2"/>
  <c r="AP79" i="2" s="1"/>
  <c r="Y121" i="2"/>
  <c r="AU46" i="2"/>
  <c r="AV79" i="2" s="1"/>
  <c r="Y61" i="2"/>
  <c r="AQ46" i="2"/>
  <c r="AR79" i="2" s="1"/>
  <c r="BK14" i="2"/>
  <c r="CB14" i="2"/>
  <c r="CS14" i="2" s="1"/>
  <c r="BJ14" i="2"/>
  <c r="CA14" i="2"/>
  <c r="CR14" i="2" s="1"/>
  <c r="BN14" i="2"/>
  <c r="CE14" i="2"/>
  <c r="CV14" i="2" s="1"/>
  <c r="BF14" i="2"/>
  <c r="BW14" i="2"/>
  <c r="CN14" i="2" s="1"/>
  <c r="BL14" i="2"/>
  <c r="CC14" i="2"/>
  <c r="CT14" i="2" s="1"/>
  <c r="BH14" i="2"/>
  <c r="BY14" i="2"/>
  <c r="CP14" i="2" s="1"/>
  <c r="BI14" i="2"/>
  <c r="BZ14" i="2"/>
  <c r="CQ14" i="2" s="1"/>
  <c r="BO14" i="2"/>
  <c r="CF14" i="2"/>
  <c r="CW14" i="2" s="1"/>
  <c r="BM14" i="2"/>
  <c r="CD14" i="2"/>
  <c r="CU14" i="2" s="1"/>
  <c r="BG14" i="2"/>
  <c r="BX14" i="2"/>
  <c r="CO14" i="2" s="1"/>
  <c r="B32" i="2"/>
  <c r="AM32" i="2" s="1"/>
  <c r="AN32" i="2" s="1"/>
  <c r="AN48" i="2" s="1"/>
  <c r="AO81" i="2" s="1"/>
  <c r="AA168" i="2"/>
  <c r="AB168" i="2" s="1"/>
  <c r="AA108" i="2"/>
  <c r="AB108" i="2" s="1"/>
  <c r="AA93" i="2"/>
  <c r="AB93" i="2" s="1"/>
  <c r="AA183" i="2"/>
  <c r="AB183" i="2" s="1"/>
  <c r="AA63" i="2"/>
  <c r="AB63" i="2" s="1"/>
  <c r="AA48" i="2"/>
  <c r="AB48" i="2" s="1"/>
  <c r="AA153" i="2"/>
  <c r="AB153" i="2" s="1"/>
  <c r="AA138" i="2"/>
  <c r="AB138" i="2" s="1"/>
  <c r="AA33" i="2"/>
  <c r="AB33" i="2" s="1"/>
  <c r="AA123" i="2"/>
  <c r="AB123" i="2" s="1"/>
  <c r="AA78" i="2"/>
  <c r="AB78" i="2" s="1"/>
  <c r="AU15" i="2"/>
  <c r="AU31" i="2"/>
  <c r="AP15" i="2"/>
  <c r="AP31" i="2"/>
  <c r="AY31" i="2"/>
  <c r="AY15" i="2"/>
  <c r="AT31" i="2"/>
  <c r="AT15" i="2"/>
  <c r="AX15" i="2"/>
  <c r="AX31" i="2"/>
  <c r="AO31" i="2"/>
  <c r="AO15" i="2"/>
  <c r="AR31" i="2"/>
  <c r="AR15" i="2"/>
  <c r="AQ15" i="2"/>
  <c r="AQ31" i="2"/>
  <c r="AW31" i="2"/>
  <c r="AW15" i="2"/>
  <c r="AV15" i="2"/>
  <c r="AV31" i="2"/>
  <c r="AS15" i="2"/>
  <c r="AS31" i="2"/>
  <c r="AJ3" i="2"/>
  <c r="BA47" i="4" l="1"/>
  <c r="BB80" i="4" s="1"/>
  <c r="CI14" i="4"/>
  <c r="CZ14" i="4" s="1"/>
  <c r="Y206" i="4"/>
  <c r="BR5" i="4"/>
  <c r="AY37" i="2"/>
  <c r="AZ70" i="2" s="1"/>
  <c r="AZ39" i="6"/>
  <c r="BA72" i="6" s="1"/>
  <c r="CG9" i="2"/>
  <c r="CX9" i="2" s="1"/>
  <c r="AY41" i="2"/>
  <c r="AZ74" i="2" s="1"/>
  <c r="CH4" i="6"/>
  <c r="CY4" i="6" s="1"/>
  <c r="AZ36" i="6"/>
  <c r="BA69" i="6" s="1"/>
  <c r="CH6" i="6"/>
  <c r="CY6" i="6" s="1"/>
  <c r="CG8" i="2"/>
  <c r="CX8" i="2" s="1"/>
  <c r="AY40" i="2"/>
  <c r="AZ73" i="2" s="1"/>
  <c r="AY44" i="2"/>
  <c r="AZ77" i="2" s="1"/>
  <c r="CG5" i="2"/>
  <c r="CX5" i="2" s="1"/>
  <c r="CH15" i="6"/>
  <c r="CY15" i="6" s="1"/>
  <c r="Y174" i="2"/>
  <c r="BP12" i="2"/>
  <c r="BH13" i="6"/>
  <c r="BQ16" i="6"/>
  <c r="BQ7" i="6"/>
  <c r="Y199" i="6"/>
  <c r="BP7" i="2"/>
  <c r="AZ48" i="6"/>
  <c r="BA81" i="6" s="1"/>
  <c r="BA23" i="6"/>
  <c r="Y204" i="6" s="1"/>
  <c r="Y187" i="6"/>
  <c r="AQ45" i="6"/>
  <c r="AR78" i="6" s="1"/>
  <c r="Y193" i="6"/>
  <c r="AZ50" i="6"/>
  <c r="BA83" i="6" s="1"/>
  <c r="AO45" i="6"/>
  <c r="AP78" i="6" s="1"/>
  <c r="BA8" i="6"/>
  <c r="CI8" i="6" s="1"/>
  <c r="CZ8" i="6" s="1"/>
  <c r="BA17" i="6"/>
  <c r="CI17" i="6" s="1"/>
  <c r="CZ17" i="6" s="1"/>
  <c r="Y190" i="6"/>
  <c r="AZ28" i="2"/>
  <c r="AZ44" i="2" s="1"/>
  <c r="BA77" i="2" s="1"/>
  <c r="AY36" i="2"/>
  <c r="AZ69" i="2" s="1"/>
  <c r="AY42" i="2"/>
  <c r="AZ75" i="2" s="1"/>
  <c r="AY38" i="2"/>
  <c r="AZ71" i="2" s="1"/>
  <c r="BP6" i="2"/>
  <c r="CI15" i="4"/>
  <c r="CZ15" i="4" s="1"/>
  <c r="BA43" i="4"/>
  <c r="BB76" i="4" s="1"/>
  <c r="BR12" i="4"/>
  <c r="BA48" i="4"/>
  <c r="BB81" i="4" s="1"/>
  <c r="CI8" i="4"/>
  <c r="CZ8" i="4" s="1"/>
  <c r="BA36" i="4"/>
  <c r="BB69" i="4" s="1"/>
  <c r="BA44" i="4"/>
  <c r="BB77" i="4" s="1"/>
  <c r="CI18" i="4"/>
  <c r="CZ18" i="4" s="1"/>
  <c r="BA42" i="4"/>
  <c r="BB75" i="4" s="1"/>
  <c r="BA37" i="4"/>
  <c r="BB70" i="4" s="1"/>
  <c r="BR17" i="4"/>
  <c r="BB15" i="4"/>
  <c r="CJ15" i="4" s="1"/>
  <c r="DA15" i="4" s="1"/>
  <c r="BR11" i="4"/>
  <c r="BR4" i="4"/>
  <c r="BB4" i="4"/>
  <c r="CJ4" i="4" s="1"/>
  <c r="DA4" i="4" s="1"/>
  <c r="CI6" i="4"/>
  <c r="CZ6" i="4" s="1"/>
  <c r="BB31" i="4"/>
  <c r="Y227" i="4" s="1"/>
  <c r="BB5" i="4"/>
  <c r="CJ5" i="4" s="1"/>
  <c r="DA5" i="4" s="1"/>
  <c r="BB13" i="4"/>
  <c r="CJ13" i="4" s="1"/>
  <c r="DA13" i="4" s="1"/>
  <c r="BB20" i="4"/>
  <c r="Y216" i="4" s="1"/>
  <c r="CI13" i="4"/>
  <c r="CZ13" i="4" s="1"/>
  <c r="BB34" i="4"/>
  <c r="Y230" i="4" s="1"/>
  <c r="BB33" i="4"/>
  <c r="Y229" i="4" s="1"/>
  <c r="BB21" i="4"/>
  <c r="Y217" i="4" s="1"/>
  <c r="BB29" i="4"/>
  <c r="Y225" i="4" s="1"/>
  <c r="AA224" i="4"/>
  <c r="AB224" i="4" s="1"/>
  <c r="BB16" i="4"/>
  <c r="CJ16" i="4" s="1"/>
  <c r="DA16" i="4" s="1"/>
  <c r="AA228" i="4"/>
  <c r="AB228" i="4" s="1"/>
  <c r="BB25" i="4"/>
  <c r="Y221" i="4" s="1"/>
  <c r="AA229" i="4"/>
  <c r="AB229" i="4" s="1"/>
  <c r="AA230" i="4"/>
  <c r="AB230" i="4" s="1"/>
  <c r="CI16" i="4"/>
  <c r="CZ16" i="4" s="1"/>
  <c r="Y204" i="4"/>
  <c r="BB12" i="4"/>
  <c r="CJ12" i="4" s="1"/>
  <c r="DA12" i="4" s="1"/>
  <c r="AA222" i="4"/>
  <c r="AB222" i="4" s="1"/>
  <c r="AA221" i="4"/>
  <c r="AB221" i="4" s="1"/>
  <c r="AZ24" i="2"/>
  <c r="AZ40" i="2" s="1"/>
  <c r="BA73" i="2" s="1"/>
  <c r="BR7" i="4"/>
  <c r="BQ5" i="6"/>
  <c r="AY43" i="2"/>
  <c r="AZ76" i="2" s="1"/>
  <c r="AZ8" i="2"/>
  <c r="CH8" i="2" s="1"/>
  <c r="CY8" i="2" s="1"/>
  <c r="CG11" i="2"/>
  <c r="CX11" i="2" s="1"/>
  <c r="BB7" i="4"/>
  <c r="BS7" i="4" s="1"/>
  <c r="AP45" i="6"/>
  <c r="AQ78" i="6" s="1"/>
  <c r="AZ12" i="2"/>
  <c r="BQ12" i="2" s="1"/>
  <c r="BA40" i="4"/>
  <c r="BB73" i="4" s="1"/>
  <c r="BQ14" i="6"/>
  <c r="BI13" i="6"/>
  <c r="BA16" i="6"/>
  <c r="BR16" i="6" s="1"/>
  <c r="AA218" i="4"/>
  <c r="AB218" i="4" s="1"/>
  <c r="AZ10" i="2"/>
  <c r="CH10" i="2" s="1"/>
  <c r="CY10" i="2" s="1"/>
  <c r="AZ31" i="2"/>
  <c r="AZ47" i="2" s="1"/>
  <c r="BA80" i="2" s="1"/>
  <c r="AZ9" i="2"/>
  <c r="BQ9" i="2" s="1"/>
  <c r="CG10" i="2"/>
  <c r="CX10" i="2" s="1"/>
  <c r="CG4" i="2"/>
  <c r="CX4" i="2" s="1"/>
  <c r="BB6" i="4"/>
  <c r="CJ6" i="4" s="1"/>
  <c r="DA6" i="4" s="1"/>
  <c r="BB14" i="4"/>
  <c r="BS14" i="4" s="1"/>
  <c r="BA34" i="6"/>
  <c r="Y215" i="6" s="1"/>
  <c r="BQ8" i="6"/>
  <c r="BQ12" i="6"/>
  <c r="BA32" i="6"/>
  <c r="Y213" i="6" s="1"/>
  <c r="AZ26" i="2"/>
  <c r="Y192" i="2" s="1"/>
  <c r="AZ15" i="2"/>
  <c r="BQ15" i="2" s="1"/>
  <c r="AZ25" i="2"/>
  <c r="AZ41" i="2" s="1"/>
  <c r="BA74" i="2" s="1"/>
  <c r="BB30" i="4"/>
  <c r="Y226" i="4" s="1"/>
  <c r="BA18" i="6"/>
  <c r="BR18" i="6" s="1"/>
  <c r="BA7" i="6"/>
  <c r="BR7" i="6" s="1"/>
  <c r="AA220" i="4"/>
  <c r="AB220" i="4" s="1"/>
  <c r="BB23" i="4"/>
  <c r="Y219" i="4" s="1"/>
  <c r="AZ44" i="6"/>
  <c r="BA77" i="6" s="1"/>
  <c r="BA4" i="6"/>
  <c r="BR4" i="6" s="1"/>
  <c r="BQ10" i="6"/>
  <c r="BA24" i="6"/>
  <c r="Y205" i="6" s="1"/>
  <c r="AZ22" i="2"/>
  <c r="AZ38" i="2" s="1"/>
  <c r="BA71" i="2" s="1"/>
  <c r="BB10" i="4"/>
  <c r="CJ10" i="4" s="1"/>
  <c r="DA10" i="4" s="1"/>
  <c r="BB11" i="4"/>
  <c r="CJ11" i="4" s="1"/>
  <c r="DA11" i="4" s="1"/>
  <c r="BB8" i="4"/>
  <c r="BS8" i="4" s="1"/>
  <c r="AZ41" i="6"/>
  <c r="BA74" i="6" s="1"/>
  <c r="BA20" i="6"/>
  <c r="Y201" i="6" s="1"/>
  <c r="BA12" i="6"/>
  <c r="CI12" i="6" s="1"/>
  <c r="CZ12" i="6" s="1"/>
  <c r="BG13" i="6"/>
  <c r="AA223" i="4"/>
  <c r="AB223" i="4" s="1"/>
  <c r="BA28" i="6"/>
  <c r="Y209" i="6" s="1"/>
  <c r="AZ20" i="2"/>
  <c r="Y186" i="2" s="1"/>
  <c r="CG14" i="2"/>
  <c r="CX14" i="2" s="1"/>
  <c r="Y196" i="6"/>
  <c r="BA10" i="6"/>
  <c r="CI10" i="6" s="1"/>
  <c r="CZ10" i="6" s="1"/>
  <c r="AZ23" i="2"/>
  <c r="Y189" i="2" s="1"/>
  <c r="BA26" i="6"/>
  <c r="Y207" i="6" s="1"/>
  <c r="AZ13" i="2"/>
  <c r="BQ13" i="2" s="1"/>
  <c r="AZ6" i="2"/>
  <c r="BQ6" i="2" s="1"/>
  <c r="AZ7" i="2"/>
  <c r="BQ7" i="2" s="1"/>
  <c r="AZ29" i="2"/>
  <c r="Y195" i="2" s="1"/>
  <c r="AY46" i="2"/>
  <c r="AZ79" i="2" s="1"/>
  <c r="AZ11" i="2"/>
  <c r="BQ11" i="2" s="1"/>
  <c r="AZ27" i="2"/>
  <c r="Y193" i="2" s="1"/>
  <c r="Y226" i="5"/>
  <c r="AZ38" i="6"/>
  <c r="BA71" i="6" s="1"/>
  <c r="AZ42" i="6"/>
  <c r="BA75" i="6" s="1"/>
  <c r="CH9" i="6"/>
  <c r="CY9" i="6" s="1"/>
  <c r="BA5" i="6"/>
  <c r="CI5" i="6" s="1"/>
  <c r="CZ5" i="6" s="1"/>
  <c r="BQ18" i="6"/>
  <c r="BA13" i="6"/>
  <c r="CI13" i="6" s="1"/>
  <c r="CZ13" i="6" s="1"/>
  <c r="BW13" i="6"/>
  <c r="CN13" i="6" s="1"/>
  <c r="BA27" i="6"/>
  <c r="Y208" i="6" s="1"/>
  <c r="AR45" i="6"/>
  <c r="AS78" i="6" s="1"/>
  <c r="BA15" i="6"/>
  <c r="CI15" i="6" s="1"/>
  <c r="CZ15" i="6" s="1"/>
  <c r="BA25" i="6"/>
  <c r="Y206" i="6" s="1"/>
  <c r="BA6" i="6"/>
  <c r="CI6" i="6" s="1"/>
  <c r="CZ6" i="6" s="1"/>
  <c r="BA31" i="6"/>
  <c r="Y212" i="6" s="1"/>
  <c r="BQ11" i="6"/>
  <c r="BA9" i="6"/>
  <c r="CI9" i="6" s="1"/>
  <c r="CZ9" i="6" s="1"/>
  <c r="BA22" i="6"/>
  <c r="Y203" i="6" s="1"/>
  <c r="BA11" i="6"/>
  <c r="CI11" i="6" s="1"/>
  <c r="CZ11" i="6" s="1"/>
  <c r="AZ5" i="2"/>
  <c r="BQ5" i="2" s="1"/>
  <c r="CH17" i="6"/>
  <c r="CY17" i="6" s="1"/>
  <c r="Y197" i="6"/>
  <c r="AZ4" i="2"/>
  <c r="BQ4" i="2" s="1"/>
  <c r="BA21" i="6"/>
  <c r="Y202" i="6" s="1"/>
  <c r="BA29" i="6"/>
  <c r="BA45" i="6" s="1"/>
  <c r="BB78" i="6" s="1"/>
  <c r="BA33" i="6"/>
  <c r="Y214" i="6" s="1"/>
  <c r="BA14" i="6"/>
  <c r="CI14" i="6" s="1"/>
  <c r="CZ14" i="6" s="1"/>
  <c r="AZ21" i="2"/>
  <c r="Y187" i="2" s="1"/>
  <c r="BA30" i="6"/>
  <c r="Y211" i="6" s="1"/>
  <c r="BS3" i="6"/>
  <c r="DA3" i="6" s="1"/>
  <c r="AK12" i="6"/>
  <c r="AA224" i="6" s="1"/>
  <c r="AB224" i="6" s="1"/>
  <c r="AK9" i="6"/>
  <c r="AA221" i="6" s="1"/>
  <c r="AB221" i="6" s="1"/>
  <c r="AK6" i="6"/>
  <c r="AA218" i="6" s="1"/>
  <c r="AB218" i="6" s="1"/>
  <c r="AK14" i="6"/>
  <c r="AA226" i="6" s="1"/>
  <c r="AB226" i="6" s="1"/>
  <c r="AK13" i="6"/>
  <c r="AA225" i="6" s="1"/>
  <c r="AB225" i="6" s="1"/>
  <c r="AK4" i="6"/>
  <c r="AA216" i="6" s="1"/>
  <c r="AB216" i="6" s="1"/>
  <c r="AK7" i="6"/>
  <c r="AA219" i="6" s="1"/>
  <c r="AB219" i="6" s="1"/>
  <c r="AK8" i="6"/>
  <c r="AA220" i="6" s="1"/>
  <c r="AB220" i="6" s="1"/>
  <c r="AK16" i="6"/>
  <c r="AA228" i="6" s="1"/>
  <c r="AB228" i="6" s="1"/>
  <c r="AK17" i="6"/>
  <c r="AA229" i="6" s="1"/>
  <c r="AB229" i="6" s="1"/>
  <c r="AK11" i="6"/>
  <c r="AA223" i="6" s="1"/>
  <c r="AB223" i="6" s="1"/>
  <c r="AK10" i="6"/>
  <c r="AA222" i="6" s="1"/>
  <c r="AB222" i="6" s="1"/>
  <c r="AK18" i="6"/>
  <c r="AA230" i="6" s="1"/>
  <c r="AB230" i="6" s="1"/>
  <c r="AK15" i="6"/>
  <c r="AA227" i="6" s="1"/>
  <c r="AB227" i="6" s="1"/>
  <c r="AK5" i="6"/>
  <c r="AA217" i="6" s="1"/>
  <c r="AB217" i="6" s="1"/>
  <c r="BQ13" i="6"/>
  <c r="CH13" i="6"/>
  <c r="CY13" i="6" s="1"/>
  <c r="BR3" i="2"/>
  <c r="CZ3" i="2" s="1"/>
  <c r="AJ10" i="2"/>
  <c r="AA207" i="2" s="1"/>
  <c r="AB207" i="2" s="1"/>
  <c r="AJ18" i="2"/>
  <c r="AJ13" i="2"/>
  <c r="AA210" i="2" s="1"/>
  <c r="AB210" i="2" s="1"/>
  <c r="AJ11" i="2"/>
  <c r="AA208" i="2" s="1"/>
  <c r="AB208" i="2" s="1"/>
  <c r="AJ12" i="2"/>
  <c r="AA209" i="2" s="1"/>
  <c r="AB209" i="2" s="1"/>
  <c r="AJ17" i="2"/>
  <c r="AA214" i="2" s="1"/>
  <c r="AB214" i="2" s="1"/>
  <c r="AJ15" i="2"/>
  <c r="AJ6" i="2"/>
  <c r="AA203" i="2" s="1"/>
  <c r="AB203" i="2" s="1"/>
  <c r="AJ14" i="2"/>
  <c r="AA211" i="2" s="1"/>
  <c r="AB211" i="2" s="1"/>
  <c r="AJ5" i="2"/>
  <c r="AA202" i="2" s="1"/>
  <c r="AB202" i="2" s="1"/>
  <c r="AJ16" i="2"/>
  <c r="AA213" i="2" s="1"/>
  <c r="AB213" i="2" s="1"/>
  <c r="AJ7" i="2"/>
  <c r="AA204" i="2" s="1"/>
  <c r="AB204" i="2" s="1"/>
  <c r="AJ4" i="2"/>
  <c r="AA201" i="2" s="1"/>
  <c r="AB201" i="2" s="1"/>
  <c r="AJ8" i="2"/>
  <c r="AA205" i="2" s="1"/>
  <c r="AB205" i="2" s="1"/>
  <c r="AJ9" i="2"/>
  <c r="AA206" i="2" s="1"/>
  <c r="AB206" i="2" s="1"/>
  <c r="BP13" i="2"/>
  <c r="CG13" i="2"/>
  <c r="CX13" i="2" s="1"/>
  <c r="Y195" i="6"/>
  <c r="AZ45" i="6"/>
  <c r="BA78" i="6" s="1"/>
  <c r="Y180" i="2"/>
  <c r="AY45" i="2"/>
  <c r="AZ78" i="2" s="1"/>
  <c r="AA196" i="2"/>
  <c r="AB196" i="2" s="1"/>
  <c r="AZ14" i="2"/>
  <c r="AZ30" i="2"/>
  <c r="BB44" i="5"/>
  <c r="BC77" i="5" s="1"/>
  <c r="CJ8" i="5"/>
  <c r="DA8" i="5" s="1"/>
  <c r="BB38" i="5"/>
  <c r="BC71" i="5" s="1"/>
  <c r="CJ17" i="5"/>
  <c r="DA17" i="5" s="1"/>
  <c r="BS7" i="5"/>
  <c r="BS16" i="5"/>
  <c r="BS11" i="5"/>
  <c r="BB48" i="5"/>
  <c r="BC81" i="5" s="1"/>
  <c r="Y219" i="5"/>
  <c r="Y227" i="5"/>
  <c r="Y222" i="5"/>
  <c r="CJ5" i="5"/>
  <c r="DA5" i="5" s="1"/>
  <c r="CJ18" i="5"/>
  <c r="DA18" i="5" s="1"/>
  <c r="Y217" i="5"/>
  <c r="BS6" i="5"/>
  <c r="BS15" i="5"/>
  <c r="BS12" i="5"/>
  <c r="BB40" i="5"/>
  <c r="BC73" i="5" s="1"/>
  <c r="BB41" i="5"/>
  <c r="BC74" i="5" s="1"/>
  <c r="BB45" i="5"/>
  <c r="BC78" i="5" s="1"/>
  <c r="CJ13" i="5"/>
  <c r="DA13" i="5" s="1"/>
  <c r="Y223" i="5"/>
  <c r="BS9" i="5"/>
  <c r="BS4" i="5"/>
  <c r="BB49" i="5"/>
  <c r="BC82" i="5" s="1"/>
  <c r="CJ10" i="5"/>
  <c r="DA10" i="5" s="1"/>
  <c r="BB36" i="5"/>
  <c r="BC69" i="5" s="1"/>
  <c r="CJ14" i="5"/>
  <c r="DA14" i="5" s="1"/>
  <c r="BB50" i="5"/>
  <c r="BC83" i="5" s="1"/>
  <c r="L42" i="9"/>
  <c r="Y218" i="4"/>
  <c r="BB38" i="4"/>
  <c r="BC71" i="4" s="1"/>
  <c r="Y224" i="4"/>
  <c r="BB44" i="4"/>
  <c r="BC77" i="4" s="1"/>
  <c r="CJ9" i="4"/>
  <c r="DA9" i="4" s="1"/>
  <c r="BS9" i="4"/>
  <c r="CJ18" i="4"/>
  <c r="DA18" i="4" s="1"/>
  <c r="BS18" i="4"/>
  <c r="CJ17" i="4"/>
  <c r="DA17" i="4" s="1"/>
  <c r="BS17" i="4"/>
  <c r="Y228" i="4"/>
  <c r="BB48" i="4"/>
  <c r="BC81" i="4" s="1"/>
  <c r="Y222" i="4"/>
  <c r="BB42" i="4"/>
  <c r="BC75" i="4" s="1"/>
  <c r="Y223" i="4"/>
  <c r="BB43" i="4"/>
  <c r="BC76" i="4" s="1"/>
  <c r="Y220" i="4"/>
  <c r="BB40" i="4"/>
  <c r="BC73" i="4" s="1"/>
  <c r="Y92" i="2"/>
  <c r="AS47" i="2"/>
  <c r="AT80" i="2" s="1"/>
  <c r="Y137" i="2"/>
  <c r="AV47" i="2"/>
  <c r="AW80" i="2" s="1"/>
  <c r="Y122" i="2"/>
  <c r="AU47" i="2"/>
  <c r="AV80" i="2" s="1"/>
  <c r="Y152" i="2"/>
  <c r="AW47" i="2"/>
  <c r="AX80" i="2" s="1"/>
  <c r="Y77" i="2"/>
  <c r="AR47" i="2"/>
  <c r="AS80" i="2" s="1"/>
  <c r="Y32" i="2"/>
  <c r="AO47" i="2"/>
  <c r="AP80" i="2" s="1"/>
  <c r="Y107" i="2"/>
  <c r="AT47" i="2"/>
  <c r="AU80" i="2" s="1"/>
  <c r="Y182" i="2"/>
  <c r="AY47" i="2"/>
  <c r="AZ80" i="2" s="1"/>
  <c r="Y62" i="2"/>
  <c r="AQ47" i="2"/>
  <c r="AR80" i="2" s="1"/>
  <c r="Y167" i="2"/>
  <c r="AX47" i="2"/>
  <c r="AY80" i="2" s="1"/>
  <c r="Y47" i="2"/>
  <c r="AP47" i="2"/>
  <c r="AQ80" i="2" s="1"/>
  <c r="BM15" i="2"/>
  <c r="CD15" i="2"/>
  <c r="CU15" i="2" s="1"/>
  <c r="BL15" i="2"/>
  <c r="CC15" i="2"/>
  <c r="CT15" i="2" s="1"/>
  <c r="BH15" i="2"/>
  <c r="BY15" i="2"/>
  <c r="CP15" i="2" s="1"/>
  <c r="BO15" i="2"/>
  <c r="CF15" i="2"/>
  <c r="CW15" i="2" s="1"/>
  <c r="BG15" i="2"/>
  <c r="BX15" i="2"/>
  <c r="CO15" i="2" s="1"/>
  <c r="BJ15" i="2"/>
  <c r="CA15" i="2"/>
  <c r="CR15" i="2" s="1"/>
  <c r="BN15" i="2"/>
  <c r="CE15" i="2"/>
  <c r="CV15" i="2" s="1"/>
  <c r="BI15" i="2"/>
  <c r="BZ15" i="2"/>
  <c r="CQ15" i="2" s="1"/>
  <c r="BF15" i="2"/>
  <c r="BW15" i="2"/>
  <c r="CN15" i="2" s="1"/>
  <c r="BK15" i="2"/>
  <c r="CB15" i="2"/>
  <c r="CS15" i="2" s="1"/>
  <c r="BP15" i="2"/>
  <c r="CG15" i="2"/>
  <c r="CX15" i="2" s="1"/>
  <c r="AR32" i="2"/>
  <c r="AR16" i="2"/>
  <c r="B33" i="2"/>
  <c r="AM33" i="2" s="1"/>
  <c r="AN33" i="2" s="1"/>
  <c r="AN49" i="2" s="1"/>
  <c r="AO82" i="2" s="1"/>
  <c r="AA124" i="2"/>
  <c r="AB124" i="2" s="1"/>
  <c r="AA169" i="2"/>
  <c r="AB169" i="2" s="1"/>
  <c r="AA49" i="2"/>
  <c r="AB49" i="2" s="1"/>
  <c r="AA139" i="2"/>
  <c r="AB139" i="2" s="1"/>
  <c r="AA94" i="2"/>
  <c r="AB94" i="2" s="1"/>
  <c r="AA64" i="2"/>
  <c r="AB64" i="2" s="1"/>
  <c r="AA34" i="2"/>
  <c r="AB34" i="2" s="1"/>
  <c r="AA154" i="2"/>
  <c r="AB154" i="2" s="1"/>
  <c r="AA199" i="2"/>
  <c r="AB199" i="2" s="1"/>
  <c r="AA184" i="2"/>
  <c r="AB184" i="2" s="1"/>
  <c r="AA109" i="2"/>
  <c r="AB109" i="2" s="1"/>
  <c r="AA79" i="2"/>
  <c r="AB79" i="2" s="1"/>
  <c r="AV32" i="2"/>
  <c r="AV16" i="2"/>
  <c r="AS32" i="2"/>
  <c r="AS16" i="2"/>
  <c r="AU32" i="2"/>
  <c r="AU16" i="2"/>
  <c r="AW32" i="2"/>
  <c r="AW16" i="2"/>
  <c r="AQ16" i="2"/>
  <c r="AQ32" i="2"/>
  <c r="AT16" i="2"/>
  <c r="AT32" i="2"/>
  <c r="AO32" i="2"/>
  <c r="AO16" i="2"/>
  <c r="AZ32" i="2"/>
  <c r="AZ16" i="2"/>
  <c r="AP32" i="2"/>
  <c r="AP16" i="2"/>
  <c r="AY32" i="2"/>
  <c r="AY16" i="2"/>
  <c r="AX16" i="2"/>
  <c r="AX32" i="2"/>
  <c r="AK3" i="2"/>
  <c r="CJ7" i="4" l="1"/>
  <c r="DA7" i="4" s="1"/>
  <c r="CI4" i="6"/>
  <c r="CZ4" i="6" s="1"/>
  <c r="BA42" i="6"/>
  <c r="BB75" i="6" s="1"/>
  <c r="CI16" i="6"/>
  <c r="CZ16" i="6" s="1"/>
  <c r="BR8" i="6"/>
  <c r="BA48" i="6"/>
  <c r="BB81" i="6" s="1"/>
  <c r="CI7" i="6"/>
  <c r="CZ7" i="6" s="1"/>
  <c r="BA39" i="6"/>
  <c r="BB72" i="6" s="1"/>
  <c r="BB28" i="6"/>
  <c r="BB44" i="6" s="1"/>
  <c r="BC77" i="6" s="1"/>
  <c r="BR17" i="6"/>
  <c r="BA50" i="6"/>
  <c r="BB83" i="6" s="1"/>
  <c r="CI18" i="6"/>
  <c r="CZ18" i="6" s="1"/>
  <c r="Y190" i="2"/>
  <c r="AZ39" i="2"/>
  <c r="BA72" i="2" s="1"/>
  <c r="AZ36" i="2"/>
  <c r="BA69" i="2" s="1"/>
  <c r="BA4" i="2"/>
  <c r="CI4" i="2" s="1"/>
  <c r="CZ4" i="2" s="1"/>
  <c r="Y194" i="2"/>
  <c r="BR12" i="6"/>
  <c r="AZ43" i="2"/>
  <c r="BA76" i="2" s="1"/>
  <c r="Y197" i="2"/>
  <c r="Y210" i="6"/>
  <c r="BA12" i="2"/>
  <c r="BR12" i="2" s="1"/>
  <c r="BA14" i="2"/>
  <c r="BR14" i="2" s="1"/>
  <c r="Y191" i="2"/>
  <c r="BR13" i="6"/>
  <c r="BB20" i="6"/>
  <c r="Y216" i="6" s="1"/>
  <c r="BQ10" i="2"/>
  <c r="BQ8" i="2"/>
  <c r="CH12" i="2"/>
  <c r="CY12" i="2" s="1"/>
  <c r="Y188" i="2"/>
  <c r="AZ42" i="2"/>
  <c r="BA75" i="2" s="1"/>
  <c r="CH13" i="2"/>
  <c r="CY13" i="2" s="1"/>
  <c r="CH15" i="2"/>
  <c r="CY15" i="2" s="1"/>
  <c r="BA27" i="2"/>
  <c r="Y208" i="2" s="1"/>
  <c r="BA7" i="2"/>
  <c r="BR7" i="2" s="1"/>
  <c r="BB50" i="4"/>
  <c r="BC83" i="4" s="1"/>
  <c r="BS13" i="4"/>
  <c r="BS5" i="4"/>
  <c r="BB47" i="4"/>
  <c r="BC80" i="4" s="1"/>
  <c r="BB45" i="4"/>
  <c r="BC78" i="4" s="1"/>
  <c r="BB41" i="4"/>
  <c r="BC74" i="4" s="1"/>
  <c r="BS15" i="4"/>
  <c r="BB37" i="4"/>
  <c r="BC70" i="4" s="1"/>
  <c r="BS4" i="4"/>
  <c r="BS16" i="4"/>
  <c r="BB49" i="4"/>
  <c r="BC82" i="4" s="1"/>
  <c r="BB36" i="4"/>
  <c r="BC69" i="4" s="1"/>
  <c r="BS12" i="4"/>
  <c r="CJ14" i="4"/>
  <c r="DA14" i="4" s="1"/>
  <c r="CJ8" i="4"/>
  <c r="DA8" i="4" s="1"/>
  <c r="BS11" i="4"/>
  <c r="BS6" i="4"/>
  <c r="BA10" i="2"/>
  <c r="CI10" i="2" s="1"/>
  <c r="CZ10" i="2" s="1"/>
  <c r="CH7" i="2"/>
  <c r="CY7" i="2" s="1"/>
  <c r="CH6" i="2"/>
  <c r="CY6" i="2" s="1"/>
  <c r="BB7" i="6"/>
  <c r="CJ7" i="6" s="1"/>
  <c r="DA7" i="6" s="1"/>
  <c r="BB21" i="6"/>
  <c r="Y217" i="6" s="1"/>
  <c r="BA30" i="2"/>
  <c r="Y211" i="2" s="1"/>
  <c r="BA28" i="2"/>
  <c r="Y209" i="2" s="1"/>
  <c r="BA20" i="2"/>
  <c r="BA36" i="2" s="1"/>
  <c r="BB69" i="2" s="1"/>
  <c r="BA26" i="2"/>
  <c r="Y207" i="2" s="1"/>
  <c r="BB31" i="6"/>
  <c r="Y227" i="6" s="1"/>
  <c r="BA41" i="6"/>
  <c r="BB74" i="6" s="1"/>
  <c r="BA21" i="2"/>
  <c r="BA37" i="2" s="1"/>
  <c r="BB70" i="2" s="1"/>
  <c r="BB46" i="4"/>
  <c r="BC79" i="4" s="1"/>
  <c r="BB39" i="4"/>
  <c r="BC72" i="4" s="1"/>
  <c r="CH9" i="2"/>
  <c r="CY9" i="2" s="1"/>
  <c r="BA40" i="6"/>
  <c r="BB73" i="6" s="1"/>
  <c r="BA11" i="2"/>
  <c r="CI11" i="2" s="1"/>
  <c r="CZ11" i="2" s="1"/>
  <c r="BA23" i="2"/>
  <c r="Y204" i="2" s="1"/>
  <c r="BA36" i="6"/>
  <c r="BB69" i="6" s="1"/>
  <c r="BB25" i="6"/>
  <c r="Y221" i="6" s="1"/>
  <c r="CH11" i="2"/>
  <c r="CY11" i="2" s="1"/>
  <c r="AZ37" i="2"/>
  <c r="BA70" i="2" s="1"/>
  <c r="BR10" i="6"/>
  <c r="BA44" i="6"/>
  <c r="BB77" i="6" s="1"/>
  <c r="BA22" i="2"/>
  <c r="Y203" i="2" s="1"/>
  <c r="CH5" i="2"/>
  <c r="CY5" i="2" s="1"/>
  <c r="BS10" i="4"/>
  <c r="BA25" i="2"/>
  <c r="Y206" i="2" s="1"/>
  <c r="BA6" i="2"/>
  <c r="BR6" i="2" s="1"/>
  <c r="BA32" i="2"/>
  <c r="Y213" i="2" s="1"/>
  <c r="BB32" i="6"/>
  <c r="Y228" i="6" s="1"/>
  <c r="BA47" i="6"/>
  <c r="BB80" i="6" s="1"/>
  <c r="BR11" i="6"/>
  <c r="BA8" i="2"/>
  <c r="BR8" i="2" s="1"/>
  <c r="AZ45" i="2"/>
  <c r="BA78" i="2" s="1"/>
  <c r="BA24" i="2"/>
  <c r="Y205" i="2" s="1"/>
  <c r="BA5" i="2"/>
  <c r="BR5" i="2" s="1"/>
  <c r="BA43" i="6"/>
  <c r="BB76" i="6" s="1"/>
  <c r="BR5" i="6"/>
  <c r="BA38" i="6"/>
  <c r="BB71" i="6" s="1"/>
  <c r="BR9" i="6"/>
  <c r="BB23" i="6"/>
  <c r="Y219" i="6" s="1"/>
  <c r="BA46" i="6"/>
  <c r="BB79" i="6" s="1"/>
  <c r="BB6" i="6"/>
  <c r="BS6" i="6" s="1"/>
  <c r="BB11" i="6"/>
  <c r="BS11" i="6" s="1"/>
  <c r="BB22" i="6"/>
  <c r="BB38" i="6" s="1"/>
  <c r="BC71" i="6" s="1"/>
  <c r="BB27" i="6"/>
  <c r="Y223" i="6" s="1"/>
  <c r="BB5" i="6"/>
  <c r="BS5" i="6" s="1"/>
  <c r="BB17" i="6"/>
  <c r="CJ17" i="6" s="1"/>
  <c r="DA17" i="6" s="1"/>
  <c r="BR15" i="6"/>
  <c r="BB33" i="6"/>
  <c r="Y229" i="6" s="1"/>
  <c r="BA37" i="6"/>
  <c r="BB70" i="6" s="1"/>
  <c r="BB15" i="6"/>
  <c r="BS15" i="6" s="1"/>
  <c r="BB9" i="6"/>
  <c r="BS9" i="6" s="1"/>
  <c r="BB4" i="6"/>
  <c r="CJ4" i="6" s="1"/>
  <c r="DA4" i="6" s="1"/>
  <c r="BR6" i="6"/>
  <c r="BB8" i="6"/>
  <c r="BS8" i="6" s="1"/>
  <c r="BB10" i="6"/>
  <c r="CJ10" i="6" s="1"/>
  <c r="DA10" i="6" s="1"/>
  <c r="BB14" i="6"/>
  <c r="BS14" i="6" s="1"/>
  <c r="BB24" i="6"/>
  <c r="BB40" i="6" s="1"/>
  <c r="BC73" i="6" s="1"/>
  <c r="BA49" i="6"/>
  <c r="BB82" i="6" s="1"/>
  <c r="BB26" i="6"/>
  <c r="Y222" i="6" s="1"/>
  <c r="BB30" i="6"/>
  <c r="BB46" i="6" s="1"/>
  <c r="BC79" i="6" s="1"/>
  <c r="BA29" i="2"/>
  <c r="Y210" i="2" s="1"/>
  <c r="CH4" i="2"/>
  <c r="CY4" i="2" s="1"/>
  <c r="BB18" i="6"/>
  <c r="CJ18" i="6" s="1"/>
  <c r="DA18" i="6" s="1"/>
  <c r="BR14" i="6"/>
  <c r="BB13" i="6"/>
  <c r="CJ13" i="6" s="1"/>
  <c r="DA13" i="6" s="1"/>
  <c r="BA13" i="2"/>
  <c r="BR13" i="2" s="1"/>
  <c r="BB34" i="6"/>
  <c r="Y230" i="6" s="1"/>
  <c r="BB29" i="6"/>
  <c r="Y225" i="6" s="1"/>
  <c r="BA9" i="2"/>
  <c r="BR9" i="2" s="1"/>
  <c r="BA16" i="2"/>
  <c r="BR16" i="2" s="1"/>
  <c r="BB16" i="6"/>
  <c r="BS16" i="6" s="1"/>
  <c r="BB12" i="6"/>
  <c r="CJ12" i="6" s="1"/>
  <c r="DA12" i="6" s="1"/>
  <c r="BS3" i="2"/>
  <c r="DA3" i="2" s="1"/>
  <c r="AK6" i="2"/>
  <c r="AA218" i="2" s="1"/>
  <c r="AB218" i="2" s="1"/>
  <c r="AK14" i="2"/>
  <c r="AA226" i="2" s="1"/>
  <c r="AB226" i="2" s="1"/>
  <c r="AK5" i="2"/>
  <c r="AA217" i="2" s="1"/>
  <c r="AB217" i="2" s="1"/>
  <c r="AK13" i="2"/>
  <c r="AA225" i="2" s="1"/>
  <c r="AB225" i="2" s="1"/>
  <c r="AK7" i="2"/>
  <c r="AA219" i="2" s="1"/>
  <c r="AB219" i="2" s="1"/>
  <c r="AK8" i="2"/>
  <c r="AA220" i="2" s="1"/>
  <c r="AB220" i="2" s="1"/>
  <c r="AK16" i="2"/>
  <c r="AA228" i="2" s="1"/>
  <c r="AB228" i="2" s="1"/>
  <c r="AK17" i="2"/>
  <c r="AA229" i="2" s="1"/>
  <c r="AB229" i="2" s="1"/>
  <c r="AK15" i="2"/>
  <c r="AA227" i="2" s="1"/>
  <c r="AB227" i="2" s="1"/>
  <c r="AK10" i="2"/>
  <c r="AA222" i="2" s="1"/>
  <c r="AB222" i="2" s="1"/>
  <c r="AK18" i="2"/>
  <c r="AA230" i="2" s="1"/>
  <c r="AB230" i="2" s="1"/>
  <c r="AK11" i="2"/>
  <c r="AA223" i="2" s="1"/>
  <c r="AB223" i="2" s="1"/>
  <c r="AK4" i="2"/>
  <c r="AA216" i="2" s="1"/>
  <c r="AB216" i="2" s="1"/>
  <c r="AK12" i="2"/>
  <c r="AA224" i="2" s="1"/>
  <c r="AB224" i="2" s="1"/>
  <c r="AK9" i="2"/>
  <c r="AA221" i="2" s="1"/>
  <c r="AB221" i="2" s="1"/>
  <c r="Y196" i="2"/>
  <c r="AZ46" i="2"/>
  <c r="BA79" i="2" s="1"/>
  <c r="Q54" i="9"/>
  <c r="I59" i="9" s="1"/>
  <c r="Q55" i="9"/>
  <c r="I58" i="9" s="1"/>
  <c r="Q53" i="9"/>
  <c r="I57" i="9" s="1"/>
  <c r="Q51" i="9"/>
  <c r="I56" i="9" s="1"/>
  <c r="Q52" i="9"/>
  <c r="I55" i="9" s="1"/>
  <c r="CH14" i="2"/>
  <c r="CY14" i="2" s="1"/>
  <c r="BQ14" i="2"/>
  <c r="AA212" i="2"/>
  <c r="AB212" i="2" s="1"/>
  <c r="BA15" i="2"/>
  <c r="BA31" i="2"/>
  <c r="BJ1" i="5"/>
  <c r="V9" i="5" s="1"/>
  <c r="CR1" i="5"/>
  <c r="V10" i="5" s="1"/>
  <c r="L43" i="9"/>
  <c r="BB48" i="6"/>
  <c r="BC81" i="6" s="1"/>
  <c r="Y138" i="2"/>
  <c r="AV48" i="2"/>
  <c r="AW81" i="2" s="1"/>
  <c r="Y63" i="2"/>
  <c r="AQ48" i="2"/>
  <c r="AR81" i="2" s="1"/>
  <c r="Y78" i="2"/>
  <c r="AR48" i="2"/>
  <c r="AS81" i="2" s="1"/>
  <c r="Y153" i="2"/>
  <c r="AW48" i="2"/>
  <c r="AX81" i="2" s="1"/>
  <c r="Y93" i="2"/>
  <c r="AS48" i="2"/>
  <c r="AT81" i="2" s="1"/>
  <c r="Y183" i="2"/>
  <c r="AY48" i="2"/>
  <c r="AZ81" i="2" s="1"/>
  <c r="Y123" i="2"/>
  <c r="AU48" i="2"/>
  <c r="AV81" i="2" s="1"/>
  <c r="Y198" i="2"/>
  <c r="AZ48" i="2"/>
  <c r="BA81" i="2" s="1"/>
  <c r="Y168" i="2"/>
  <c r="AX48" i="2"/>
  <c r="AY81" i="2" s="1"/>
  <c r="Y33" i="2"/>
  <c r="AO48" i="2"/>
  <c r="AP81" i="2" s="1"/>
  <c r="Y48" i="2"/>
  <c r="AP48" i="2"/>
  <c r="AQ81" i="2" s="1"/>
  <c r="Y108" i="2"/>
  <c r="AT48" i="2"/>
  <c r="AU81" i="2" s="1"/>
  <c r="BO16" i="2"/>
  <c r="CF16" i="2"/>
  <c r="CW16" i="2" s="1"/>
  <c r="BN16" i="2"/>
  <c r="CE16" i="2"/>
  <c r="CV16" i="2" s="1"/>
  <c r="BJ16" i="2"/>
  <c r="CA16" i="2"/>
  <c r="CR16" i="2" s="1"/>
  <c r="BM16" i="2"/>
  <c r="CD16" i="2"/>
  <c r="CU16" i="2" s="1"/>
  <c r="BH16" i="2"/>
  <c r="BY16" i="2"/>
  <c r="CP16" i="2" s="1"/>
  <c r="BQ16" i="2"/>
  <c r="CH16" i="2"/>
  <c r="CY16" i="2" s="1"/>
  <c r="BK16" i="2"/>
  <c r="CB16" i="2"/>
  <c r="CS16" i="2" s="1"/>
  <c r="BI16" i="2"/>
  <c r="BZ16" i="2"/>
  <c r="CQ16" i="2" s="1"/>
  <c r="BG16" i="2"/>
  <c r="BX16" i="2"/>
  <c r="CO16" i="2" s="1"/>
  <c r="BP16" i="2"/>
  <c r="CG16" i="2"/>
  <c r="CX16" i="2" s="1"/>
  <c r="BF16" i="2"/>
  <c r="BW16" i="2"/>
  <c r="CN16" i="2" s="1"/>
  <c r="BL16" i="2"/>
  <c r="CC16" i="2"/>
  <c r="CT16" i="2" s="1"/>
  <c r="AZ17" i="2"/>
  <c r="AZ33" i="2"/>
  <c r="AR17" i="2"/>
  <c r="AR33" i="2"/>
  <c r="AW17" i="2"/>
  <c r="AW33" i="2"/>
  <c r="AV17" i="2"/>
  <c r="AV33" i="2"/>
  <c r="AU17" i="2"/>
  <c r="AU33" i="2"/>
  <c r="BA33" i="2"/>
  <c r="BA17" i="2"/>
  <c r="AS33" i="2"/>
  <c r="AS17" i="2"/>
  <c r="AT33" i="2"/>
  <c r="AT17" i="2"/>
  <c r="AO17" i="2"/>
  <c r="AO33" i="2"/>
  <c r="AX17" i="2"/>
  <c r="AX33" i="2"/>
  <c r="B34" i="2"/>
  <c r="AM34" i="2" s="1"/>
  <c r="AN34" i="2" s="1"/>
  <c r="AN50" i="2" s="1"/>
  <c r="AO83" i="2" s="1"/>
  <c r="AA215" i="2"/>
  <c r="AB215" i="2" s="1"/>
  <c r="AA170" i="2"/>
  <c r="AB170" i="2" s="1"/>
  <c r="AA95" i="2"/>
  <c r="AB95" i="2" s="1"/>
  <c r="AA140" i="2"/>
  <c r="AB140" i="2" s="1"/>
  <c r="AA185" i="2"/>
  <c r="AB185" i="2" s="1"/>
  <c r="AA65" i="2"/>
  <c r="AB65" i="2" s="1"/>
  <c r="AA200" i="2"/>
  <c r="AB200" i="2" s="1"/>
  <c r="AA35" i="2"/>
  <c r="AB35" i="2" s="1"/>
  <c r="AA155" i="2"/>
  <c r="AB155" i="2" s="1"/>
  <c r="AA80" i="2"/>
  <c r="AB80" i="2" s="1"/>
  <c r="AA110" i="2"/>
  <c r="AB110" i="2" s="1"/>
  <c r="AA50" i="2"/>
  <c r="AB50" i="2" s="1"/>
  <c r="AA125" i="2"/>
  <c r="AB125" i="2" s="1"/>
  <c r="AY33" i="2"/>
  <c r="AY17" i="2"/>
  <c r="AQ17" i="2"/>
  <c r="AQ33" i="2"/>
  <c r="AP33" i="2"/>
  <c r="AP17" i="2"/>
  <c r="AL3" i="2"/>
  <c r="CI14" i="2" l="1"/>
  <c r="CZ14" i="2" s="1"/>
  <c r="CJ9" i="6"/>
  <c r="DA9" i="6" s="1"/>
  <c r="BS10" i="6"/>
  <c r="BB39" i="6"/>
  <c r="BC72" i="6" s="1"/>
  <c r="Y218" i="6"/>
  <c r="BB50" i="6"/>
  <c r="BC83" i="6" s="1"/>
  <c r="CI12" i="2"/>
  <c r="CZ12" i="2" s="1"/>
  <c r="Y224" i="6"/>
  <c r="CJ11" i="6"/>
  <c r="DA11" i="6" s="1"/>
  <c r="BB37" i="6"/>
  <c r="BC70" i="6" s="1"/>
  <c r="BR4" i="2"/>
  <c r="CJ5" i="6"/>
  <c r="DA5" i="6" s="1"/>
  <c r="BS7" i="6"/>
  <c r="BR10" i="2"/>
  <c r="CJ15" i="6"/>
  <c r="DA15" i="6" s="1"/>
  <c r="CJ8" i="6"/>
  <c r="DA8" i="6" s="1"/>
  <c r="BR11" i="2"/>
  <c r="BA43" i="2"/>
  <c r="BB76" i="2" s="1"/>
  <c r="BB47" i="6"/>
  <c r="BC80" i="6" s="1"/>
  <c r="BS18" i="6"/>
  <c r="CJ16" i="6"/>
  <c r="DA16" i="6" s="1"/>
  <c r="BB30" i="2"/>
  <c r="BB46" i="2" s="1"/>
  <c r="BC79" i="2" s="1"/>
  <c r="BB36" i="6"/>
  <c r="BC69" i="6" s="1"/>
  <c r="BB42" i="6"/>
  <c r="BC75" i="6" s="1"/>
  <c r="BB28" i="2"/>
  <c r="BB44" i="2" s="1"/>
  <c r="BC77" i="2" s="1"/>
  <c r="BA48" i="2"/>
  <c r="BB81" i="2" s="1"/>
  <c r="BA44" i="2"/>
  <c r="BB77" i="2" s="1"/>
  <c r="CI7" i="2"/>
  <c r="CZ7" i="2" s="1"/>
  <c r="CI6" i="2"/>
  <c r="CZ6" i="2" s="1"/>
  <c r="BA42" i="2"/>
  <c r="BB75" i="2" s="1"/>
  <c r="BA38" i="2"/>
  <c r="BB71" i="2" s="1"/>
  <c r="BB12" i="2"/>
  <c r="BS12" i="2" s="1"/>
  <c r="BB8" i="2"/>
  <c r="BS8" i="2" s="1"/>
  <c r="CI8" i="2"/>
  <c r="CZ8" i="2" s="1"/>
  <c r="BA39" i="2"/>
  <c r="BB72" i="2" s="1"/>
  <c r="BA46" i="2"/>
  <c r="BB79" i="2" s="1"/>
  <c r="BB14" i="2"/>
  <c r="BS14" i="2" s="1"/>
  <c r="BB26" i="2"/>
  <c r="Y222" i="2" s="1"/>
  <c r="BB10" i="2"/>
  <c r="BS10" i="2" s="1"/>
  <c r="BB24" i="2"/>
  <c r="Y220" i="2" s="1"/>
  <c r="Y202" i="2"/>
  <c r="Y201" i="2"/>
  <c r="CI9" i="2"/>
  <c r="CZ9" i="2" s="1"/>
  <c r="BA45" i="2"/>
  <c r="BB78" i="2" s="1"/>
  <c r="BB29" i="2"/>
  <c r="Y225" i="2" s="1"/>
  <c r="BB27" i="2"/>
  <c r="Y223" i="2" s="1"/>
  <c r="BB16" i="2"/>
  <c r="BS16" i="2" s="1"/>
  <c r="BB49" i="6"/>
  <c r="BC82" i="6" s="1"/>
  <c r="CJ14" i="6"/>
  <c r="DA14" i="6" s="1"/>
  <c r="BB11" i="2"/>
  <c r="BS11" i="2" s="1"/>
  <c r="BB13" i="2"/>
  <c r="BS13" i="2" s="1"/>
  <c r="BB33" i="2"/>
  <c r="BB49" i="2" s="1"/>
  <c r="BC82" i="2" s="1"/>
  <c r="BA40" i="2"/>
  <c r="BB73" i="2" s="1"/>
  <c r="BA41" i="2"/>
  <c r="BB74" i="2" s="1"/>
  <c r="BB43" i="6"/>
  <c r="BC76" i="6" s="1"/>
  <c r="BS4" i="6"/>
  <c r="BB41" i="6"/>
  <c r="BC74" i="6" s="1"/>
  <c r="Y226" i="6"/>
  <c r="BB17" i="2"/>
  <c r="CJ17" i="2" s="1"/>
  <c r="DA17" i="2" s="1"/>
  <c r="CI16" i="2"/>
  <c r="CZ16" i="2" s="1"/>
  <c r="BB15" i="2"/>
  <c r="BS15" i="2" s="1"/>
  <c r="BB23" i="2"/>
  <c r="BB39" i="2" s="1"/>
  <c r="BC72" i="2" s="1"/>
  <c r="BB22" i="2"/>
  <c r="Y218" i="2" s="1"/>
  <c r="BB7" i="2"/>
  <c r="BS7" i="2" s="1"/>
  <c r="BB31" i="2"/>
  <c r="BB47" i="2" s="1"/>
  <c r="BC80" i="2" s="1"/>
  <c r="BB20" i="2"/>
  <c r="Y216" i="2" s="1"/>
  <c r="CI5" i="2"/>
  <c r="CZ5" i="2" s="1"/>
  <c r="CI13" i="2"/>
  <c r="CZ13" i="2" s="1"/>
  <c r="BB6" i="2"/>
  <c r="CJ6" i="2" s="1"/>
  <c r="DA6" i="2" s="1"/>
  <c r="BB4" i="2"/>
  <c r="CJ4" i="2" s="1"/>
  <c r="DA4" i="2" s="1"/>
  <c r="BS17" i="6"/>
  <c r="CJ6" i="6"/>
  <c r="DA6" i="6" s="1"/>
  <c r="BS13" i="6"/>
  <c r="Y220" i="6"/>
  <c r="BS12" i="6"/>
  <c r="BB45" i="6"/>
  <c r="BC78" i="6" s="1"/>
  <c r="CI15" i="2"/>
  <c r="CZ15" i="2" s="1"/>
  <c r="BR15" i="2"/>
  <c r="BA47" i="2"/>
  <c r="BB80" i="2" s="1"/>
  <c r="Y212" i="2"/>
  <c r="BB32" i="2"/>
  <c r="Y228" i="2" s="1"/>
  <c r="BB9" i="2"/>
  <c r="BS9" i="2" s="1"/>
  <c r="BB5" i="2"/>
  <c r="BS5" i="2" s="1"/>
  <c r="BB25" i="2"/>
  <c r="Y221" i="2" s="1"/>
  <c r="BB21" i="2"/>
  <c r="Y217" i="2" s="1"/>
  <c r="BT3" i="2"/>
  <c r="DB3" i="2" s="1"/>
  <c r="AL5" i="2"/>
  <c r="AL13" i="2"/>
  <c r="AL16" i="2"/>
  <c r="AL14" i="2"/>
  <c r="AL7" i="2"/>
  <c r="AL15" i="2"/>
  <c r="AL6" i="2"/>
  <c r="AL18" i="2"/>
  <c r="AA245" i="2" s="1"/>
  <c r="AB245" i="2" s="1"/>
  <c r="AL9" i="2"/>
  <c r="AL17" i="2"/>
  <c r="AL8" i="2"/>
  <c r="AL12" i="2"/>
  <c r="AL11" i="2"/>
  <c r="AL10" i="2"/>
  <c r="AL4" i="2"/>
  <c r="J40" i="9"/>
  <c r="L44" i="9"/>
  <c r="Y109" i="2"/>
  <c r="AT49" i="2"/>
  <c r="AU82" i="2" s="1"/>
  <c r="Y94" i="2"/>
  <c r="AS49" i="2"/>
  <c r="AT82" i="2" s="1"/>
  <c r="Y214" i="2"/>
  <c r="BA49" i="2"/>
  <c r="BB82" i="2" s="1"/>
  <c r="Y139" i="2"/>
  <c r="AV49" i="2"/>
  <c r="AW82" i="2" s="1"/>
  <c r="Y199" i="2"/>
  <c r="AZ49" i="2"/>
  <c r="BA82" i="2" s="1"/>
  <c r="Y184" i="2"/>
  <c r="AY49" i="2"/>
  <c r="AZ82" i="2" s="1"/>
  <c r="Y34" i="2"/>
  <c r="AO49" i="2"/>
  <c r="AP82" i="2" s="1"/>
  <c r="Y124" i="2"/>
  <c r="AU49" i="2"/>
  <c r="AV82" i="2" s="1"/>
  <c r="Y154" i="2"/>
  <c r="AW49" i="2"/>
  <c r="AX82" i="2" s="1"/>
  <c r="Y169" i="2"/>
  <c r="AX49" i="2"/>
  <c r="AY82" i="2" s="1"/>
  <c r="Y79" i="2"/>
  <c r="AR49" i="2"/>
  <c r="AS82" i="2" s="1"/>
  <c r="Y49" i="2"/>
  <c r="AP49" i="2"/>
  <c r="AQ82" i="2" s="1"/>
  <c r="Y64" i="2"/>
  <c r="AQ49" i="2"/>
  <c r="AR82" i="2" s="1"/>
  <c r="Y226" i="2"/>
  <c r="BB38" i="2"/>
  <c r="BC71" i="2" s="1"/>
  <c r="BR17" i="2"/>
  <c r="CI17" i="2"/>
  <c r="CZ17" i="2" s="1"/>
  <c r="BG17" i="2"/>
  <c r="BX17" i="2"/>
  <c r="CO17" i="2" s="1"/>
  <c r="BP17" i="2"/>
  <c r="CG17" i="2"/>
  <c r="CX17" i="2" s="1"/>
  <c r="BO17" i="2"/>
  <c r="CF17" i="2"/>
  <c r="CW17" i="2" s="1"/>
  <c r="BM17" i="2"/>
  <c r="CD17" i="2"/>
  <c r="CU17" i="2" s="1"/>
  <c r="BI17" i="2"/>
  <c r="BZ17" i="2"/>
  <c r="CQ17" i="2" s="1"/>
  <c r="BQ17" i="2"/>
  <c r="CH17" i="2"/>
  <c r="CY17" i="2" s="1"/>
  <c r="BH17" i="2"/>
  <c r="BY17" i="2"/>
  <c r="CP17" i="2" s="1"/>
  <c r="BK17" i="2"/>
  <c r="CB17" i="2"/>
  <c r="CS17" i="2" s="1"/>
  <c r="BJ17" i="2"/>
  <c r="CA17" i="2"/>
  <c r="CR17" i="2" s="1"/>
  <c r="BF17" i="2"/>
  <c r="BW17" i="2"/>
  <c r="CN17" i="2" s="1"/>
  <c r="BL17" i="2"/>
  <c r="CC17" i="2"/>
  <c r="CT17" i="2" s="1"/>
  <c r="BN17" i="2"/>
  <c r="CE17" i="2"/>
  <c r="CV17" i="2" s="1"/>
  <c r="BB18" i="2"/>
  <c r="BB34" i="2"/>
  <c r="AT18" i="2"/>
  <c r="AT34" i="2"/>
  <c r="AO34" i="2"/>
  <c r="AO18" i="2"/>
  <c r="AV34" i="2"/>
  <c r="AV18" i="2"/>
  <c r="BA18" i="2"/>
  <c r="BA34" i="2"/>
  <c r="AP34" i="2"/>
  <c r="AP18" i="2"/>
  <c r="AX34" i="2"/>
  <c r="AX18" i="2"/>
  <c r="AR34" i="2"/>
  <c r="AR18" i="2"/>
  <c r="AZ34" i="2"/>
  <c r="AZ18" i="2"/>
  <c r="AY18" i="2"/>
  <c r="AY34" i="2"/>
  <c r="AU34" i="2"/>
  <c r="AU18" i="2"/>
  <c r="AW34" i="2"/>
  <c r="AW18" i="2"/>
  <c r="AQ34" i="2"/>
  <c r="AQ18" i="2"/>
  <c r="AS18" i="2"/>
  <c r="AS34" i="2"/>
  <c r="AM3" i="2"/>
  <c r="BS17" i="2" l="1"/>
  <c r="Y224" i="2"/>
  <c r="CJ16" i="2"/>
  <c r="DA16" i="2" s="1"/>
  <c r="CR1" i="6"/>
  <c r="V7" i="6" s="1"/>
  <c r="BB43" i="2"/>
  <c r="BC76" i="2" s="1"/>
  <c r="CJ11" i="2"/>
  <c r="DA11" i="2" s="1"/>
  <c r="BB42" i="2"/>
  <c r="BC75" i="2" s="1"/>
  <c r="CJ14" i="2"/>
  <c r="DA14" i="2" s="1"/>
  <c r="CJ15" i="2"/>
  <c r="DA15" i="2" s="1"/>
  <c r="BB45" i="2"/>
  <c r="BC78" i="2" s="1"/>
  <c r="CJ8" i="2"/>
  <c r="DA8" i="2" s="1"/>
  <c r="CJ12" i="2"/>
  <c r="DA12" i="2" s="1"/>
  <c r="BB40" i="2"/>
  <c r="BC73" i="2" s="1"/>
  <c r="CJ10" i="2"/>
  <c r="DA10" i="2" s="1"/>
  <c r="CJ13" i="2"/>
  <c r="DA13" i="2" s="1"/>
  <c r="CJ5" i="2"/>
  <c r="DA5" i="2" s="1"/>
  <c r="CJ7" i="2"/>
  <c r="DA7" i="2" s="1"/>
  <c r="BB41" i="2"/>
  <c r="BC74" i="2" s="1"/>
  <c r="Y229" i="2"/>
  <c r="C73" i="9"/>
  <c r="K40" i="9"/>
  <c r="N44" i="9"/>
  <c r="K44" i="9"/>
  <c r="Y219" i="2"/>
  <c r="BS6" i="2"/>
  <c r="BB37" i="2"/>
  <c r="BC70" i="2" s="1"/>
  <c r="Y227" i="2"/>
  <c r="BS4" i="2"/>
  <c r="BB36" i="2"/>
  <c r="BC69" i="2" s="1"/>
  <c r="BJ1" i="6"/>
  <c r="J43" i="9" s="1"/>
  <c r="CJ9" i="2"/>
  <c r="DA9" i="2" s="1"/>
  <c r="BC34" i="2"/>
  <c r="BC50" i="2" s="1"/>
  <c r="BD83" i="2" s="1"/>
  <c r="BB48" i="2"/>
  <c r="BC81" i="2" s="1"/>
  <c r="BC18" i="2"/>
  <c r="CK18" i="2" s="1"/>
  <c r="DB18" i="2" s="1"/>
  <c r="AA244" i="2"/>
  <c r="AB244" i="2" s="1"/>
  <c r="BC17" i="2"/>
  <c r="BC33" i="2"/>
  <c r="AA242" i="2"/>
  <c r="AB242" i="2" s="1"/>
  <c r="BC31" i="2"/>
  <c r="BC15" i="2"/>
  <c r="AA240" i="2"/>
  <c r="AB240" i="2" s="1"/>
  <c r="BC13" i="2"/>
  <c r="BC29" i="2"/>
  <c r="AA238" i="2"/>
  <c r="AB238" i="2" s="1"/>
  <c r="BC27" i="2"/>
  <c r="BC11" i="2"/>
  <c r="AA236" i="2"/>
  <c r="AB236" i="2" s="1"/>
  <c r="BC9" i="2"/>
  <c r="BC25" i="2"/>
  <c r="AA234" i="2"/>
  <c r="AB234" i="2" s="1"/>
  <c r="BC23" i="2"/>
  <c r="BC7" i="2"/>
  <c r="AA232" i="2"/>
  <c r="AB232" i="2" s="1"/>
  <c r="BC5" i="2"/>
  <c r="BC21" i="2"/>
  <c r="AA237" i="2"/>
  <c r="AB237" i="2" s="1"/>
  <c r="BC10" i="2"/>
  <c r="BC26" i="2"/>
  <c r="AA239" i="2"/>
  <c r="AB239" i="2" s="1"/>
  <c r="BC12" i="2"/>
  <c r="BC28" i="2"/>
  <c r="AA241" i="2"/>
  <c r="AB241" i="2" s="1"/>
  <c r="BC30" i="2"/>
  <c r="BC14" i="2"/>
  <c r="BU3" i="2"/>
  <c r="DC3" i="2" s="1"/>
  <c r="AM9" i="2"/>
  <c r="AM17" i="2"/>
  <c r="AM16" i="2"/>
  <c r="AM4" i="2"/>
  <c r="AM11" i="2"/>
  <c r="AM6" i="2"/>
  <c r="AM5" i="2"/>
  <c r="AM13" i="2"/>
  <c r="AM8" i="2"/>
  <c r="AM18" i="2"/>
  <c r="AM10" i="2"/>
  <c r="AM7" i="2"/>
  <c r="AM12" i="2"/>
  <c r="AM15" i="2"/>
  <c r="AM14" i="2"/>
  <c r="AA231" i="2"/>
  <c r="AB231" i="2" s="1"/>
  <c r="BC4" i="2"/>
  <c r="BC20" i="2"/>
  <c r="AA235" i="2"/>
  <c r="AB235" i="2" s="1"/>
  <c r="BC24" i="2"/>
  <c r="BC8" i="2"/>
  <c r="AA233" i="2"/>
  <c r="AB233" i="2" s="1"/>
  <c r="BC22" i="2"/>
  <c r="BC6" i="2"/>
  <c r="AA243" i="2"/>
  <c r="AB243" i="2" s="1"/>
  <c r="BC16" i="2"/>
  <c r="BC32" i="2"/>
  <c r="N40" i="9"/>
  <c r="Y155" i="2"/>
  <c r="AW50" i="2"/>
  <c r="AX83" i="2" s="1"/>
  <c r="Y125" i="2"/>
  <c r="AU50" i="2"/>
  <c r="AV83" i="2" s="1"/>
  <c r="Y80" i="2"/>
  <c r="AR50" i="2"/>
  <c r="AS83" i="2" s="1"/>
  <c r="Y50" i="2"/>
  <c r="AP50" i="2"/>
  <c r="AQ83" i="2" s="1"/>
  <c r="Y140" i="2"/>
  <c r="AV50" i="2"/>
  <c r="AW83" i="2" s="1"/>
  <c r="Y95" i="2"/>
  <c r="AS50" i="2"/>
  <c r="AT83" i="2" s="1"/>
  <c r="Y110" i="2"/>
  <c r="AT50" i="2"/>
  <c r="AU83" i="2" s="1"/>
  <c r="Y185" i="2"/>
  <c r="AY50" i="2"/>
  <c r="AZ83" i="2" s="1"/>
  <c r="Y230" i="2"/>
  <c r="BB50" i="2"/>
  <c r="BC83" i="2" s="1"/>
  <c r="Y215" i="2"/>
  <c r="BA50" i="2"/>
  <c r="BB83" i="2" s="1"/>
  <c r="Y65" i="2"/>
  <c r="AQ50" i="2"/>
  <c r="AR83" i="2" s="1"/>
  <c r="Y200" i="2"/>
  <c r="AZ50" i="2"/>
  <c r="BA83" i="2" s="1"/>
  <c r="Y170" i="2"/>
  <c r="AX50" i="2"/>
  <c r="AY83" i="2" s="1"/>
  <c r="Y35" i="2"/>
  <c r="AO50" i="2"/>
  <c r="AP83" i="2" s="1"/>
  <c r="BH18" i="2"/>
  <c r="BY18" i="2"/>
  <c r="CP18" i="2" s="1"/>
  <c r="BQ18" i="2"/>
  <c r="CH18" i="2"/>
  <c r="CY18" i="2" s="1"/>
  <c r="BO18" i="2"/>
  <c r="CF18" i="2"/>
  <c r="CW18" i="2" s="1"/>
  <c r="BP18" i="2"/>
  <c r="CG18" i="2"/>
  <c r="CX18" i="2" s="1"/>
  <c r="BS18" i="2"/>
  <c r="CJ18" i="2"/>
  <c r="DA18" i="2" s="1"/>
  <c r="BN18" i="2"/>
  <c r="CE18" i="2"/>
  <c r="CV18" i="2" s="1"/>
  <c r="BG18" i="2"/>
  <c r="BX18" i="2"/>
  <c r="CO18" i="2" s="1"/>
  <c r="BF18" i="2"/>
  <c r="BW18" i="2"/>
  <c r="CN18" i="2" s="1"/>
  <c r="BR18" i="2"/>
  <c r="CI18" i="2"/>
  <c r="CZ18" i="2" s="1"/>
  <c r="BL18" i="2"/>
  <c r="CC18" i="2"/>
  <c r="CT18" i="2" s="1"/>
  <c r="BI18" i="2"/>
  <c r="BZ18" i="2"/>
  <c r="CQ18" i="2" s="1"/>
  <c r="BM18" i="2"/>
  <c r="CD18" i="2"/>
  <c r="CU18" i="2" s="1"/>
  <c r="BJ18" i="2"/>
  <c r="CA18" i="2"/>
  <c r="CR18" i="2" s="1"/>
  <c r="BK18" i="2"/>
  <c r="CB18" i="2"/>
  <c r="CS18" i="2" s="1"/>
  <c r="V6" i="6" l="1"/>
  <c r="BT18" i="2"/>
  <c r="C164" i="9"/>
  <c r="K43" i="9"/>
  <c r="Y245" i="2"/>
  <c r="BT8" i="2"/>
  <c r="CK8" i="2"/>
  <c r="DB8" i="2" s="1"/>
  <c r="CK4" i="2"/>
  <c r="DB4" i="2" s="1"/>
  <c r="BT4" i="2"/>
  <c r="AA254" i="2"/>
  <c r="AB254" i="2" s="1"/>
  <c r="BD28" i="2"/>
  <c r="BD12" i="2"/>
  <c r="AA250" i="2"/>
  <c r="AB250" i="2" s="1"/>
  <c r="BD24" i="2"/>
  <c r="BD8" i="2"/>
  <c r="AA253" i="2"/>
  <c r="AB253" i="2" s="1"/>
  <c r="BD27" i="2"/>
  <c r="BD11" i="2"/>
  <c r="AA251" i="2"/>
  <c r="AB251" i="2" s="1"/>
  <c r="BD25" i="2"/>
  <c r="BD9" i="2"/>
  <c r="Y237" i="2"/>
  <c r="BC42" i="2"/>
  <c r="BD75" i="2" s="1"/>
  <c r="BT5" i="2"/>
  <c r="CK5" i="2"/>
  <c r="DB5" i="2" s="1"/>
  <c r="BT11" i="2"/>
  <c r="CK11" i="2"/>
  <c r="DB11" i="2" s="1"/>
  <c r="BT13" i="2"/>
  <c r="CK13" i="2"/>
  <c r="DB13" i="2" s="1"/>
  <c r="CK6" i="2"/>
  <c r="DB6" i="2" s="1"/>
  <c r="BT6" i="2"/>
  <c r="BC40" i="2"/>
  <c r="BD73" i="2" s="1"/>
  <c r="Y235" i="2"/>
  <c r="AA249" i="2"/>
  <c r="AB249" i="2" s="1"/>
  <c r="BD23" i="2"/>
  <c r="BD7" i="2"/>
  <c r="AA255" i="2"/>
  <c r="AB255" i="2" s="1"/>
  <c r="BD29" i="2"/>
  <c r="BD13" i="2"/>
  <c r="AA246" i="2"/>
  <c r="AB246" i="2" s="1"/>
  <c r="BD20" i="2"/>
  <c r="BD4" i="2"/>
  <c r="BC44" i="2"/>
  <c r="BD77" i="2" s="1"/>
  <c r="Y239" i="2"/>
  <c r="BT10" i="2"/>
  <c r="CK10" i="2"/>
  <c r="DB10" i="2" s="1"/>
  <c r="Y236" i="2"/>
  <c r="BC41" i="2"/>
  <c r="BD74" i="2" s="1"/>
  <c r="Y238" i="2"/>
  <c r="BC43" i="2"/>
  <c r="BD76" i="2" s="1"/>
  <c r="Y244" i="2"/>
  <c r="BC49" i="2"/>
  <c r="BD82" i="2" s="1"/>
  <c r="BC48" i="2"/>
  <c r="BD81" i="2" s="1"/>
  <c r="Y243" i="2"/>
  <c r="Y233" i="2"/>
  <c r="BC38" i="2"/>
  <c r="BD71" i="2" s="1"/>
  <c r="AA256" i="2"/>
  <c r="AB256" i="2" s="1"/>
  <c r="BD14" i="2"/>
  <c r="BD30" i="2"/>
  <c r="AA252" i="2"/>
  <c r="AB252" i="2" s="1"/>
  <c r="BD10" i="2"/>
  <c r="BD26" i="2"/>
  <c r="AA247" i="2"/>
  <c r="AB247" i="2" s="1"/>
  <c r="BD5" i="2"/>
  <c r="BD21" i="2"/>
  <c r="AA258" i="2"/>
  <c r="AB258" i="2" s="1"/>
  <c r="BD16" i="2"/>
  <c r="BD32" i="2"/>
  <c r="BT14" i="2"/>
  <c r="CK14" i="2"/>
  <c r="DB14" i="2" s="1"/>
  <c r="CK12" i="2"/>
  <c r="DB12" i="2" s="1"/>
  <c r="BT12" i="2"/>
  <c r="CK7" i="2"/>
  <c r="DB7" i="2" s="1"/>
  <c r="BT7" i="2"/>
  <c r="BT9" i="2"/>
  <c r="CK9" i="2"/>
  <c r="DB9" i="2" s="1"/>
  <c r="CK15" i="2"/>
  <c r="DB15" i="2" s="1"/>
  <c r="BT15" i="2"/>
  <c r="BT17" i="2"/>
  <c r="CK17" i="2"/>
  <c r="DB17" i="2" s="1"/>
  <c r="BT16" i="2"/>
  <c r="CK16" i="2"/>
  <c r="DB16" i="2" s="1"/>
  <c r="BC36" i="2"/>
  <c r="BD69" i="2" s="1"/>
  <c r="Y231" i="2"/>
  <c r="AA257" i="2"/>
  <c r="AB257" i="2" s="1"/>
  <c r="BD31" i="2"/>
  <c r="BD15" i="2"/>
  <c r="AA260" i="2"/>
  <c r="AB260" i="2" s="1"/>
  <c r="BD34" i="2"/>
  <c r="BD18" i="2"/>
  <c r="AA248" i="2"/>
  <c r="AB248" i="2" s="1"/>
  <c r="BD22" i="2"/>
  <c r="BD6" i="2"/>
  <c r="AA259" i="2"/>
  <c r="AB259" i="2" s="1"/>
  <c r="BD17" i="2"/>
  <c r="BD33" i="2"/>
  <c r="BC46" i="2"/>
  <c r="BD79" i="2" s="1"/>
  <c r="Y241" i="2"/>
  <c r="Y232" i="2"/>
  <c r="BC37" i="2"/>
  <c r="BD70" i="2" s="1"/>
  <c r="Y234" i="2"/>
  <c r="BC39" i="2"/>
  <c r="BD72" i="2" s="1"/>
  <c r="BC45" i="2"/>
  <c r="BD78" i="2" s="1"/>
  <c r="Y240" i="2"/>
  <c r="BC47" i="2"/>
  <c r="BD80" i="2" s="1"/>
  <c r="Y242" i="2"/>
  <c r="N43" i="9"/>
  <c r="O52" i="9" l="1"/>
  <c r="G55" i="9" s="1"/>
  <c r="O51" i="9"/>
  <c r="G56" i="9" s="1"/>
  <c r="CL6" i="2"/>
  <c r="DC6" i="2" s="1"/>
  <c r="BU6" i="2"/>
  <c r="BD50" i="2"/>
  <c r="BE83" i="2" s="1"/>
  <c r="Y260" i="2"/>
  <c r="Y259" i="2"/>
  <c r="BD49" i="2"/>
  <c r="BE82" i="2" s="1"/>
  <c r="Y248" i="2"/>
  <c r="BD38" i="2"/>
  <c r="BE71" i="2" s="1"/>
  <c r="Y258" i="2"/>
  <c r="BD48" i="2"/>
  <c r="BE81" i="2" s="1"/>
  <c r="BU5" i="2"/>
  <c r="CL5" i="2"/>
  <c r="DC5" i="2" s="1"/>
  <c r="BU7" i="2"/>
  <c r="CL7" i="2"/>
  <c r="DC7" i="2" s="1"/>
  <c r="O53" i="9"/>
  <c r="G57" i="9" s="1"/>
  <c r="BU9" i="2"/>
  <c r="CL9" i="2"/>
  <c r="DC9" i="2" s="1"/>
  <c r="Y253" i="2"/>
  <c r="BD43" i="2"/>
  <c r="BE76" i="2" s="1"/>
  <c r="BU17" i="2"/>
  <c r="CL17" i="2"/>
  <c r="DC17" i="2" s="1"/>
  <c r="CL15" i="2"/>
  <c r="DC15" i="2" s="1"/>
  <c r="BU15" i="2"/>
  <c r="CL16" i="2"/>
  <c r="DC16" i="2" s="1"/>
  <c r="BU16" i="2"/>
  <c r="Y256" i="2"/>
  <c r="BD46" i="2"/>
  <c r="BE79" i="2" s="1"/>
  <c r="BU13" i="2"/>
  <c r="CL13" i="2"/>
  <c r="DC13" i="2" s="1"/>
  <c r="BD39" i="2"/>
  <c r="BE72" i="2" s="1"/>
  <c r="Y249" i="2"/>
  <c r="O55" i="9"/>
  <c r="G58" i="9" s="1"/>
  <c r="Y251" i="2"/>
  <c r="BD41" i="2"/>
  <c r="BE74" i="2" s="1"/>
  <c r="BU12" i="2"/>
  <c r="CL12" i="2"/>
  <c r="DC12" i="2" s="1"/>
  <c r="CL18" i="2"/>
  <c r="DC18" i="2" s="1"/>
  <c r="BU18" i="2"/>
  <c r="Y257" i="2"/>
  <c r="BD47" i="2"/>
  <c r="BE80" i="2" s="1"/>
  <c r="BD42" i="2"/>
  <c r="BE75" i="2" s="1"/>
  <c r="Y252" i="2"/>
  <c r="CL14" i="2"/>
  <c r="DC14" i="2" s="1"/>
  <c r="BU14" i="2"/>
  <c r="CL4" i="2"/>
  <c r="DC4" i="2" s="1"/>
  <c r="BU4" i="2"/>
  <c r="Y255" i="2"/>
  <c r="BD45" i="2"/>
  <c r="BE78" i="2" s="1"/>
  <c r="O54" i="9"/>
  <c r="G59" i="9" s="1"/>
  <c r="BU8" i="2"/>
  <c r="CL8" i="2"/>
  <c r="DC8" i="2" s="1"/>
  <c r="Y254" i="2"/>
  <c r="BD44" i="2"/>
  <c r="BE77" i="2" s="1"/>
  <c r="BD37" i="2"/>
  <c r="BE70" i="2" s="1"/>
  <c r="Y247" i="2"/>
  <c r="BU10" i="2"/>
  <c r="CL10" i="2"/>
  <c r="DC10" i="2" s="1"/>
  <c r="BD36" i="2"/>
  <c r="BE69" i="2" s="1"/>
  <c r="Y246" i="2"/>
  <c r="BU11" i="2"/>
  <c r="CL11" i="2"/>
  <c r="DC11" i="2" s="1"/>
  <c r="Y250" i="2"/>
  <c r="BD40" i="2"/>
  <c r="BE73" i="2" s="1"/>
  <c r="BJ1" i="2" l="1"/>
  <c r="CR1" i="2"/>
  <c r="V10" i="2" s="1"/>
  <c r="J41" i="9" l="1"/>
  <c r="V9" i="2"/>
  <c r="C103" i="9" l="1"/>
  <c r="K41" i="9"/>
  <c r="N41" i="9"/>
  <c r="AO28" i="4" l="1"/>
  <c r="Y29" i="4" s="1"/>
  <c r="AO12" i="4"/>
  <c r="BW12" i="4" s="1"/>
  <c r="CN12" i="4" s="1"/>
  <c r="AO27" i="4"/>
  <c r="AO43" i="4" s="1"/>
  <c r="AP76" i="4" s="1"/>
  <c r="AA29" i="4"/>
  <c r="AB29" i="4" s="1"/>
  <c r="AA28" i="4"/>
  <c r="AB28" i="4" s="1"/>
  <c r="AO11" i="4"/>
  <c r="BW11" i="4" s="1"/>
  <c r="CN11" i="4" s="1"/>
  <c r="P52" i="9" l="1"/>
  <c r="H55" i="9" s="1"/>
  <c r="CR1" i="4"/>
  <c r="V12" i="4" s="1"/>
  <c r="BF11" i="4"/>
  <c r="P51" i="9"/>
  <c r="H56" i="9" s="1"/>
  <c r="P54" i="9"/>
  <c r="H59" i="9" s="1"/>
  <c r="BF12" i="4"/>
  <c r="P55" i="9"/>
  <c r="H58" i="9" s="1"/>
  <c r="P53" i="9"/>
  <c r="H57" i="9" s="1"/>
  <c r="Y28" i="4"/>
  <c r="AO44" i="4"/>
  <c r="AP77" i="4" s="1"/>
  <c r="BJ1" i="4" l="1"/>
  <c r="J42" i="9" s="1"/>
  <c r="C133" i="9" l="1"/>
  <c r="K42" i="9"/>
  <c r="V11" i="4"/>
  <c r="N42" i="9"/>
</calcChain>
</file>

<file path=xl/sharedStrings.xml><?xml version="1.0" encoding="utf-8"?>
<sst xmlns="http://schemas.openxmlformats.org/spreadsheetml/2006/main" count="831" uniqueCount="117">
  <si>
    <t>No Inhibitor</t>
  </si>
  <si>
    <t>[I]1</t>
  </si>
  <si>
    <t>[I]2</t>
  </si>
  <si>
    <t>[I]3</t>
  </si>
  <si>
    <t>[I]4</t>
  </si>
  <si>
    <t>[I]5</t>
  </si>
  <si>
    <t>[I]6</t>
  </si>
  <si>
    <t>[I]7</t>
  </si>
  <si>
    <t>[I]8</t>
  </si>
  <si>
    <t>[I]9</t>
  </si>
  <si>
    <t>[I]10</t>
  </si>
  <si>
    <t>[I]11</t>
  </si>
  <si>
    <t>[I]12</t>
  </si>
  <si>
    <t>[I]13</t>
  </si>
  <si>
    <t>[I]14</t>
  </si>
  <si>
    <t>[I]15</t>
  </si>
  <si>
    <t>[S]1</t>
  </si>
  <si>
    <t>[S]2</t>
  </si>
  <si>
    <t>[S]3</t>
  </si>
  <si>
    <t>[S]4</t>
  </si>
  <si>
    <t>[S]5</t>
  </si>
  <si>
    <t>[S]6</t>
  </si>
  <si>
    <t>[S]7</t>
  </si>
  <si>
    <t>[S]8</t>
  </si>
  <si>
    <t>[S]9</t>
  </si>
  <si>
    <t>[S]10</t>
  </si>
  <si>
    <t>[S]11</t>
  </si>
  <si>
    <t>[S]12</t>
  </si>
  <si>
    <t>[S]13</t>
  </si>
  <si>
    <t>[S]14</t>
  </si>
  <si>
    <t>[S]15</t>
  </si>
  <si>
    <t>Ki</t>
  </si>
  <si>
    <t>Km</t>
  </si>
  <si>
    <t>Vmax</t>
  </si>
  <si>
    <t>Calculated values</t>
  </si>
  <si>
    <t>Residuals</t>
  </si>
  <si>
    <t>Residuals squared</t>
  </si>
  <si>
    <r>
      <t>Sum 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</si>
  <si>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absolute value of Residuals/calculated </t>
  </si>
  <si>
    <t>Sum residuals %</t>
  </si>
  <si>
    <t xml:space="preserve">Sum </t>
  </si>
  <si>
    <t>K1</t>
  </si>
  <si>
    <t>K2</t>
  </si>
  <si>
    <t>V1</t>
  </si>
  <si>
    <t>V2</t>
  </si>
  <si>
    <t xml:space="preserve"> </t>
  </si>
  <si>
    <t>Modifier equation</t>
  </si>
  <si>
    <t>Km2</t>
  </si>
  <si>
    <t>Vmax2</t>
  </si>
  <si>
    <t>n</t>
  </si>
  <si>
    <t>BIC</t>
  </si>
  <si>
    <t>RSS</t>
  </si>
  <si>
    <t>k</t>
  </si>
  <si>
    <t>Km/Vmax direct plot</t>
  </si>
  <si>
    <t>Intercept points x-axis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</si>
  <si>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</si>
  <si>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</si>
  <si>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</si>
  <si>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</si>
  <si>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</si>
  <si>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</si>
  <si>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</si>
  <si>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</si>
  <si>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</si>
  <si>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</si>
  <si>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</si>
  <si>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</si>
  <si>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</si>
  <si>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</si>
  <si>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</si>
  <si>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x-intercept</t>
  </si>
  <si>
    <t>y-interecept</t>
  </si>
  <si>
    <t>[Substrate]</t>
  </si>
  <si>
    <t>v</t>
  </si>
  <si>
    <t>[Substrate]/v</t>
  </si>
  <si>
    <t>1/v</t>
  </si>
  <si>
    <r>
      <t>Km/Vmax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(x-axis):</t>
    </r>
  </si>
  <si>
    <r>
      <t>K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</si>
  <si>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t>Standard dev:</t>
  </si>
  <si>
    <t>x</t>
  </si>
  <si>
    <t>y</t>
  </si>
  <si>
    <t>Slope:</t>
  </si>
  <si>
    <t>y-intercept:</t>
  </si>
  <si>
    <t>1/Intercept points y-axis</t>
  </si>
  <si>
    <r>
      <t>V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:</t>
    </r>
  </si>
  <si>
    <t>Direct linear plot Km, Vmax estimates</t>
  </si>
  <si>
    <t>Ki estimate based on linear decrease in activity</t>
  </si>
  <si>
    <t>Minimum value</t>
  </si>
  <si>
    <t>First quartile</t>
  </si>
  <si>
    <t>Median value</t>
  </si>
  <si>
    <t>Third quartile</t>
  </si>
  <si>
    <t>Maximum value</t>
  </si>
  <si>
    <t>Q1</t>
  </si>
  <si>
    <t>Min</t>
  </si>
  <si>
    <t>Median</t>
  </si>
  <si>
    <t>Max</t>
  </si>
  <si>
    <t>Q3</t>
  </si>
  <si>
    <t>Residual distribution</t>
  </si>
  <si>
    <t>b</t>
  </si>
  <si>
    <t xml:space="preserve">Partial Non-competitive </t>
  </si>
  <si>
    <t xml:space="preserve">Partial Competitive </t>
  </si>
  <si>
    <t xml:space="preserve">Partial Uncompetitive </t>
  </si>
  <si>
    <t>Partial Mixed Non-competitive</t>
  </si>
  <si>
    <t>(V_max*((1+([I]/(K_i^' ))*(β))*([S]/K_s )))/((1+([I]/(K_i^' )))*(([S]/K_s )+((1+([I]/(K_i^' ))*((K_s^')/K_s )))/((1+([I]/(K_i^' ))) )) )</t>
  </si>
  <si>
    <t>Km'</t>
  </si>
  <si>
    <t>Ks</t>
  </si>
  <si>
    <t>Ks'</t>
  </si>
  <si>
    <t>Ki'</t>
  </si>
  <si>
    <t>(V_max*([S]/K_s )+bV_max*(([S]*[I])/(K_s*K_i )))/((1+([S]/K_s )+([I]/K_i )+(([S]*[I])/(K_s*K_i ))) )</t>
  </si>
  <si>
    <r>
      <rPr>
        <sz val="11"/>
        <color theme="1"/>
        <rFont val="Symbol"/>
        <family val="1"/>
        <charset val="2"/>
      </rPr>
      <t>b</t>
    </r>
    <r>
      <rPr>
        <sz val="11"/>
        <color theme="1"/>
        <rFont val="Calibri"/>
        <family val="2"/>
        <scheme val="minor"/>
      </rPr>
      <t>Vmax</t>
    </r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</si>
  <si>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Km</t>
    </r>
  </si>
  <si>
    <t>V_max*(([S]/K_s )+([S]/(aK_s*K_i )))/((1+([S]/K_s )+([I]/K_i )+(([S]*[I])/(aK_s*K_i ))) )</t>
  </si>
  <si>
    <t>((V_max+(V2*[I])/K_i )*[S])/(K_s+((1+[I])/K_i )*[S] )</t>
  </si>
  <si>
    <t>bVmax</t>
  </si>
  <si>
    <t>1/s</t>
  </si>
  <si>
    <t>RSE</t>
  </si>
  <si>
    <t>Kx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</si>
</sst>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E+00"/>
  </numFmts>
  <fonts count="1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name val="Geneva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1" applyFont="1"/>
    <xf numFmtId="0" fontId="5" fillId="0" borderId="0" xfId="1"/>
    <xf numFmtId="0" fontId="7" fillId="0" borderId="0" xfId="1" applyFont="1" applyAlignment="1">
      <alignment horizontal="right"/>
    </xf>
    <xf numFmtId="164" fontId="5" fillId="0" borderId="0" xfId="1" applyNumberFormat="1" applyFont="1" applyAlignment="1">
      <alignment horizontal="left"/>
    </xf>
    <xf numFmtId="11" fontId="8" fillId="0" borderId="0" xfId="1" applyNumberFormat="1" applyFont="1"/>
    <xf numFmtId="11" fontId="5" fillId="0" borderId="0" xfId="1" applyNumberFormat="1"/>
    <xf numFmtId="11" fontId="5" fillId="0" borderId="0" xfId="1" applyNumberFormat="1" applyAlignment="1">
      <alignment horizontal="center"/>
    </xf>
    <xf numFmtId="11" fontId="7" fillId="0" borderId="8" xfId="1" applyNumberFormat="1" applyFont="1" applyBorder="1" applyAlignment="1">
      <alignment horizontal="center"/>
    </xf>
    <xf numFmtId="0" fontId="9" fillId="0" borderId="0" xfId="1" applyFont="1"/>
    <xf numFmtId="0" fontId="7" fillId="0" borderId="0" xfId="1" applyFont="1" applyAlignment="1">
      <alignment horizontal="center"/>
    </xf>
    <xf numFmtId="11" fontId="7" fillId="0" borderId="6" xfId="1" applyNumberFormat="1" applyFont="1" applyBorder="1" applyAlignment="1">
      <alignment horizontal="center"/>
    </xf>
    <xf numFmtId="165" fontId="5" fillId="0" borderId="0" xfId="1" applyNumberFormat="1" applyAlignment="1">
      <alignment horizontal="center"/>
    </xf>
    <xf numFmtId="164" fontId="5" fillId="0" borderId="0" xfId="1" applyNumberFormat="1" applyAlignment="1">
      <alignment horizontal="center"/>
    </xf>
    <xf numFmtId="11" fontId="7" fillId="0" borderId="0" xfId="1" applyNumberFormat="1" applyFont="1" applyAlignment="1">
      <alignment horizontal="right"/>
    </xf>
    <xf numFmtId="11" fontId="7" fillId="0" borderId="0" xfId="1" applyNumberFormat="1" applyFont="1"/>
    <xf numFmtId="11" fontId="7" fillId="0" borderId="0" xfId="1" applyNumberFormat="1" applyFont="1" applyFill="1" applyBorder="1" applyAlignment="1">
      <alignment horizontal="right"/>
    </xf>
    <xf numFmtId="0" fontId="7" fillId="0" borderId="0" xfId="1" applyFont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1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right"/>
    </xf>
    <xf numFmtId="11" fontId="7" fillId="0" borderId="0" xfId="1" applyNumberFormat="1" applyFont="1" applyBorder="1" applyAlignment="1">
      <alignment horizontal="center"/>
    </xf>
    <xf numFmtId="0" fontId="5" fillId="0" borderId="0" xfId="1" applyBorder="1"/>
    <xf numFmtId="11" fontId="5" fillId="0" borderId="0" xfId="1" applyNumberFormat="1" applyBorder="1" applyAlignment="1">
      <alignment horizontal="center"/>
    </xf>
    <xf numFmtId="11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11" fontId="0" fillId="0" borderId="2" xfId="0" applyNumberFormat="1" applyBorder="1"/>
    <xf numFmtId="11" fontId="0" fillId="0" borderId="3" xfId="0" applyNumberFormat="1" applyBorder="1"/>
    <xf numFmtId="11" fontId="0" fillId="0" borderId="5" xfId="0" applyNumberFormat="1" applyBorder="1"/>
    <xf numFmtId="11" fontId="0" fillId="0" borderId="0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0" fillId="3" borderId="0" xfId="0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11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1" fontId="0" fillId="6" borderId="0" xfId="0" applyNumberFormat="1" applyFill="1"/>
    <xf numFmtId="0" fontId="3" fillId="3" borderId="0" xfId="0" applyFont="1" applyFill="1"/>
    <xf numFmtId="0" fontId="0" fillId="7" borderId="0" xfId="0" applyFill="1"/>
    <xf numFmtId="0" fontId="0" fillId="7" borderId="0" xfId="0" applyFill="1" applyAlignment="1">
      <alignment horizontal="left"/>
    </xf>
    <xf numFmtId="11" fontId="0" fillId="7" borderId="0" xfId="0" applyNumberFormat="1" applyFill="1"/>
    <xf numFmtId="0" fontId="0" fillId="0" borderId="0" xfId="0" applyFill="1"/>
    <xf numFmtId="164" fontId="0" fillId="0" borderId="0" xfId="0" applyNumberFormat="1"/>
    <xf numFmtId="11" fontId="0" fillId="3" borderId="1" xfId="0" applyNumberFormat="1" applyFill="1" applyBorder="1"/>
    <xf numFmtId="11" fontId="0" fillId="0" borderId="6" xfId="0" applyNumberFormat="1" applyBorder="1"/>
    <xf numFmtId="0" fontId="2" fillId="0" borderId="0" xfId="0" applyFont="1"/>
    <xf numFmtId="0" fontId="0" fillId="0" borderId="10" xfId="0" applyFill="1" applyBorder="1"/>
    <xf numFmtId="11" fontId="0" fillId="0" borderId="3" xfId="0" applyNumberFormat="1" applyFill="1" applyBorder="1"/>
    <xf numFmtId="11" fontId="0" fillId="0" borderId="0" xfId="0" applyNumberFormat="1" applyFill="1" applyBorder="1"/>
    <xf numFmtId="11" fontId="0" fillId="4" borderId="3" xfId="0" applyNumberFormat="1" applyFill="1" applyBorder="1"/>
    <xf numFmtId="11" fontId="0" fillId="4" borderId="4" xfId="0" applyNumberFormat="1" applyFill="1" applyBorder="1"/>
    <xf numFmtId="11" fontId="0" fillId="4" borderId="0" xfId="0" applyNumberFormat="1" applyFill="1" applyBorder="1"/>
    <xf numFmtId="11" fontId="0" fillId="4" borderId="6" xfId="0" applyNumberFormat="1" applyFill="1" applyBorder="1"/>
    <xf numFmtId="11" fontId="0" fillId="4" borderId="9" xfId="0" applyNumberFormat="1" applyFill="1" applyBorder="1"/>
    <xf numFmtId="11" fontId="0" fillId="0" borderId="0" xfId="0" applyNumberFormat="1" applyAlignment="1">
      <alignment horizontal="center"/>
    </xf>
    <xf numFmtId="0" fontId="0" fillId="0" borderId="11" xfId="0" applyBorder="1"/>
    <xf numFmtId="0" fontId="0" fillId="8" borderId="0" xfId="0" applyFill="1"/>
    <xf numFmtId="0" fontId="0" fillId="8" borderId="0" xfId="0" applyFill="1" applyAlignment="1">
      <alignment horizontal="left"/>
    </xf>
    <xf numFmtId="11" fontId="0" fillId="8" borderId="0" xfId="0" applyNumberFormat="1" applyFill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2826333072105E-2"/>
          <c:y val="4.4117664658356572E-2"/>
          <c:w val="0.88398357789083226"/>
          <c:h val="0.85947746704798367"/>
        </c:manualLayout>
      </c:layout>
      <c:lineChart>
        <c:grouping val="standard"/>
        <c:varyColors val="0"/>
        <c:ser>
          <c:idx val="0"/>
          <c:order val="0"/>
          <c:tx>
            <c:strRef>
              <c:f>'Raw data and fitting summary'!$E$55</c:f>
              <c:strCache>
                <c:ptCount val="1"/>
                <c:pt idx="0">
                  <c:v>Q1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summary'!$F$55:$J$55</c:f>
              <c:numCache>
                <c:formatCode>General</c:formatCode>
                <c:ptCount val="5"/>
                <c:pt idx="0">
                  <c:v>-1.4266471620236199E-3</c:v>
                </c:pt>
                <c:pt idx="1">
                  <c:v>-5.3204986030351564E-4</c:v>
                </c:pt>
                <c:pt idx="2">
                  <c:v>-1.8262625820661182E-2</c:v>
                </c:pt>
                <c:pt idx="3">
                  <c:v>-2.5463731660807509E-4</c:v>
                </c:pt>
                <c:pt idx="4">
                  <c:v>-2.4048195007339568E-4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595-93FF-84C4ECF6069C}"/>
            </c:ext>
          </c:extLst>
        </c:ser>
        <c:ser>
          <c:idx val="1"/>
          <c:order val="1"/>
          <c:tx>
            <c:strRef>
              <c:f>'Raw data and fitting summary'!$E$56</c:f>
              <c:strCache>
                <c:ptCount val="1"/>
                <c:pt idx="0">
                  <c:v>Min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summary'!$F$56:$J$56</c:f>
              <c:numCache>
                <c:formatCode>General</c:formatCode>
                <c:ptCount val="5"/>
                <c:pt idx="0">
                  <c:v>-4.480968361165294E-3</c:v>
                </c:pt>
                <c:pt idx="1">
                  <c:v>-1.8275956534039572E-3</c:v>
                </c:pt>
                <c:pt idx="2">
                  <c:v>-5.9069918601444005E-2</c:v>
                </c:pt>
                <c:pt idx="3">
                  <c:v>-4.819600848604555E-4</c:v>
                </c:pt>
                <c:pt idx="4">
                  <c:v>-5.0186133623231211E-4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A6-4595-93FF-84C4ECF6069C}"/>
            </c:ext>
          </c:extLst>
        </c:ser>
        <c:ser>
          <c:idx val="2"/>
          <c:order val="2"/>
          <c:tx>
            <c:strRef>
              <c:f>'Raw data and fitting summary'!$E$57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summary'!$F$57:$J$57</c:f>
              <c:numCache>
                <c:formatCode>General</c:formatCode>
                <c:ptCount val="5"/>
                <c:pt idx="0">
                  <c:v>2.5767399175535832E-4</c:v>
                </c:pt>
                <c:pt idx="1">
                  <c:v>2.0541632255011155E-4</c:v>
                </c:pt>
                <c:pt idx="2">
                  <c:v>-3.0603455422489878E-3</c:v>
                </c:pt>
                <c:pt idx="3">
                  <c:v>1.4759132059005697E-5</c:v>
                </c:pt>
                <c:pt idx="4">
                  <c:v>-2.3172102912916159E-5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6-4595-93FF-84C4ECF6069C}"/>
            </c:ext>
          </c:extLst>
        </c:ser>
        <c:ser>
          <c:idx val="5"/>
          <c:order val="3"/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summary'!$F$60:$J$60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A6-4595-93FF-84C4ECF6069C}"/>
            </c:ext>
          </c:extLst>
        </c:ser>
        <c:ser>
          <c:idx val="3"/>
          <c:order val="4"/>
          <c:tx>
            <c:strRef>
              <c:f>'Raw data and fitting summary'!$E$58</c:f>
              <c:strCache>
                <c:ptCount val="1"/>
                <c:pt idx="0">
                  <c:v>Max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summary'!$F$58:$J$58</c:f>
              <c:numCache>
                <c:formatCode>General</c:formatCode>
                <c:ptCount val="5"/>
                <c:pt idx="0">
                  <c:v>3.5488479783772897E-3</c:v>
                </c:pt>
                <c:pt idx="1">
                  <c:v>1.4165817847274775E-3</c:v>
                </c:pt>
                <c:pt idx="2">
                  <c:v>7.5259533053216088E-2</c:v>
                </c:pt>
                <c:pt idx="3">
                  <c:v>6.0539867880293752E-4</c:v>
                </c:pt>
                <c:pt idx="4">
                  <c:v>6.0446230961441749E-4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A6-4595-93FF-84C4ECF6069C}"/>
            </c:ext>
          </c:extLst>
        </c:ser>
        <c:ser>
          <c:idx val="4"/>
          <c:order val="5"/>
          <c:tx>
            <c:strRef>
              <c:f>'Raw data and fitting summary'!$E$59</c:f>
              <c:strCache>
                <c:ptCount val="1"/>
                <c:pt idx="0">
                  <c:v>Q3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'Raw data and fitting summary'!$F$54:$J$54</c:f>
              <c:strCache>
                <c:ptCount val="5"/>
                <c:pt idx="0">
                  <c:v>Partial Non-competitive </c:v>
                </c:pt>
                <c:pt idx="1">
                  <c:v>Partial Competitive </c:v>
                </c:pt>
                <c:pt idx="2">
                  <c:v>Partial Uncompetitive </c:v>
                </c:pt>
                <c:pt idx="3">
                  <c:v>Partial Mixed Non-competitive</c:v>
                </c:pt>
                <c:pt idx="4">
                  <c:v>Modifier equation</c:v>
                </c:pt>
              </c:strCache>
            </c:strRef>
          </c:cat>
          <c:val>
            <c:numRef>
              <c:f>'Raw data and fitting summary'!$F$59:$J$59</c:f>
              <c:numCache>
                <c:formatCode>General</c:formatCode>
                <c:ptCount val="5"/>
                <c:pt idx="0">
                  <c:v>9.4148788320527754E-4</c:v>
                </c:pt>
                <c:pt idx="1">
                  <c:v>6.7037463749203274E-4</c:v>
                </c:pt>
                <c:pt idx="2">
                  <c:v>1.0753205775863195E-2</c:v>
                </c:pt>
                <c:pt idx="3">
                  <c:v>1.7809997788525989E-4</c:v>
                </c:pt>
                <c:pt idx="4">
                  <c:v>1.7396361183619202E-4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A6-4595-93FF-84C4ECF6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00"/>
              </a:solidFill>
              <a:prstDash val="solid"/>
            </a:ln>
          </c:spPr>
        </c:hiLowLines>
        <c:upDownBars>
          <c:gapWidth val="400"/>
          <c:upBars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89499344"/>
        <c:axId val="1"/>
      </c:lineChart>
      <c:catAx>
        <c:axId val="68949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1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894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Uncompetitive'!$X$21:$X$260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Uncompetitive'!$Y$21:$Y$260</c:f>
              <c:numCache>
                <c:formatCode>General</c:formatCode>
                <c:ptCount val="240"/>
                <c:pt idx="0">
                  <c:v>0.450930081398556</c:v>
                </c:pt>
                <c:pt idx="1">
                  <c:v>0.54777886743934323</c:v>
                </c:pt>
                <c:pt idx="2">
                  <c:v>0.6970355357890019</c:v>
                </c:pt>
                <c:pt idx="3">
                  <c:v>0.9602595330532161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0.47376607205478027</c:v>
                </c:pt>
                <c:pt idx="16">
                  <c:v>0.56295322236414536</c:v>
                </c:pt>
                <c:pt idx="17">
                  <c:v>0.69302426537124318</c:v>
                </c:pt>
                <c:pt idx="18">
                  <c:v>0.90289629807031557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0.49230218588543656</c:v>
                </c:pt>
                <c:pt idx="31">
                  <c:v>0.57479158503515915</c:v>
                </c:pt>
                <c:pt idx="32">
                  <c:v>0.69007171359667852</c:v>
                </c:pt>
                <c:pt idx="33">
                  <c:v>0.86450026021139081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0.50764838406090973</c:v>
                </c:pt>
                <c:pt idx="46">
                  <c:v>0.58428510368488284</c:v>
                </c:pt>
                <c:pt idx="47">
                  <c:v>0.68780759531882341</c:v>
                </c:pt>
                <c:pt idx="48">
                  <c:v>0.83699875811773661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0.52056286480779634</c:v>
                </c:pt>
                <c:pt idx="61">
                  <c:v>0.59206767092072354</c:v>
                </c:pt>
                <c:pt idx="62">
                  <c:v>0.68601627179502878</c:v>
                </c:pt>
                <c:pt idx="63">
                  <c:v>0.81633104953235702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0.53158118204538152</c:v>
                </c:pt>
                <c:pt idx="76">
                  <c:v>0.59856358227900819</c:v>
                </c:pt>
                <c:pt idx="77">
                  <c:v>0.68456364975595418</c:v>
                </c:pt>
                <c:pt idx="78">
                  <c:v>0.80023145760324399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3-4402-AB69-301FDACE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Uncompetitive'!$AO$20:$AO$34</c:f>
              <c:numCache>
                <c:formatCode>General</c:formatCode>
                <c:ptCount val="15"/>
                <c:pt idx="0">
                  <c:v>0.450930081398556</c:v>
                </c:pt>
                <c:pt idx="1">
                  <c:v>0.54777886743934323</c:v>
                </c:pt>
                <c:pt idx="2">
                  <c:v>0.6970355357890019</c:v>
                </c:pt>
                <c:pt idx="3">
                  <c:v>0.9602595330532161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44-49F1-A580-AA693A9CD0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Uncompetitive'!$AP$20:$AP$34</c:f>
              <c:numCache>
                <c:formatCode>General</c:formatCode>
                <c:ptCount val="15"/>
                <c:pt idx="0">
                  <c:v>0.47376607205478027</c:v>
                </c:pt>
                <c:pt idx="1">
                  <c:v>0.56295322236414536</c:v>
                </c:pt>
                <c:pt idx="2">
                  <c:v>0.69302426537124318</c:v>
                </c:pt>
                <c:pt idx="3">
                  <c:v>0.90289629807031557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44-49F1-A580-AA693A9CD0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Uncompetitive'!$AQ$20:$AQ$34</c:f>
              <c:numCache>
                <c:formatCode>General</c:formatCode>
                <c:ptCount val="15"/>
                <c:pt idx="0">
                  <c:v>0.49230218588543656</c:v>
                </c:pt>
                <c:pt idx="1">
                  <c:v>0.57479158503515915</c:v>
                </c:pt>
                <c:pt idx="2">
                  <c:v>0.69007171359667852</c:v>
                </c:pt>
                <c:pt idx="3">
                  <c:v>0.86450026021139081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44-49F1-A580-AA693A9CD0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Uncompetitive'!$AR$20:$AR$34</c:f>
              <c:numCache>
                <c:formatCode>General</c:formatCode>
                <c:ptCount val="15"/>
                <c:pt idx="0">
                  <c:v>0.50764838406090973</c:v>
                </c:pt>
                <c:pt idx="1">
                  <c:v>0.58428510368488284</c:v>
                </c:pt>
                <c:pt idx="2">
                  <c:v>0.68780759531882341</c:v>
                </c:pt>
                <c:pt idx="3">
                  <c:v>0.83699875811773661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44-49F1-A580-AA693A9CD0A1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Uncompetitive'!$AS$20:$AS$34</c:f>
              <c:numCache>
                <c:formatCode>General</c:formatCode>
                <c:ptCount val="15"/>
                <c:pt idx="0">
                  <c:v>0.52056286480779634</c:v>
                </c:pt>
                <c:pt idx="1">
                  <c:v>0.59206767092072354</c:v>
                </c:pt>
                <c:pt idx="2">
                  <c:v>0.68601627179502878</c:v>
                </c:pt>
                <c:pt idx="3">
                  <c:v>0.81633104953235702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344-49F1-A580-AA693A9CD0A1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Uncompetitive'!$AT$20:$AT$34</c:f>
              <c:numCache>
                <c:formatCode>General</c:formatCode>
                <c:ptCount val="15"/>
                <c:pt idx="0">
                  <c:v>0.53158118204538152</c:v>
                </c:pt>
                <c:pt idx="1">
                  <c:v>0.59856358227900819</c:v>
                </c:pt>
                <c:pt idx="2">
                  <c:v>0.68456364975595418</c:v>
                </c:pt>
                <c:pt idx="3">
                  <c:v>0.80023145760324399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344-49F1-A580-AA693A9CD0A1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344-49F1-A580-AA693A9CD0A1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344-49F1-A580-AA693A9CD0A1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344-49F1-A580-AA693A9CD0A1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344-49F1-A580-AA693A9CD0A1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344-49F1-A580-AA693A9CD0A1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344-49F1-A580-AA693A9CD0A1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344-49F1-A580-AA693A9CD0A1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344-49F1-A580-AA693A9CD0A1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344-49F1-A580-AA693A9CD0A1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344-49F1-A580-AA693A9CD0A1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344-49F1-A580-AA693A9CD0A1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344-49F1-A580-AA693A9CD0A1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344-49F1-A580-AA693A9CD0A1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344-49F1-A580-AA693A9CD0A1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344-49F1-A580-AA693A9CD0A1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344-49F1-A580-AA693A9CD0A1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344-49F1-A580-AA693A9CD0A1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344-49F1-A580-AA693A9CD0A1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344-49F1-A580-AA693A9CD0A1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344-49F1-A580-AA693A9CD0A1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344-49F1-A580-AA693A9CD0A1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344-49F1-A580-AA693A9CD0A1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344-49F1-A580-AA693A9CD0A1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344-49F1-A580-AA693A9CD0A1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344-49F1-A580-AA693A9CD0A1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344-49F1-A580-AA693A9CD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Uncompetitive'!$AO$36:$AO$50</c:f>
              <c:numCache>
                <c:formatCode>General</c:formatCode>
                <c:ptCount val="15"/>
                <c:pt idx="0">
                  <c:v>2.2176387011008627</c:v>
                </c:pt>
                <c:pt idx="1">
                  <c:v>1.8255541778649067</c:v>
                </c:pt>
                <c:pt idx="2">
                  <c:v>1.4346470856296598</c:v>
                </c:pt>
                <c:pt idx="3">
                  <c:v>1.0413851313929956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22-4C1B-9735-4557B511DCF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Uncompetitive'!$AP$36:$AP$50</c:f>
              <c:numCache>
                <c:formatCode>General</c:formatCode>
                <c:ptCount val="15"/>
                <c:pt idx="0">
                  <c:v>2.1107463344998094</c:v>
                </c:pt>
                <c:pt idx="1">
                  <c:v>1.7763465244953367</c:v>
                </c:pt>
                <c:pt idx="2">
                  <c:v>1.4429509181245108</c:v>
                </c:pt>
                <c:pt idx="3">
                  <c:v>1.1075469044863913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22-4C1B-9735-4557B511DCF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Uncompetitive'!$AQ$36:$AQ$50</c:f>
              <c:numCache>
                <c:formatCode>General</c:formatCode>
                <c:ptCount val="15"/>
                <c:pt idx="0">
                  <c:v>2.0312727196232876</c:v>
                </c:pt>
                <c:pt idx="1">
                  <c:v>1.7397610299719879</c:v>
                </c:pt>
                <c:pt idx="2">
                  <c:v>1.4491247508001222</c:v>
                </c:pt>
                <c:pt idx="3">
                  <c:v>1.1567376506693894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22-4C1B-9735-4557B511DCF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Uncompetitive'!$AR$36:$AR$50</c:f>
              <c:numCache>
                <c:formatCode>General</c:formatCode>
                <c:ptCount val="15"/>
                <c:pt idx="0">
                  <c:v>1.969867395224518</c:v>
                </c:pt>
                <c:pt idx="1">
                  <c:v>1.7114932311184179</c:v>
                </c:pt>
                <c:pt idx="2">
                  <c:v>1.4538949654030271</c:v>
                </c:pt>
                <c:pt idx="3">
                  <c:v>1.1947449029062176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22-4C1B-9735-4557B511DCF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Uncompetitive'!$AS$36:$AS$50</c:f>
              <c:numCache>
                <c:formatCode>General</c:formatCode>
                <c:ptCount val="15"/>
                <c:pt idx="0">
                  <c:v>1.9209975732118785</c:v>
                </c:pt>
                <c:pt idx="1">
                  <c:v>1.6889961217522678</c:v>
                </c:pt>
                <c:pt idx="2">
                  <c:v>1.4576913713480908</c:v>
                </c:pt>
                <c:pt idx="3">
                  <c:v>1.224993218833045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522-4C1B-9735-4557B511DCF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Uncompetitive'!$AT$36:$AT$50</c:f>
              <c:numCache>
                <c:formatCode>General</c:formatCode>
                <c:ptCount val="15"/>
                <c:pt idx="0">
                  <c:v>1.8811802106166904</c:v>
                </c:pt>
                <c:pt idx="1">
                  <c:v>1.6706662911106918</c:v>
                </c:pt>
                <c:pt idx="2">
                  <c:v>1.4607845455371438</c:v>
                </c:pt>
                <c:pt idx="3">
                  <c:v>1.2496384520986947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22-4C1B-9735-4557B511DCF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522-4C1B-9735-4557B511DCF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522-4C1B-9735-4557B511DCF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522-4C1B-9735-4557B511DCF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522-4C1B-9735-4557B511DCF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522-4C1B-9735-4557B511DCF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522-4C1B-9735-4557B511DCF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522-4C1B-9735-4557B511DCF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522-4C1B-9735-4557B511DCF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522-4C1B-9735-4557B511DCF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522-4C1B-9735-4557B511DCF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522-4C1B-9735-4557B511DCF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522-4C1B-9735-4557B511DCF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522-4C1B-9735-4557B511DCF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522-4C1B-9735-4557B511DCF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522-4C1B-9735-4557B511DCF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522-4C1B-9735-4557B511DCF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522-4C1B-9735-4557B511DCF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522-4C1B-9735-4557B511DCF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522-4C1B-9735-4557B511DCF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522-4C1B-9735-4557B511DCF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522-4C1B-9735-4557B511DCF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522-4C1B-9735-4557B511DCF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522-4C1B-9735-4557B511DCF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522-4C1B-9735-4557B511DCF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522-4C1B-9735-4557B511DCF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522-4C1B-9735-4557B511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Mixed Non-competitive'!$Y$21:$Y$260</c:f>
              <c:numCache>
                <c:formatCode>General</c:formatCode>
                <c:ptCount val="240"/>
                <c:pt idx="0">
                  <c:v>0.50951803991513955</c:v>
                </c:pt>
                <c:pt idx="1">
                  <c:v>0.59344598404147941</c:v>
                </c:pt>
                <c:pt idx="2">
                  <c:v>0.71005523433703199</c:v>
                </c:pt>
                <c:pt idx="3">
                  <c:v>0.88500125961581289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0.50542573917604672</c:v>
                </c:pt>
                <c:pt idx="16">
                  <c:v>0.58790277395241575</c:v>
                </c:pt>
                <c:pt idx="17">
                  <c:v>0.70213547633322937</c:v>
                </c:pt>
                <c:pt idx="18">
                  <c:v>0.87273397641953432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0.50181815860674972</c:v>
                </c:pt>
                <c:pt idx="31">
                  <c:v>0.5830282586483051</c:v>
                </c:pt>
                <c:pt idx="32">
                  <c:v>0.69519501850950272</c:v>
                </c:pt>
                <c:pt idx="33">
                  <c:v>0.86203867708359916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0.49861399300741399</c:v>
                </c:pt>
                <c:pt idx="46">
                  <c:v>0.57870832115534621</c:v>
                </c:pt>
                <c:pt idx="47">
                  <c:v>0.68906279730846653</c:v>
                </c:pt>
                <c:pt idx="48">
                  <c:v>0.8526313945690952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0.49574915810467779</c:v>
                </c:pt>
                <c:pt idx="61">
                  <c:v>0.57485341326787076</c:v>
                </c:pt>
                <c:pt idx="62">
                  <c:v>0.68360539867880299</c:v>
                </c:pt>
                <c:pt idx="63">
                  <c:v>0.84429267271043984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0.49317246046734609</c:v>
                </c:pt>
                <c:pt idx="76">
                  <c:v>0.57139228134500686</c:v>
                </c:pt>
                <c:pt idx="77">
                  <c:v>0.67871724038602643</c:v>
                </c:pt>
                <c:pt idx="78">
                  <c:v>0.83685023147078352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7F-4A0E-9E3F-34D2FBC0E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Non-competitive'!$AO$20:$AO$34</c:f>
              <c:numCache>
                <c:formatCode>General</c:formatCode>
                <c:ptCount val="15"/>
                <c:pt idx="0">
                  <c:v>0.50951803991513955</c:v>
                </c:pt>
                <c:pt idx="1">
                  <c:v>0.59344598404147941</c:v>
                </c:pt>
                <c:pt idx="2">
                  <c:v>0.71005523433703199</c:v>
                </c:pt>
                <c:pt idx="3">
                  <c:v>0.88500125961581289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70-4238-8941-2D086BBFAEF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Non-competitive'!$AP$20:$AP$34</c:f>
              <c:numCache>
                <c:formatCode>General</c:formatCode>
                <c:ptCount val="15"/>
                <c:pt idx="0">
                  <c:v>0.50542573917604672</c:v>
                </c:pt>
                <c:pt idx="1">
                  <c:v>0.58790277395241575</c:v>
                </c:pt>
                <c:pt idx="2">
                  <c:v>0.70213547633322937</c:v>
                </c:pt>
                <c:pt idx="3">
                  <c:v>0.87273397641953432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70-4238-8941-2D086BBFAEF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Non-competitive'!$AQ$20:$AQ$34</c:f>
              <c:numCache>
                <c:formatCode>General</c:formatCode>
                <c:ptCount val="15"/>
                <c:pt idx="0">
                  <c:v>0.50181815860674972</c:v>
                </c:pt>
                <c:pt idx="1">
                  <c:v>0.5830282586483051</c:v>
                </c:pt>
                <c:pt idx="2">
                  <c:v>0.69519501850950272</c:v>
                </c:pt>
                <c:pt idx="3">
                  <c:v>0.86203867708359916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70-4238-8941-2D086BBFAEF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Non-competitive'!$AR$20:$AR$34</c:f>
              <c:numCache>
                <c:formatCode>General</c:formatCode>
                <c:ptCount val="15"/>
                <c:pt idx="0">
                  <c:v>0.49861399300741399</c:v>
                </c:pt>
                <c:pt idx="1">
                  <c:v>0.57870832115534621</c:v>
                </c:pt>
                <c:pt idx="2">
                  <c:v>0.68906279730846653</c:v>
                </c:pt>
                <c:pt idx="3">
                  <c:v>0.8526313945690952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670-4238-8941-2D086BBFAEF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Non-competitive'!$AS$20:$AS$34</c:f>
              <c:numCache>
                <c:formatCode>General</c:formatCode>
                <c:ptCount val="15"/>
                <c:pt idx="0">
                  <c:v>0.49574915810467779</c:v>
                </c:pt>
                <c:pt idx="1">
                  <c:v>0.57485341326787076</c:v>
                </c:pt>
                <c:pt idx="2">
                  <c:v>0.68360539867880299</c:v>
                </c:pt>
                <c:pt idx="3">
                  <c:v>0.84429267271043984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670-4238-8941-2D086BBFAEF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Non-competitive'!$AT$20:$AT$34</c:f>
              <c:numCache>
                <c:formatCode>General</c:formatCode>
                <c:ptCount val="15"/>
                <c:pt idx="0">
                  <c:v>0.49317246046734609</c:v>
                </c:pt>
                <c:pt idx="1">
                  <c:v>0.57139228134500686</c:v>
                </c:pt>
                <c:pt idx="2">
                  <c:v>0.67871724038602643</c:v>
                </c:pt>
                <c:pt idx="3">
                  <c:v>0.83685023147078352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670-4238-8941-2D086BBFAEF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670-4238-8941-2D086BBFAEF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670-4238-8941-2D086BBFAEF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670-4238-8941-2D086BBFAEF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670-4238-8941-2D086BBFAEF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670-4238-8941-2D086BBFAEF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670-4238-8941-2D086BBFAEF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670-4238-8941-2D086BBFAEF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670-4238-8941-2D086BBFAEF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670-4238-8941-2D086BBFAEF6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670-4238-8941-2D086BBFAEF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670-4238-8941-2D086BBFAEF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670-4238-8941-2D086BBFAEF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670-4238-8941-2D086BBFAEF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670-4238-8941-2D086BBFAEF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670-4238-8941-2D086BBFAEF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670-4238-8941-2D086BBFAEF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670-4238-8941-2D086BBFAEF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670-4238-8941-2D086BBFAEF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670-4238-8941-2D086BBFAEF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670-4238-8941-2D086BBFAEF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670-4238-8941-2D086BBFAEF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670-4238-8941-2D086BBFAEF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670-4238-8941-2D086BBFAEF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670-4238-8941-2D086BBFAEF6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670-4238-8941-2D086BBFAEF6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670-4238-8941-2D086BBF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Non-competitive'!$AO$36:$AO$50</c:f>
              <c:numCache>
                <c:formatCode>General</c:formatCode>
                <c:ptCount val="15"/>
                <c:pt idx="0">
                  <c:v>1.9626390464340584</c:v>
                </c:pt>
                <c:pt idx="1">
                  <c:v>1.6850733291508873</c:v>
                </c:pt>
                <c:pt idx="2">
                  <c:v>1.4083411425502483</c:v>
                </c:pt>
                <c:pt idx="3">
                  <c:v>1.1299418945845445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10-4072-873C-7EC7B4DE89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Non-competitive'!$AP$36:$AP$50</c:f>
              <c:numCache>
                <c:formatCode>General</c:formatCode>
                <c:ptCount val="15"/>
                <c:pt idx="0">
                  <c:v>1.9785300242726385</c:v>
                </c:pt>
                <c:pt idx="1">
                  <c:v>1.7009615268135119</c:v>
                </c:pt>
                <c:pt idx="2">
                  <c:v>1.4242265683857938</c:v>
                </c:pt>
                <c:pt idx="3">
                  <c:v>1.145824531895258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10-4072-873C-7EC7B4DE89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Non-competitive'!$AQ$36:$AQ$50</c:f>
              <c:numCache>
                <c:formatCode>General</c:formatCode>
                <c:ptCount val="15"/>
                <c:pt idx="0">
                  <c:v>1.9927537153625621</c:v>
                </c:pt>
                <c:pt idx="1">
                  <c:v>1.7151827294244772</c:v>
                </c:pt>
                <c:pt idx="2">
                  <c:v>1.4384452899907119</c:v>
                </c:pt>
                <c:pt idx="3">
                  <c:v>1.1600407575483085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10-4072-873C-7EC7B4DE89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Non-competitive'!$AR$36:$AR$50</c:f>
              <c:numCache>
                <c:formatCode>General</c:formatCode>
                <c:ptCount val="15"/>
                <c:pt idx="0">
                  <c:v>2.0055594388124818</c:v>
                </c:pt>
                <c:pt idx="1">
                  <c:v>1.7279862124732848</c:v>
                </c:pt>
                <c:pt idx="2">
                  <c:v>1.4512465393663374</c:v>
                </c:pt>
                <c:pt idx="3">
                  <c:v>1.1728397597948903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10-4072-873C-7EC7B4DE89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Non-competitive'!$AS$36:$AS$50</c:f>
              <c:numCache>
                <c:formatCode>General</c:formatCode>
                <c:ptCount val="15"/>
                <c:pt idx="0">
                  <c:v>2.0171491643538997</c:v>
                </c:pt>
                <c:pt idx="1">
                  <c:v>1.7395739103562025</c:v>
                </c:pt>
                <c:pt idx="2">
                  <c:v>1.4628322156798199</c:v>
                </c:pt>
                <c:pt idx="3">
                  <c:v>1.1844234023608089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10-4072-873C-7EC7B4DE89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Non-competitive'!$AT$36:$AT$50</c:f>
              <c:numCache>
                <c:formatCode>General</c:formatCode>
                <c:ptCount val="15"/>
                <c:pt idx="0">
                  <c:v>2.0276882432818084</c:v>
                </c:pt>
                <c:pt idx="1">
                  <c:v>1.7501111454395017</c:v>
                </c:pt>
                <c:pt idx="2">
                  <c:v>1.4733676124555803</c:v>
                </c:pt>
                <c:pt idx="3">
                  <c:v>1.1949569497548886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10-4072-873C-7EC7B4DE89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10-4072-873C-7EC7B4DE89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10-4072-873C-7EC7B4DE89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10-4072-873C-7EC7B4DE89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10-4072-873C-7EC7B4DE89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10-4072-873C-7EC7B4DE89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10-4072-873C-7EC7B4DE89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10-4072-873C-7EC7B4DE89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10-4072-873C-7EC7B4DE89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10-4072-873C-7EC7B4DE89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10-4072-873C-7EC7B4DE89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10-4072-873C-7EC7B4DE89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10-4072-873C-7EC7B4DE89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10-4072-873C-7EC7B4DE89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10-4072-873C-7EC7B4DE89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10-4072-873C-7EC7B4DE89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10-4072-873C-7EC7B4DE89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10-4072-873C-7EC7B4DE89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10-4072-873C-7EC7B4DE89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10-4072-873C-7EC7B4DE89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10-4072-873C-7EC7B4DE89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10-4072-873C-7EC7B4DE89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10-4072-873C-7EC7B4DE89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10-4072-873C-7EC7B4DE89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10-4072-873C-7EC7B4DE89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10-4072-873C-7EC7B4DE89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10-4072-873C-7EC7B4DE8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A-4415-93B7-19BFE14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72-400B-B33A-DE67DDC6735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72-400B-B33A-DE67DDC6735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72-400B-B33A-DE67DDC6735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72-400B-B33A-DE67DDC6735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72-400B-B33A-DE67DDC6735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72-400B-B33A-DE67DDC6735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72-400B-B33A-DE67DDC6735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72-400B-B33A-DE67DDC6735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72-400B-B33A-DE67DDC6735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72-400B-B33A-DE67DDC6735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72-400B-B33A-DE67DDC6735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72-400B-B33A-DE67DDC6735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72-400B-B33A-DE67DDC6735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72-400B-B33A-DE67DDC6735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72-400B-B33A-DE67DDC6735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72-400B-B33A-DE67DDC6735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72-400B-B33A-DE67DDC6735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72-400B-B33A-DE67DDC6735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72-400B-B33A-DE67DDC6735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72-400B-B33A-DE67DDC6735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72-400B-B33A-DE67DDC6735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72-400B-B33A-DE67DDC6735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72-400B-B33A-DE67DDC6735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72-400B-B33A-DE67DDC6735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72-400B-B33A-DE67DDC6735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72-400B-B33A-DE67DDC6735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72-400B-B33A-DE67DDC6735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72-400B-B33A-DE67DDC6735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72-400B-B33A-DE67DDC6735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72-400B-B33A-DE67DDC6735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72-400B-B33A-DE67DDC6735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72-400B-B33A-DE67DDC6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A7-4890-9FA5-87B61A5B5C5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A7-4890-9FA5-87B61A5B5C5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A7-4890-9FA5-87B61A5B5C5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A7-4890-9FA5-87B61A5B5C5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A7-4890-9FA5-87B61A5B5C5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A7-4890-9FA5-87B61A5B5C5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A7-4890-9FA5-87B61A5B5C5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A7-4890-9FA5-87B61A5B5C5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A7-4890-9FA5-87B61A5B5C5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A7-4890-9FA5-87B61A5B5C5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A7-4890-9FA5-87B61A5B5C5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A7-4890-9FA5-87B61A5B5C5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A7-4890-9FA5-87B61A5B5C5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A7-4890-9FA5-87B61A5B5C5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A7-4890-9FA5-87B61A5B5C5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A7-4890-9FA5-87B61A5B5C5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9A7-4890-9FA5-87B61A5B5C5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9A7-4890-9FA5-87B61A5B5C5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A7-4890-9FA5-87B61A5B5C5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89A7-4890-9FA5-87B61A5B5C5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89A7-4890-9FA5-87B61A5B5C5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89A7-4890-9FA5-87B61A5B5C5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89A7-4890-9FA5-87B61A5B5C5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89A7-4890-9FA5-87B61A5B5C5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89A7-4890-9FA5-87B61A5B5C5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89A7-4890-9FA5-87B61A5B5C5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89A7-4890-9FA5-87B61A5B5C5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89A7-4890-9FA5-87B61A5B5C5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89A7-4890-9FA5-87B61A5B5C5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89A7-4890-9FA5-87B61A5B5C5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89A7-4890-9FA5-87B61A5B5C5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89A7-4890-9FA5-87B61A5B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'Raw data and fitting summary'!$B$6:$B$20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</c:numCache>
            </c:numRef>
          </c:xVal>
          <c:yVal>
            <c:numRef>
              <c:f>'Raw data and fitting summary'!$C$6:$C$20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4-4F1F-A403-9AA79CD71487}"/>
            </c:ext>
          </c:extLst>
        </c:ser>
        <c:ser>
          <c:idx val="1"/>
          <c:order val="1"/>
          <c:spPr>
            <a:ln w="1905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'Raw data and fitting summary'!$O$23:$O$37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'Raw data and fitting summary'!$P$23:$P$37</c:f>
              <c:numCache>
                <c:formatCode>General</c:formatCode>
                <c:ptCount val="15"/>
                <c:pt idx="0">
                  <c:v>0.5097169866255139</c:v>
                </c:pt>
                <c:pt idx="1">
                  <c:v>0.59362581102626344</c:v>
                </c:pt>
                <c:pt idx="2">
                  <c:v>0.71018415169992699</c:v>
                </c:pt>
                <c:pt idx="3">
                  <c:v>0.88500071835523897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74-4F1F-A403-9AA79CD71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2135312153023E-3"/>
          <c:y val="4.8171733542058573E-2"/>
          <c:w val="0.98568663772844145"/>
          <c:h val="0.863531616989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 and fitting summary'!$C$40</c:f>
              <c:strCache>
                <c:ptCount val="1"/>
                <c:pt idx="0">
                  <c:v>Partial Non-competitive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 Non-competitive'!$AC$21:$AC$260</c:f>
              <c:numCache>
                <c:formatCode>General</c:formatCode>
                <c:ptCount val="2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</c:numCache>
            </c:numRef>
          </c:xVal>
          <c:yVal>
            <c:numRef>
              <c:f>'Part Non-competitive'!$AB$21:$AB$260</c:f>
              <c:numCache>
                <c:formatCode>General</c:formatCode>
                <c:ptCount val="240"/>
                <c:pt idx="0">
                  <c:v>3.2274106375114187E-3</c:v>
                </c:pt>
                <c:pt idx="1">
                  <c:v>3.1131290188624039E-3</c:v>
                </c:pt>
                <c:pt idx="2">
                  <c:v>5.1620460110946009E-4</c:v>
                </c:pt>
                <c:pt idx="3">
                  <c:v>-4.480968361165294E-3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2.3756082408403767E-3</c:v>
                </c:pt>
                <c:pt idx="16">
                  <c:v>1.3162663323068591E-3</c:v>
                </c:pt>
                <c:pt idx="17">
                  <c:v>4.1492173355239803E-4</c:v>
                </c:pt>
                <c:pt idx="18">
                  <c:v>-2.520617984045348E-3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2.2750385865233369E-4</c:v>
                </c:pt>
                <c:pt idx="31">
                  <c:v>3.36748192444003E-4</c:v>
                </c:pt>
                <c:pt idx="32">
                  <c:v>2.8784412485838295E-4</c:v>
                </c:pt>
                <c:pt idx="33">
                  <c:v>-3.5296752622815397E-4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-1.3366362424653833E-3</c:v>
                </c:pt>
                <c:pt idx="46">
                  <c:v>-9.6449601346881852E-4</c:v>
                </c:pt>
                <c:pt idx="47">
                  <c:v>-3.0788580058449533E-5</c:v>
                </c:pt>
                <c:pt idx="48">
                  <c:v>8.1656173350475036E-4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-2.410840240228751E-3</c:v>
                </c:pt>
                <c:pt idx="61">
                  <c:v>-1.6966799206983296E-3</c:v>
                </c:pt>
                <c:pt idx="62">
                  <c:v>3.2885024424800235E-4</c:v>
                </c:pt>
                <c:pt idx="63">
                  <c:v>2.8266502742676503E-3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-3.0699777500874936E-3</c:v>
                </c:pt>
                <c:pt idx="76">
                  <c:v>-1.9467645134184641E-3</c:v>
                </c:pt>
                <c:pt idx="77">
                  <c:v>-7.3688950723738156E-4</c:v>
                </c:pt>
                <c:pt idx="78">
                  <c:v>3.5488479783772897E-3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95-4F9C-A49D-D132FC13427E}"/>
            </c:ext>
          </c:extLst>
        </c:ser>
        <c:ser>
          <c:idx val="1"/>
          <c:order val="1"/>
          <c:tx>
            <c:strRef>
              <c:f>'Raw data and fitting summary'!$C$41</c:f>
              <c:strCache>
                <c:ptCount val="1"/>
                <c:pt idx="0">
                  <c:v>Partial 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'Partial Competitive'!$AC$21:$AC$260</c:f>
              <c:numCache>
                <c:formatCode>General</c:formatCode>
                <c:ptCount val="24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</c:numCache>
            </c:numRef>
          </c:xVal>
          <c:yVal>
            <c:numRef>
              <c:f>'Partial Competitive'!$AB$21:$AB$260</c:f>
              <c:numCache>
                <c:formatCode>General</c:formatCode>
                <c:ptCount val="240"/>
                <c:pt idx="0">
                  <c:v>-8.3164662713919313E-4</c:v>
                </c:pt>
                <c:pt idx="1">
                  <c:v>-1.4457772169085281E-4</c:v>
                </c:pt>
                <c:pt idx="2">
                  <c:v>-9.5582230203117291E-4</c:v>
                </c:pt>
                <c:pt idx="3">
                  <c:v>-1.8275956534039572E-3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7.2687393703729786E-4</c:v>
                </c:pt>
                <c:pt idx="16">
                  <c:v>2.4227967149603735E-4</c:v>
                </c:pt>
                <c:pt idx="17">
                  <c:v>5.2313684348581635E-4</c:v>
                </c:pt>
                <c:pt idx="18">
                  <c:v>1.8276313715670511E-4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3.3160423013089968E-4</c:v>
                </c:pt>
                <c:pt idx="31">
                  <c:v>7.0037456891858252E-4</c:v>
                </c:pt>
                <c:pt idx="32">
                  <c:v>1.1209502114365444E-3</c:v>
                </c:pt>
                <c:pt idx="33">
                  <c:v>1.4165817847274775E-3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-1.8380247969129737E-5</c:v>
                </c:pt>
                <c:pt idx="46">
                  <c:v>2.2806950794351799E-4</c:v>
                </c:pt>
                <c:pt idx="47">
                  <c:v>8.3439774370419606E-4</c:v>
                </c:pt>
                <c:pt idx="48">
                  <c:v>8.6644530964641309E-4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-3.2397949926205039E-4</c:v>
                </c:pt>
                <c:pt idx="61">
                  <c:v>-1.7622317077992111E-4</c:v>
                </c:pt>
                <c:pt idx="62">
                  <c:v>6.6037466034984948E-4</c:v>
                </c:pt>
                <c:pt idx="63">
                  <c:v>5.2526320770474033E-4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-5.8606983375691923E-4</c:v>
                </c:pt>
                <c:pt idx="76">
                  <c:v>-5.1404320248571445E-4</c:v>
                </c:pt>
                <c:pt idx="77">
                  <c:v>-1.4041136533288201E-3</c:v>
                </c:pt>
                <c:pt idx="78">
                  <c:v>-1.6137481063740466E-3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95-4F9C-A49D-D132FC13427E}"/>
            </c:ext>
          </c:extLst>
        </c:ser>
        <c:ser>
          <c:idx val="2"/>
          <c:order val="2"/>
          <c:tx>
            <c:strRef>
              <c:f>'Raw data and fitting summary'!$C$42</c:f>
              <c:strCache>
                <c:ptCount val="1"/>
                <c:pt idx="0">
                  <c:v>Partial Uncompetitive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'Partial Uncompetitive'!$AC$21:$AC$260</c:f>
              <c:numCache>
                <c:formatCode>General</c:formatCode>
                <c:ptCount val="24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</c:numCache>
            </c:numRef>
          </c:xVal>
          <c:yVal>
            <c:numRef>
              <c:f>'Partial Uncompetitive'!$AB$21:$AB$260</c:f>
              <c:numCache>
                <c:formatCode>General</c:formatCode>
                <c:ptCount val="240"/>
                <c:pt idx="0">
                  <c:v>-5.9069918601444005E-2</c:v>
                </c:pt>
                <c:pt idx="1">
                  <c:v>-4.522113256065674E-2</c:v>
                </c:pt>
                <c:pt idx="2">
                  <c:v>-1.2964464210998061E-2</c:v>
                </c:pt>
                <c:pt idx="3">
                  <c:v>7.5259533053216088E-2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-3.123392794521973E-2</c:v>
                </c:pt>
                <c:pt idx="16">
                  <c:v>-2.5046777635854611E-2</c:v>
                </c:pt>
                <c:pt idx="17">
                  <c:v>-8.9757346287567819E-3</c:v>
                </c:pt>
                <c:pt idx="18">
                  <c:v>2.9896298070315575E-2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-9.6978141145634411E-3</c:v>
                </c:pt>
                <c:pt idx="31">
                  <c:v>-8.2084149648408156E-3</c:v>
                </c:pt>
                <c:pt idx="32">
                  <c:v>-4.9282864033214357E-3</c:v>
                </c:pt>
                <c:pt idx="33">
                  <c:v>2.5002602113908257E-3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8.6483840609097307E-3</c:v>
                </c:pt>
                <c:pt idx="46">
                  <c:v>5.2851036848828858E-3</c:v>
                </c:pt>
                <c:pt idx="47">
                  <c:v>-1.1924046811765399E-3</c:v>
                </c:pt>
                <c:pt idx="48">
                  <c:v>-1.6001241882263373E-2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2.4562864807796347E-2</c:v>
                </c:pt>
                <c:pt idx="61">
                  <c:v>1.7067670920723588E-2</c:v>
                </c:pt>
                <c:pt idx="62">
                  <c:v>3.0162717950287243E-3</c:v>
                </c:pt>
                <c:pt idx="63">
                  <c:v>-2.766895046764295E-2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3.8581182045381524E-2</c:v>
                </c:pt>
                <c:pt idx="76">
                  <c:v>2.7563582279008236E-2</c:v>
                </c:pt>
                <c:pt idx="77">
                  <c:v>5.5636497559541365E-3</c:v>
                </c:pt>
                <c:pt idx="78">
                  <c:v>-3.6768542396755977E-2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E95-4F9C-A49D-D132FC13427E}"/>
            </c:ext>
          </c:extLst>
        </c:ser>
        <c:ser>
          <c:idx val="3"/>
          <c:order val="3"/>
          <c:tx>
            <c:strRef>
              <c:f>'Raw data and fitting summary'!$C$43</c:f>
              <c:strCache>
                <c:ptCount val="1"/>
                <c:pt idx="0">
                  <c:v>Partial Mixed Non-competitive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'partial Mixed Non-competitive'!$AC$21:$AC$260</c:f>
              <c:numCache>
                <c:formatCode>General</c:formatCode>
                <c:ptCount val="2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</c:numCache>
            </c:numRef>
          </c:xVal>
          <c:yVal>
            <c:numRef>
              <c:f>'partial Mixed Non-competitive'!$AB$21:$AB$260</c:f>
              <c:numCache>
                <c:formatCode>General</c:formatCode>
                <c:ptCount val="240"/>
                <c:pt idx="0">
                  <c:v>-4.819600848604555E-4</c:v>
                </c:pt>
                <c:pt idx="1">
                  <c:v>4.4598404147944137E-4</c:v>
                </c:pt>
                <c:pt idx="2">
                  <c:v>5.5234337032028513E-5</c:v>
                </c:pt>
                <c:pt idx="3">
                  <c:v>1.259615812876369E-6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4.257391760467133E-4</c:v>
                </c:pt>
                <c:pt idx="16">
                  <c:v>-9.7226047584220154E-5</c:v>
                </c:pt>
                <c:pt idx="17">
                  <c:v>1.3547633322941177E-4</c:v>
                </c:pt>
                <c:pt idx="18">
                  <c:v>-2.6602358046567964E-4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-1.8184139325028159E-4</c:v>
                </c:pt>
                <c:pt idx="31">
                  <c:v>2.8258648305135026E-5</c:v>
                </c:pt>
                <c:pt idx="32">
                  <c:v>1.9501850950276456E-4</c:v>
                </c:pt>
                <c:pt idx="33">
                  <c:v>3.8677083599170103E-5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-3.8600699258600768E-4</c:v>
                </c:pt>
                <c:pt idx="46">
                  <c:v>-2.9167884465375327E-4</c:v>
                </c:pt>
                <c:pt idx="47">
                  <c:v>6.279730846658893E-5</c:v>
                </c:pt>
                <c:pt idx="48">
                  <c:v>-3.6860543090477815E-4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-2.5084189532220691E-4</c:v>
                </c:pt>
                <c:pt idx="61">
                  <c:v>-1.4658673212919471E-4</c:v>
                </c:pt>
                <c:pt idx="62">
                  <c:v>6.0539867880293752E-4</c:v>
                </c:pt>
                <c:pt idx="63">
                  <c:v>2.9267271043986742E-4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1.7246046734609166E-4</c:v>
                </c:pt>
                <c:pt idx="76">
                  <c:v>3.9228134500690626E-4</c:v>
                </c:pt>
                <c:pt idx="77">
                  <c:v>-2.8275961397361549E-4</c:v>
                </c:pt>
                <c:pt idx="78">
                  <c:v>-1.4976852921644301E-4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95-4F9C-A49D-D132FC13427E}"/>
            </c:ext>
          </c:extLst>
        </c:ser>
        <c:ser>
          <c:idx val="4"/>
          <c:order val="4"/>
          <c:tx>
            <c:strRef>
              <c:f>'Raw data and fitting summary'!$C$44</c:f>
              <c:strCache>
                <c:ptCount val="1"/>
                <c:pt idx="0">
                  <c:v>Modifier equation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'Modifier equation'!$AC$21:$AC$260</c:f>
              <c:numCache>
                <c:formatCode>General</c:formatCode>
                <c:ptCount val="24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</c:numCache>
            </c:numRef>
          </c:xVal>
          <c:yVal>
            <c:numRef>
              <c:f>'Modifier equation'!$AB$21:$AB$260</c:f>
              <c:numCache>
                <c:formatCode>General</c:formatCode>
                <c:ptCount val="240"/>
                <c:pt idx="0">
                  <c:v>-5.0186133623231211E-4</c:v>
                </c:pt>
                <c:pt idx="1">
                  <c:v>4.1855129354739784E-4</c:v>
                </c:pt>
                <c:pt idx="2">
                  <c:v>1.5340497781290985E-5</c:v>
                </c:pt>
                <c:pt idx="3">
                  <c:v>-6.1684703607123303E-5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4.3464617418764728E-4</c:v>
                </c:pt>
                <c:pt idx="16">
                  <c:v>-8.4550753293166636E-5</c:v>
                </c:pt>
                <c:pt idx="17">
                  <c:v>1.5444358805061231E-4</c:v>
                </c:pt>
                <c:pt idx="18">
                  <c:v>-2.3533985273183067E-4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-1.6458948319397759E-4</c:v>
                </c:pt>
                <c:pt idx="31">
                  <c:v>5.3094151584165417E-5</c:v>
                </c:pt>
                <c:pt idx="32">
                  <c:v>2.3252368319293115E-4</c:v>
                </c:pt>
                <c:pt idx="33">
                  <c:v>9.9739461435710552E-5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-3.7483137661864507E-4</c:v>
                </c:pt>
                <c:pt idx="46">
                  <c:v>-2.7426441213274089E-4</c:v>
                </c:pt>
                <c:pt idx="47">
                  <c:v>9.0822615598340484E-5</c:v>
                </c:pt>
                <c:pt idx="48">
                  <c:v>-3.2055672475717056E-4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-2.5590824209809071E-4</c:v>
                </c:pt>
                <c:pt idx="61">
                  <c:v>-1.5031927204078865E-4</c:v>
                </c:pt>
                <c:pt idx="62">
                  <c:v>6.0446230961441749E-4</c:v>
                </c:pt>
                <c:pt idx="63">
                  <c:v>2.9790756241288019E-4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1.44022030115043E-4</c:v>
                </c:pt>
                <c:pt idx="76">
                  <c:v>3.5782835272857305E-4</c:v>
                </c:pt>
                <c:pt idx="77">
                  <c:v>-3.2613526577451868E-4</c:v>
                </c:pt>
                <c:pt idx="78">
                  <c:v>-2.0770345889165043E-4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E95-4F9C-A49D-D132FC13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99344"/>
        <c:axId val="1"/>
      </c:scatterChart>
      <c:valAx>
        <c:axId val="68949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At val="0"/>
        <c:crossBetween val="midCat"/>
        <c:majorUnit val="1"/>
        <c:minorUnit val="1"/>
      </c:valAx>
      <c:valAx>
        <c:axId val="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6894993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Non-competitive'!$AP$69:$BE$69</c:f>
              <c:numCache>
                <c:formatCode>General</c:formatCode>
                <c:ptCount val="16"/>
                <c:pt idx="0">
                  <c:v>1.9484539977275148</c:v>
                </c:pt>
                <c:pt idx="1">
                  <c:v>1.9709264374516824</c:v>
                </c:pt>
                <c:pt idx="2">
                  <c:v>1.9911295026993214</c:v>
                </c:pt>
                <c:pt idx="3">
                  <c:v>2.0093904290033446</c:v>
                </c:pt>
                <c:pt idx="4">
                  <c:v>2.0259764223482901</c:v>
                </c:pt>
                <c:pt idx="5">
                  <c:v>2.041107820679545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2D-4578-AE27-C5CBDB74BA4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Non-competitive'!$AP$70:$BE$70</c:f>
              <c:numCache>
                <c:formatCode>General</c:formatCode>
                <c:ptCount val="16"/>
                <c:pt idx="0">
                  <c:v>1.6775339299201339</c:v>
                </c:pt>
                <c:pt idx="1">
                  <c:v>1.696881720614368</c:v>
                </c:pt>
                <c:pt idx="2">
                  <c:v>1.7142756788401372</c:v>
                </c:pt>
                <c:pt idx="3">
                  <c:v>1.7299975401222087</c:v>
                </c:pt>
                <c:pt idx="4">
                  <c:v>1.7442773571617829</c:v>
                </c:pt>
                <c:pt idx="5">
                  <c:v>1.7573048313220256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2D-4578-AE27-C5CBDB74BA4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Non-competitive'!$AP$71:$BE$71</c:f>
              <c:numCache>
                <c:formatCode>General</c:formatCode>
                <c:ptCount val="16"/>
                <c:pt idx="0">
                  <c:v>1.4074274358899521</c:v>
                </c:pt>
                <c:pt idx="1">
                  <c:v>1.4236599608846734</c:v>
                </c:pt>
                <c:pt idx="2">
                  <c:v>1.4382532478453947</c:v>
                </c:pt>
                <c:pt idx="3">
                  <c:v>1.4514436689254007</c:v>
                </c:pt>
                <c:pt idx="4">
                  <c:v>1.4634242351139739</c:v>
                </c:pt>
                <c:pt idx="5">
                  <c:v>1.4743541031938083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2D-4578-AE27-C5CBDB74BA4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Non-competitive'!$AP$72:$BE$72</c:f>
              <c:numCache>
                <c:formatCode>General</c:formatCode>
                <c:ptCount val="16"/>
                <c:pt idx="0">
                  <c:v>1.135693794305372</c:v>
                </c:pt>
                <c:pt idx="1">
                  <c:v>1.1487922869397398</c:v>
                </c:pt>
                <c:pt idx="2">
                  <c:v>1.1605680311217685</c:v>
                </c:pt>
                <c:pt idx="3">
                  <c:v>1.171211762359937</c:v>
                </c:pt>
                <c:pt idx="4">
                  <c:v>1.1808792267887684</c:v>
                </c:pt>
                <c:pt idx="5">
                  <c:v>1.1896988526069867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2D-4578-AE27-C5CBDB74BA4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2D-4578-AE27-C5CBDB74BA4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92D-4578-AE27-C5CBDB74BA4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92D-4578-AE27-C5CBDB74BA4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92D-4578-AE27-C5CBDB74BA4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92D-4578-AE27-C5CBDB74BA4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92D-4578-AE27-C5CBDB74BA4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92D-4578-AE27-C5CBDB74BA4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92D-4578-AE27-C5CBDB74BA4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92D-4578-AE27-C5CBDB74BA4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92D-4578-AE27-C5CBDB74BA4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92D-4578-AE27-C5CBDB74BA4F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92D-4578-AE27-C5CBDB74BA4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92D-4578-AE27-C5CBDB74BA4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92D-4578-AE27-C5CBDB74BA4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92D-4578-AE27-C5CBDB74BA4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92D-4578-AE27-C5CBDB74BA4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92D-4578-AE27-C5CBDB74BA4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92D-4578-AE27-C5CBDB74BA4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92D-4578-AE27-C5CBDB74BA4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92D-4578-AE27-C5CBDB74BA4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92D-4578-AE27-C5CBDB74BA4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92D-4578-AE27-C5CBDB74BA4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92D-4578-AE27-C5CBDB74BA4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92D-4578-AE27-C5CBDB74BA4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92D-4578-AE27-C5CBDB74BA4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92D-4578-AE27-C5CBDB74B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Competitive'!$AP$69:$BE$69</c:f>
              <c:numCache>
                <c:formatCode>General</c:formatCode>
                <c:ptCount val="16"/>
                <c:pt idx="0">
                  <c:v>1.963986947295026</c:v>
                </c:pt>
                <c:pt idx="1">
                  <c:v>1.9773519097672065</c:v>
                </c:pt>
                <c:pt idx="2">
                  <c:v>1.9907168722393873</c:v>
                </c:pt>
                <c:pt idx="3">
                  <c:v>2.0040818347115681</c:v>
                </c:pt>
                <c:pt idx="4">
                  <c:v>2.0174467971837489</c:v>
                </c:pt>
                <c:pt idx="5">
                  <c:v>2.0308117596559292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A1-437D-800A-0F07993AD12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Competitive'!$AP$70:$BE$70</c:f>
              <c:numCache>
                <c:formatCode>General</c:formatCode>
                <c:ptCount val="16"/>
                <c:pt idx="0">
                  <c:v>1.6867518832113533</c:v>
                </c:pt>
                <c:pt idx="1">
                  <c:v>1.6999798119891181</c:v>
                </c:pt>
                <c:pt idx="2">
                  <c:v>1.7132077407668824</c:v>
                </c:pt>
                <c:pt idx="3">
                  <c:v>1.7264356695446474</c:v>
                </c:pt>
                <c:pt idx="4">
                  <c:v>1.739663598322412</c:v>
                </c:pt>
                <c:pt idx="5">
                  <c:v>1.7528915271001764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A1-437D-800A-0F07993AD12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Competitive'!$AP$71:$BE$71</c:f>
              <c:numCache>
                <c:formatCode>General</c:formatCode>
                <c:ptCount val="16"/>
                <c:pt idx="0">
                  <c:v>1.4103493568576619</c:v>
                </c:pt>
                <c:pt idx="1">
                  <c:v>1.4234406634536063</c:v>
                </c:pt>
                <c:pt idx="2">
                  <c:v>1.4365319700495507</c:v>
                </c:pt>
                <c:pt idx="3">
                  <c:v>1.4496232766454948</c:v>
                </c:pt>
                <c:pt idx="4">
                  <c:v>1.4627145832414394</c:v>
                </c:pt>
                <c:pt idx="5">
                  <c:v>1.475805889837384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A1-437D-800A-0F07993AD12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Competitive'!$AP$72:$BE$72</c:f>
              <c:numCache>
                <c:formatCode>General</c:formatCode>
                <c:ptCount val="16"/>
                <c:pt idx="0">
                  <c:v>1.1322817550440079</c:v>
                </c:pt>
                <c:pt idx="1">
                  <c:v>1.1452356164329405</c:v>
                </c:pt>
                <c:pt idx="2">
                  <c:v>1.1581894778218731</c:v>
                </c:pt>
                <c:pt idx="3">
                  <c:v>1.1711433392108057</c:v>
                </c:pt>
                <c:pt idx="4">
                  <c:v>1.1840972005997379</c:v>
                </c:pt>
                <c:pt idx="5">
                  <c:v>1.1970510619886705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A1-437D-800A-0F07993AD12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A1-437D-800A-0F07993AD124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A1-437D-800A-0F07993AD124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A1-437D-800A-0F07993AD124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A1-437D-800A-0F07993AD124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8A1-437D-800A-0F07993AD124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A1-437D-800A-0F07993AD124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8A1-437D-800A-0F07993AD124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8A1-437D-800A-0F07993AD124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8A1-437D-800A-0F07993AD124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8A1-437D-800A-0F07993AD124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8A1-437D-800A-0F07993AD124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8A1-437D-800A-0F07993AD124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8A1-437D-800A-0F07993AD124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8A1-437D-800A-0F07993AD124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8A1-437D-800A-0F07993AD124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8A1-437D-800A-0F07993AD124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8A1-437D-800A-0F07993AD124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8A1-437D-800A-0F07993AD124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8A1-437D-800A-0F07993AD124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8A1-437D-800A-0F07993AD124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8A1-437D-800A-0F07993AD124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8A1-437D-800A-0F07993AD124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8A1-437D-800A-0F07993AD124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8A1-437D-800A-0F07993AD124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8A1-437D-800A-0F07993AD124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8A1-437D-800A-0F07993A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Uncompetitive'!$AP$69:$BE$69</c:f>
              <c:numCache>
                <c:formatCode>General</c:formatCode>
                <c:ptCount val="16"/>
                <c:pt idx="0">
                  <c:v>2.2176387011008627</c:v>
                </c:pt>
                <c:pt idx="1">
                  <c:v>2.1107463344998094</c:v>
                </c:pt>
                <c:pt idx="2">
                  <c:v>2.0312727196232876</c:v>
                </c:pt>
                <c:pt idx="3">
                  <c:v>1.969867395224518</c:v>
                </c:pt>
                <c:pt idx="4">
                  <c:v>1.9209975732118785</c:v>
                </c:pt>
                <c:pt idx="5">
                  <c:v>1.8811802106166904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52-4826-BA61-343A95DB9D8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Uncompetitive'!$AP$70:$BE$70</c:f>
              <c:numCache>
                <c:formatCode>General</c:formatCode>
                <c:ptCount val="16"/>
                <c:pt idx="0">
                  <c:v>1.8255541778649067</c:v>
                </c:pt>
                <c:pt idx="1">
                  <c:v>1.7763465244953367</c:v>
                </c:pt>
                <c:pt idx="2">
                  <c:v>1.7397610299719879</c:v>
                </c:pt>
                <c:pt idx="3">
                  <c:v>1.7114932311184179</c:v>
                </c:pt>
                <c:pt idx="4">
                  <c:v>1.6889961217522678</c:v>
                </c:pt>
                <c:pt idx="5">
                  <c:v>1.6706662911106918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52-4826-BA61-343A95DB9D88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Uncompetitive'!$AP$71:$BE$71</c:f>
              <c:numCache>
                <c:formatCode>General</c:formatCode>
                <c:ptCount val="16"/>
                <c:pt idx="0">
                  <c:v>1.4346470856296598</c:v>
                </c:pt>
                <c:pt idx="1">
                  <c:v>1.4429509181245108</c:v>
                </c:pt>
                <c:pt idx="2">
                  <c:v>1.4491247508001222</c:v>
                </c:pt>
                <c:pt idx="3">
                  <c:v>1.4538949654030271</c:v>
                </c:pt>
                <c:pt idx="4">
                  <c:v>1.4576913713480908</c:v>
                </c:pt>
                <c:pt idx="5">
                  <c:v>1.4607845455371438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52-4826-BA61-343A95DB9D88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Uncompetitive'!$AP$72:$BE$72</c:f>
              <c:numCache>
                <c:formatCode>General</c:formatCode>
                <c:ptCount val="16"/>
                <c:pt idx="0">
                  <c:v>1.0413851313929956</c:v>
                </c:pt>
                <c:pt idx="1">
                  <c:v>1.1075469044863913</c:v>
                </c:pt>
                <c:pt idx="2">
                  <c:v>1.1567376506693894</c:v>
                </c:pt>
                <c:pt idx="3">
                  <c:v>1.1947449029062176</c:v>
                </c:pt>
                <c:pt idx="4">
                  <c:v>1.224993218833045</c:v>
                </c:pt>
                <c:pt idx="5">
                  <c:v>1.2496384520986947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52-4826-BA61-343A95DB9D8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52-4826-BA61-343A95DB9D8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52-4826-BA61-343A95DB9D88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52-4826-BA61-343A95DB9D88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52-4826-BA61-343A95DB9D88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52-4826-BA61-343A95DB9D88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52-4826-BA61-343A95DB9D88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D52-4826-BA61-343A95DB9D88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52-4826-BA61-343A95DB9D88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D52-4826-BA61-343A95DB9D88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D52-4826-BA61-343A95DB9D88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D52-4826-BA61-343A95DB9D88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D52-4826-BA61-343A95DB9D88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D52-4826-BA61-343A95DB9D88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D52-4826-BA61-343A95DB9D88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D52-4826-BA61-343A95DB9D88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D52-4826-BA61-343A95DB9D88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D52-4826-BA61-343A95DB9D88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D52-4826-BA61-343A95DB9D88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D52-4826-BA61-343A95DB9D88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D52-4826-BA61-343A95DB9D88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D52-4826-BA61-343A95DB9D88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D52-4826-BA61-343A95DB9D88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D52-4826-BA61-343A95DB9D88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D52-4826-BA61-343A95DB9D88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D52-4826-BA61-343A95DB9D88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D52-4826-BA61-343A95DB9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Non-competitive'!$AP$69:$BE$69</c:f>
              <c:numCache>
                <c:formatCode>General</c:formatCode>
                <c:ptCount val="16"/>
                <c:pt idx="0">
                  <c:v>1.9626390464340584</c:v>
                </c:pt>
                <c:pt idx="1">
                  <c:v>1.9785300242726385</c:v>
                </c:pt>
                <c:pt idx="2">
                  <c:v>1.9927537153625621</c:v>
                </c:pt>
                <c:pt idx="3">
                  <c:v>2.0055594388124818</c:v>
                </c:pt>
                <c:pt idx="4">
                  <c:v>2.0171491643538997</c:v>
                </c:pt>
                <c:pt idx="5">
                  <c:v>2.0276882432818084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BE-4330-95A7-6FDF7BE52A1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Non-competitive'!$AP$70:$BE$70</c:f>
              <c:numCache>
                <c:formatCode>General</c:formatCode>
                <c:ptCount val="16"/>
                <c:pt idx="0">
                  <c:v>1.6850733291508873</c:v>
                </c:pt>
                <c:pt idx="1">
                  <c:v>1.7009615268135119</c:v>
                </c:pt>
                <c:pt idx="2">
                  <c:v>1.7151827294244772</c:v>
                </c:pt>
                <c:pt idx="3">
                  <c:v>1.7279862124732848</c:v>
                </c:pt>
                <c:pt idx="4">
                  <c:v>1.7395739103562025</c:v>
                </c:pt>
                <c:pt idx="5">
                  <c:v>1.7501111454395017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BE-4330-95A7-6FDF7BE52A1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Non-competitive'!$AP$71:$BE$71</c:f>
              <c:numCache>
                <c:formatCode>General</c:formatCode>
                <c:ptCount val="16"/>
                <c:pt idx="0">
                  <c:v>1.4083411425502483</c:v>
                </c:pt>
                <c:pt idx="1">
                  <c:v>1.4242265683857938</c:v>
                </c:pt>
                <c:pt idx="2">
                  <c:v>1.4384452899907119</c:v>
                </c:pt>
                <c:pt idx="3">
                  <c:v>1.4512465393663374</c:v>
                </c:pt>
                <c:pt idx="4">
                  <c:v>1.4628322156798199</c:v>
                </c:pt>
                <c:pt idx="5">
                  <c:v>1.4733676124555803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BE-4330-95A7-6FDF7BE52A1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Non-competitive'!$AP$72:$BE$72</c:f>
              <c:numCache>
                <c:formatCode>General</c:formatCode>
                <c:ptCount val="16"/>
                <c:pt idx="0">
                  <c:v>1.1299418945845445</c:v>
                </c:pt>
                <c:pt idx="1">
                  <c:v>1.145824531895258</c:v>
                </c:pt>
                <c:pt idx="2">
                  <c:v>1.1600407575483085</c:v>
                </c:pt>
                <c:pt idx="3">
                  <c:v>1.1728397597948903</c:v>
                </c:pt>
                <c:pt idx="4">
                  <c:v>1.1844234023608089</c:v>
                </c:pt>
                <c:pt idx="5">
                  <c:v>1.1949569497548886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BE-4330-95A7-6FDF7BE52A1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BE-4330-95A7-6FDF7BE52A1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BE-4330-95A7-6FDF7BE52A1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BE-4330-95A7-6FDF7BE52A1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BE-4330-95A7-6FDF7BE52A1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2BE-4330-95A7-6FDF7BE52A1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2BE-4330-95A7-6FDF7BE52A1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2BE-4330-95A7-6FDF7BE52A1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2BE-4330-95A7-6FDF7BE52A1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2BE-4330-95A7-6FDF7BE52A1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2BE-4330-95A7-6FDF7BE52A1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2BE-4330-95A7-6FDF7BE52A1D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2BE-4330-95A7-6FDF7BE52A1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2BE-4330-95A7-6FDF7BE52A1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2BE-4330-95A7-6FDF7BE52A1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2BE-4330-95A7-6FDF7BE52A1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2BE-4330-95A7-6FDF7BE52A1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2BE-4330-95A7-6FDF7BE52A1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2BE-4330-95A7-6FDF7BE52A1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2BE-4330-95A7-6FDF7BE52A1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2BE-4330-95A7-6FDF7BE52A1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2BE-4330-95A7-6FDF7BE52A1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2BE-4330-95A7-6FDF7BE52A1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2BE-4330-95A7-6FDF7BE52A1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2BE-4330-95A7-6FDF7BE52A1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2BE-4330-95A7-6FDF7BE52A1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2BE-4330-95A7-6FDF7BE52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1.9627157080939375</c:v>
                </c:pt>
                <c:pt idx="1">
                  <c:v>1.9784951577208867</c:v>
                </c:pt>
                <c:pt idx="2">
                  <c:v>1.9926852092206253</c:v>
                </c:pt>
                <c:pt idx="3">
                  <c:v>2.0055144884900789</c:v>
                </c:pt>
                <c:pt idx="4">
                  <c:v>2.0171697789761112</c:v>
                </c:pt>
                <c:pt idx="5">
                  <c:v>2.0278051752170132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96-4A96-A153-4047ABAF09B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1.6851512272748754</c:v>
                </c:pt>
                <c:pt idx="1">
                  <c:v>1.7009248545539926</c:v>
                </c:pt>
                <c:pt idx="2">
                  <c:v>1.7151096701667046</c:v>
                </c:pt>
                <c:pt idx="3">
                  <c:v>1.7279342156508801</c:v>
                </c:pt>
                <c:pt idx="4">
                  <c:v>1.7395852055334762</c:v>
                </c:pt>
                <c:pt idx="5">
                  <c:v>1.7502166774945256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96-4A96-A153-4047ABAF09B3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1.40842027342524</c:v>
                </c:pt>
                <c:pt idx="1">
                  <c:v>1.4241880958410533</c:v>
                </c:pt>
                <c:pt idx="2">
                  <c:v>1.4383676912901231</c:v>
                </c:pt>
                <c:pt idx="3">
                  <c:v>1.451187517204592</c:v>
                </c:pt>
                <c:pt idx="4">
                  <c:v>1.4628342193984762</c:v>
                </c:pt>
                <c:pt idx="5">
                  <c:v>1.4734617788642981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96-4A96-A153-4047ABAF09B3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1.1300222656367518</c:v>
                </c:pt>
                <c:pt idx="1">
                  <c:v>1.1457842482202045</c:v>
                </c:pt>
                <c:pt idx="2">
                  <c:v>1.1599585920588635</c:v>
                </c:pt>
                <c:pt idx="3">
                  <c:v>1.1727736699724829</c:v>
                </c:pt>
                <c:pt idx="4">
                  <c:v>1.1844160586482055</c:v>
                </c:pt>
                <c:pt idx="5">
                  <c:v>1.1950396820495515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96-4A96-A153-4047ABAF09B3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96-4A96-A153-4047ABAF09B3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96-4A96-A153-4047ABAF09B3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796-4A96-A153-4047ABAF09B3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796-4A96-A153-4047ABAF09B3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796-4A96-A153-4047ABAF09B3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796-4A96-A153-4047ABAF09B3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796-4A96-A153-4047ABAF09B3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796-4A96-A153-4047ABAF09B3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796-4A96-A153-4047ABAF09B3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796-4A96-A153-4047ABAF09B3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796-4A96-A153-4047ABAF09B3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796-4A96-A153-4047ABAF09B3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796-4A96-A153-4047ABAF09B3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796-4A96-A153-4047ABAF09B3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796-4A96-A153-4047ABAF09B3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796-4A96-A153-4047ABAF09B3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796-4A96-A153-4047ABAF09B3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796-4A96-A153-4047ABAF09B3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796-4A96-A153-4047ABAF09B3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796-4A96-A153-4047ABAF09B3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796-4A96-A153-4047ABAF09B3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796-4A96-A153-4047ABAF09B3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796-4A96-A153-4047ABAF09B3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796-4A96-A153-4047ABAF09B3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796-4A96-A153-4047ABAF09B3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796-4A96-A153-4047ABAF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1359223300974"/>
          <c:y val="8.4485628855022477E-2"/>
          <c:w val="0.8519417475728156"/>
          <c:h val="0.778803887809025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5-408F-A426-E75CC5A14DD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5-408F-A426-E75CC5A14DD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5-408F-A426-E75CC5A14DD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B5-408F-A426-E75CC5A14DD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B5-408F-A426-E75CC5A14DD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B5-408F-A426-E75CC5A14DD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B5-408F-A426-E75CC5A14DD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B5-408F-A426-E75CC5A14DD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B5-408F-A426-E75CC5A14DD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B5-408F-A426-E75CC5A14DD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B5-408F-A426-E75CC5A14DD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B5-408F-A426-E75CC5A14DD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B5-408F-A426-E75CC5A14DD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B5-408F-A426-E75CC5A14DD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BB5-408F-A426-E75CC5A14DD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BB5-408F-A426-E75CC5A14DD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BB5-408F-A426-E75CC5A14DD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BB5-408F-A426-E75CC5A14DD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BB5-408F-A426-E75CC5A14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6248"/>
        <c:axId val="1"/>
      </c:scatterChart>
      <c:valAx>
        <c:axId val="43234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878640091863517"/>
              <c:y val="0.924733593191507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950787401574801E-3"/>
              <c:y val="0.4516140949578121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62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7883164027926"/>
          <c:y val="7.7017149394281781E-2"/>
          <c:w val="0.78060629160934292"/>
          <c:h val="0.795843877074244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FE-4553-A9A5-3446E6C1B22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FE-4553-A9A5-3446E6C1B22C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FE-4553-A9A5-3446E6C1B22C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FE-4553-A9A5-3446E6C1B22C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FE-4553-A9A5-3446E6C1B22C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FE-4553-A9A5-3446E6C1B22C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FE-4553-A9A5-3446E6C1B22C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BFE-4553-A9A5-3446E6C1B22C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BFE-4553-A9A5-3446E6C1B22C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BFE-4553-A9A5-3446E6C1B22C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BFE-4553-A9A5-3446E6C1B22C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BFE-4553-A9A5-3446E6C1B22C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BFE-4553-A9A5-3446E6C1B22C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BFE-4553-A9A5-3446E6C1B22C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BFE-4553-A9A5-3446E6C1B22C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BFE-4553-A9A5-3446E6C1B22C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BFE-4553-A9A5-3446E6C1B22C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BFE-4553-A9A5-3446E6C1B22C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BFE-4553-A9A5-3446E6C1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 Non-competitive'!$Y$21:$Y$260</c:f>
              <c:numCache>
                <c:formatCode>General</c:formatCode>
                <c:ptCount val="240"/>
                <c:pt idx="0">
                  <c:v>0.51322741063751143</c:v>
                </c:pt>
                <c:pt idx="1">
                  <c:v>0.59611312901886238</c:v>
                </c:pt>
                <c:pt idx="2">
                  <c:v>0.71051620460110942</c:v>
                </c:pt>
                <c:pt idx="3">
                  <c:v>0.88051903163883471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0.50737560824084038</c:v>
                </c:pt>
                <c:pt idx="16">
                  <c:v>0.58931626633230683</c:v>
                </c:pt>
                <c:pt idx="17">
                  <c:v>0.70241492173355236</c:v>
                </c:pt>
                <c:pt idx="18">
                  <c:v>0.87047938201595465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0.50222750385865234</c:v>
                </c:pt>
                <c:pt idx="31">
                  <c:v>0.58333674819244397</c:v>
                </c:pt>
                <c:pt idx="32">
                  <c:v>0.69528784412485833</c:v>
                </c:pt>
                <c:pt idx="33">
                  <c:v>0.86164703247377183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0.49766336375753462</c:v>
                </c:pt>
                <c:pt idx="46">
                  <c:v>0.57803550398653114</c:v>
                </c:pt>
                <c:pt idx="47">
                  <c:v>0.6889692114199415</c:v>
                </c:pt>
                <c:pt idx="48">
                  <c:v>0.85381656173350473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0.49358915975977125</c:v>
                </c:pt>
                <c:pt idx="61">
                  <c:v>0.57330332007930163</c:v>
                </c:pt>
                <c:pt idx="62">
                  <c:v>0.68332885024424805</c:v>
                </c:pt>
                <c:pt idx="63">
                  <c:v>0.84682665027426762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0.4899300222499125</c:v>
                </c:pt>
                <c:pt idx="76">
                  <c:v>0.56905323548658149</c:v>
                </c:pt>
                <c:pt idx="77">
                  <c:v>0.67826311049276267</c:v>
                </c:pt>
                <c:pt idx="78">
                  <c:v>0.84054884797837726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0F-449F-B185-36FEEB96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Non-competitive'!$AO$20:$AO$34</c:f>
              <c:numCache>
                <c:formatCode>General</c:formatCode>
                <c:ptCount val="15"/>
                <c:pt idx="0">
                  <c:v>0.51322741063751143</c:v>
                </c:pt>
                <c:pt idx="1">
                  <c:v>0.59611312901886238</c:v>
                </c:pt>
                <c:pt idx="2">
                  <c:v>0.71051620460110942</c:v>
                </c:pt>
                <c:pt idx="3">
                  <c:v>0.88051903163883471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A-48C5-84FD-4F03C0EE7A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Non-competitive'!$AP$20:$AP$34</c:f>
              <c:numCache>
                <c:formatCode>General</c:formatCode>
                <c:ptCount val="15"/>
                <c:pt idx="0">
                  <c:v>0.50737560824084038</c:v>
                </c:pt>
                <c:pt idx="1">
                  <c:v>0.58931626633230683</c:v>
                </c:pt>
                <c:pt idx="2">
                  <c:v>0.70241492173355236</c:v>
                </c:pt>
                <c:pt idx="3">
                  <c:v>0.87047938201595465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3A-48C5-84FD-4F03C0EE7AC2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Non-competitive'!$AQ$20:$AQ$34</c:f>
              <c:numCache>
                <c:formatCode>General</c:formatCode>
                <c:ptCount val="15"/>
                <c:pt idx="0">
                  <c:v>0.50222750385865234</c:v>
                </c:pt>
                <c:pt idx="1">
                  <c:v>0.58333674819244397</c:v>
                </c:pt>
                <c:pt idx="2">
                  <c:v>0.69528784412485833</c:v>
                </c:pt>
                <c:pt idx="3">
                  <c:v>0.86164703247377183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3A-48C5-84FD-4F03C0EE7AC2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Non-competitive'!$AR$20:$AR$34</c:f>
              <c:numCache>
                <c:formatCode>General</c:formatCode>
                <c:ptCount val="15"/>
                <c:pt idx="0">
                  <c:v>0.49766336375753462</c:v>
                </c:pt>
                <c:pt idx="1">
                  <c:v>0.57803550398653114</c:v>
                </c:pt>
                <c:pt idx="2">
                  <c:v>0.6889692114199415</c:v>
                </c:pt>
                <c:pt idx="3">
                  <c:v>0.85381656173350473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93A-48C5-84FD-4F03C0EE7AC2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Non-competitive'!$AS$20:$AS$34</c:f>
              <c:numCache>
                <c:formatCode>General</c:formatCode>
                <c:ptCount val="15"/>
                <c:pt idx="0">
                  <c:v>0.49358915975977125</c:v>
                </c:pt>
                <c:pt idx="1">
                  <c:v>0.57330332007930163</c:v>
                </c:pt>
                <c:pt idx="2">
                  <c:v>0.68332885024424805</c:v>
                </c:pt>
                <c:pt idx="3">
                  <c:v>0.84682665027426762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93A-48C5-84FD-4F03C0EE7AC2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Non-competitive'!$AT$20:$AT$34</c:f>
              <c:numCache>
                <c:formatCode>General</c:formatCode>
                <c:ptCount val="15"/>
                <c:pt idx="0">
                  <c:v>0.4899300222499125</c:v>
                </c:pt>
                <c:pt idx="1">
                  <c:v>0.56905323548658149</c:v>
                </c:pt>
                <c:pt idx="2">
                  <c:v>0.67826311049276267</c:v>
                </c:pt>
                <c:pt idx="3">
                  <c:v>0.84054884797837726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93A-48C5-84FD-4F03C0EE7AC2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93A-48C5-84FD-4F03C0EE7AC2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93A-48C5-84FD-4F03C0EE7AC2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93A-48C5-84FD-4F03C0EE7AC2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93A-48C5-84FD-4F03C0EE7AC2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93A-48C5-84FD-4F03C0EE7AC2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93A-48C5-84FD-4F03C0EE7AC2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3A-48C5-84FD-4F03C0EE7AC2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93A-48C5-84FD-4F03C0EE7AC2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93A-48C5-84FD-4F03C0EE7AC2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93A-48C5-84FD-4F03C0EE7AC2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93A-48C5-84FD-4F03C0EE7AC2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93A-48C5-84FD-4F03C0EE7AC2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93A-48C5-84FD-4F03C0EE7AC2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93A-48C5-84FD-4F03C0EE7AC2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93A-48C5-84FD-4F03C0EE7AC2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93A-48C5-84FD-4F03C0EE7AC2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93A-48C5-84FD-4F03C0EE7AC2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93A-48C5-84FD-4F03C0EE7AC2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793A-48C5-84FD-4F03C0EE7AC2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793A-48C5-84FD-4F03C0EE7AC2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793A-48C5-84FD-4F03C0EE7AC2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793A-48C5-84FD-4F03C0EE7AC2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793A-48C5-84FD-4F03C0EE7AC2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793A-48C5-84FD-4F03C0EE7AC2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793A-48C5-84FD-4F03C0EE7AC2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793A-48C5-84FD-4F03C0EE7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Non-competitive'!$AO$36:$AO$50</c:f>
              <c:numCache>
                <c:formatCode>General</c:formatCode>
                <c:ptCount val="15"/>
                <c:pt idx="0">
                  <c:v>1.9484539977275148</c:v>
                </c:pt>
                <c:pt idx="1">
                  <c:v>1.6775339299201339</c:v>
                </c:pt>
                <c:pt idx="2">
                  <c:v>1.4074274358899521</c:v>
                </c:pt>
                <c:pt idx="3">
                  <c:v>1.135693794305372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C5-4CFA-BD42-E3B9CD05DE8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Non-competitive'!$AP$36:$AP$50</c:f>
              <c:numCache>
                <c:formatCode>General</c:formatCode>
                <c:ptCount val="15"/>
                <c:pt idx="0">
                  <c:v>1.9709264374516824</c:v>
                </c:pt>
                <c:pt idx="1">
                  <c:v>1.696881720614368</c:v>
                </c:pt>
                <c:pt idx="2">
                  <c:v>1.4236599608846734</c:v>
                </c:pt>
                <c:pt idx="3">
                  <c:v>1.1487922869397398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C5-4CFA-BD42-E3B9CD05DE8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Non-competitive'!$AQ$36:$AQ$50</c:f>
              <c:numCache>
                <c:formatCode>General</c:formatCode>
                <c:ptCount val="15"/>
                <c:pt idx="0">
                  <c:v>1.9911295026993214</c:v>
                </c:pt>
                <c:pt idx="1">
                  <c:v>1.7142756788401372</c:v>
                </c:pt>
                <c:pt idx="2">
                  <c:v>1.4382532478453947</c:v>
                </c:pt>
                <c:pt idx="3">
                  <c:v>1.1605680311217685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C5-4CFA-BD42-E3B9CD05DE8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Non-competitive'!$AR$36:$AR$50</c:f>
              <c:numCache>
                <c:formatCode>General</c:formatCode>
                <c:ptCount val="15"/>
                <c:pt idx="0">
                  <c:v>2.0093904290033446</c:v>
                </c:pt>
                <c:pt idx="1">
                  <c:v>1.7299975401222087</c:v>
                </c:pt>
                <c:pt idx="2">
                  <c:v>1.4514436689254007</c:v>
                </c:pt>
                <c:pt idx="3">
                  <c:v>1.171211762359937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C5-4CFA-BD42-E3B9CD05DE8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Non-competitive'!$AS$36:$AS$50</c:f>
              <c:numCache>
                <c:formatCode>General</c:formatCode>
                <c:ptCount val="15"/>
                <c:pt idx="0">
                  <c:v>2.0259764223482901</c:v>
                </c:pt>
                <c:pt idx="1">
                  <c:v>1.7442773571617829</c:v>
                </c:pt>
                <c:pt idx="2">
                  <c:v>1.4634242351139739</c:v>
                </c:pt>
                <c:pt idx="3">
                  <c:v>1.1808792267887684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C5-4CFA-BD42-E3B9CD05DE8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Non-competitive'!$AT$36:$AT$50</c:f>
              <c:numCache>
                <c:formatCode>General</c:formatCode>
                <c:ptCount val="15"/>
                <c:pt idx="0">
                  <c:v>2.041107820679545</c:v>
                </c:pt>
                <c:pt idx="1">
                  <c:v>1.7573048313220256</c:v>
                </c:pt>
                <c:pt idx="2">
                  <c:v>1.4743541031938083</c:v>
                </c:pt>
                <c:pt idx="3">
                  <c:v>1.1896988526069867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7C5-4CFA-BD42-E3B9CD05DE8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7C5-4CFA-BD42-E3B9CD05DE8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7C5-4CFA-BD42-E3B9CD05DE8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7C5-4CFA-BD42-E3B9CD05DE8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7C5-4CFA-BD42-E3B9CD05DE8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7C5-4CFA-BD42-E3B9CD05DE8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7C5-4CFA-BD42-E3B9CD05DE8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47C5-4CFA-BD42-E3B9CD05DE8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47C5-4CFA-BD42-E3B9CD05DE8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47C5-4CFA-BD42-E3B9CD05DE8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47C5-4CFA-BD42-E3B9CD05DE8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47C5-4CFA-BD42-E3B9CD05DE8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47C5-4CFA-BD42-E3B9CD05DE8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47C5-4CFA-BD42-E3B9CD05DE8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47C5-4CFA-BD42-E3B9CD05DE8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47C5-4CFA-BD42-E3B9CD05DE8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47C5-4CFA-BD42-E3B9CD05DE8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47C5-4CFA-BD42-E3B9CD05DE8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47C5-4CFA-BD42-E3B9CD05DE8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47C5-4CFA-BD42-E3B9CD05DE8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47C5-4CFA-BD42-E3B9CD05DE8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47C5-4CFA-BD42-E3B9CD05DE8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47C5-4CFA-BD42-E3B9CD05DE8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47C5-4CFA-BD42-E3B9CD05DE8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47C5-4CFA-BD42-E3B9CD05DE8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47C5-4CFA-BD42-E3B9CD05DE8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47C5-4CFA-BD42-E3B9CD05D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053021010565"/>
          <c:y val="7.7017149394281781E-2"/>
          <c:w val="0.71628473074031573"/>
          <c:h val="0.797225483361056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plot'!$N$67:$N$86</c:f>
              <c:numCache>
                <c:formatCode>General</c:formatCode>
                <c:ptCount val="20"/>
                <c:pt idx="0">
                  <c:v>1.9607843137254901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B-486A-AAB3-268F7953E56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plot'!$O$67:$O$86</c:f>
              <c:numCache>
                <c:formatCode>General</c:formatCode>
                <c:ptCount val="20"/>
                <c:pt idx="0">
                  <c:v>1.6863406408094437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BB-486A-AAB3-268F7953E56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plot'!$P$67:$P$86</c:f>
              <c:numCache>
                <c:formatCode>General</c:formatCode>
                <c:ptCount val="20"/>
                <c:pt idx="0">
                  <c:v>1.4084507042253522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BB-486A-AAB3-268F7953E56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plot'!$Q$67:$Q$86</c:f>
              <c:numCache>
                <c:formatCode>General</c:formatCode>
                <c:ptCount val="20"/>
                <c:pt idx="0">
                  <c:v>1.1299435028248588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BB-486A-AAB3-268F7953E56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plot'!$R$67:$R$86</c:f>
              <c:numCache>
                <c:formatCode>General</c:formatCode>
                <c:ptCount val="20"/>
                <c:pt idx="0">
                  <c:v>0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BB-486A-AAB3-268F7953E56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plot'!$S$67:$S$86</c:f>
              <c:numCache>
                <c:formatCode>General</c:formatCode>
                <c:ptCount val="20"/>
                <c:pt idx="0" formatCode="0.00E+00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0BB-486A-AAB3-268F7953E56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plot'!$T$67:$T$86</c:f>
              <c:numCache>
                <c:formatCode>General</c:formatCode>
                <c:ptCount val="20"/>
                <c:pt idx="0" formatCode="0.00E+00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0BB-486A-AAB3-268F7953E56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plot'!$U$67:$U$86</c:f>
              <c:numCache>
                <c:formatCode>General</c:formatCode>
                <c:ptCount val="20"/>
                <c:pt idx="0" formatCode="0.00E+00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0BB-486A-AAB3-268F7953E56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plot'!$V$67:$V$86</c:f>
              <c:numCache>
                <c:formatCode>General</c:formatCode>
                <c:ptCount val="20"/>
                <c:pt idx="0" formatCode="0.00E+00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0BB-486A-AAB3-268F7953E56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plot'!$W$67:$W$86</c:f>
              <c:numCache>
                <c:formatCode>General</c:formatCode>
                <c:ptCount val="20"/>
                <c:pt idx="0" formatCode="0.00E+00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0BB-486A-AAB3-268F7953E56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plot'!$X$67:$X$86</c:f>
              <c:numCache>
                <c:formatCode>General</c:formatCode>
                <c:ptCount val="20"/>
                <c:pt idx="0" formatCode="0.00E+0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0BB-486A-AAB3-268F7953E56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plot'!$Y$67:$Y$86</c:f>
              <c:numCache>
                <c:formatCode>General</c:formatCode>
                <c:ptCount val="20"/>
                <c:pt idx="0" formatCode="0.00E+00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0BB-486A-AAB3-268F7953E56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plot'!$Z$67:$Z$86</c:f>
              <c:numCache>
                <c:formatCode>General</c:formatCode>
                <c:ptCount val="20"/>
                <c:pt idx="0" formatCode="0.00E+00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0BB-486A-AAB3-268F7953E56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plot'!$AA$67:$AA$86</c:f>
              <c:numCache>
                <c:formatCode>General</c:formatCode>
                <c:ptCount val="20"/>
                <c:pt idx="0" formatCode="0.00E+00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0BB-486A-AAB3-268F7953E56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plot'!$AB$67:$AB$86</c:f>
              <c:numCache>
                <c:formatCode>General</c:formatCode>
                <c:ptCount val="20"/>
                <c:pt idx="0" formatCode="0.00E+00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0BB-486A-AAB3-268F7953E56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plot'!$AC$67:$AC$86</c:f>
              <c:numCache>
                <c:formatCode>General</c:formatCode>
                <c:ptCount val="20"/>
                <c:pt idx="0" formatCode="0.00E+00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0BB-486A-AAB3-268F7953E56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plot'!$AD$67:$AD$86</c:f>
              <c:numCache>
                <c:formatCode>General</c:formatCode>
                <c:ptCount val="20"/>
                <c:pt idx="0" formatCode="0.00E+00">
                  <c:v>0</c:v>
                </c:pt>
                <c:pt idx="1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0BB-486A-AAB3-268F7953E56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plot'!$AE$67:$AE$86</c:f>
              <c:numCache>
                <c:formatCode>General</c:formatCode>
                <c:ptCount val="20"/>
                <c:pt idx="0" formatCode="0.00E+00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0BB-486A-AAB3-268F7953E56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none"/>
          </c:marker>
          <c:xVal>
            <c:numRef>
              <c:f>'modified direct linear plot'!$M$67:$M$86</c:f>
              <c:numCache>
                <c:formatCode>General</c:formatCode>
                <c:ptCount val="20"/>
                <c:pt idx="0">
                  <c:v>0</c:v>
                </c:pt>
                <c:pt idx="1">
                  <c:v>3.9215686274509802</c:v>
                </c:pt>
                <c:pt idx="2">
                  <c:v>4.2158516020236085</c:v>
                </c:pt>
                <c:pt idx="3">
                  <c:v>4.6901408450704229</c:v>
                </c:pt>
                <c:pt idx="4">
                  <c:v>5.6497175141242941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'modified direct linear plot'!$AF$67:$AF$86</c:f>
              <c:numCache>
                <c:formatCode>General</c:formatCode>
                <c:ptCount val="20"/>
                <c:pt idx="0" formatCode="0.00E+00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0BB-486A-AAB3-268F7953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348872"/>
        <c:axId val="1"/>
      </c:scatterChart>
      <c:valAx>
        <c:axId val="43234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[substrate]/v</a:t>
                </a:r>
              </a:p>
            </c:rich>
          </c:tx>
          <c:layout>
            <c:manualLayout>
              <c:xMode val="edge"/>
              <c:yMode val="edge"/>
              <c:x val="0.43272740673406468"/>
              <c:y val="0.9315407488620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CA" sz="1000"/>
                  <a:t>1/v</a:t>
                </a:r>
              </a:p>
            </c:rich>
          </c:tx>
          <c:layout>
            <c:manualLayout>
              <c:xMode val="edge"/>
              <c:yMode val="edge"/>
              <c:x val="8.4847740366307579E-3"/>
              <c:y val="0.44621050533240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2348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Non-competitive'!$AP$69:$BE$69</c:f>
              <c:numCache>
                <c:formatCode>General</c:formatCode>
                <c:ptCount val="16"/>
                <c:pt idx="0">
                  <c:v>1.9484539977275148</c:v>
                </c:pt>
                <c:pt idx="1">
                  <c:v>1.9709264374516824</c:v>
                </c:pt>
                <c:pt idx="2">
                  <c:v>1.9911295026993214</c:v>
                </c:pt>
                <c:pt idx="3">
                  <c:v>2.0093904290033446</c:v>
                </c:pt>
                <c:pt idx="4">
                  <c:v>2.0259764223482901</c:v>
                </c:pt>
                <c:pt idx="5">
                  <c:v>2.041107820679545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C3-4161-A82C-2BFC52A30D4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Non-competitive'!$AP$70:$BE$70</c:f>
              <c:numCache>
                <c:formatCode>General</c:formatCode>
                <c:ptCount val="16"/>
                <c:pt idx="0">
                  <c:v>1.6775339299201339</c:v>
                </c:pt>
                <c:pt idx="1">
                  <c:v>1.696881720614368</c:v>
                </c:pt>
                <c:pt idx="2">
                  <c:v>1.7142756788401372</c:v>
                </c:pt>
                <c:pt idx="3">
                  <c:v>1.7299975401222087</c:v>
                </c:pt>
                <c:pt idx="4">
                  <c:v>1.7442773571617829</c:v>
                </c:pt>
                <c:pt idx="5">
                  <c:v>1.7573048313220256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C3-4161-A82C-2BFC52A30D4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Non-competitive'!$AP$71:$BE$71</c:f>
              <c:numCache>
                <c:formatCode>General</c:formatCode>
                <c:ptCount val="16"/>
                <c:pt idx="0">
                  <c:v>1.4074274358899521</c:v>
                </c:pt>
                <c:pt idx="1">
                  <c:v>1.4236599608846734</c:v>
                </c:pt>
                <c:pt idx="2">
                  <c:v>1.4382532478453947</c:v>
                </c:pt>
                <c:pt idx="3">
                  <c:v>1.4514436689254007</c:v>
                </c:pt>
                <c:pt idx="4">
                  <c:v>1.4634242351139739</c:v>
                </c:pt>
                <c:pt idx="5">
                  <c:v>1.4743541031938083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C3-4161-A82C-2BFC52A30D4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Non-competitive'!$AP$72:$BE$72</c:f>
              <c:numCache>
                <c:formatCode>General</c:formatCode>
                <c:ptCount val="16"/>
                <c:pt idx="0">
                  <c:v>1.135693794305372</c:v>
                </c:pt>
                <c:pt idx="1">
                  <c:v>1.1487922869397398</c:v>
                </c:pt>
                <c:pt idx="2">
                  <c:v>1.1605680311217685</c:v>
                </c:pt>
                <c:pt idx="3">
                  <c:v>1.171211762359937</c:v>
                </c:pt>
                <c:pt idx="4">
                  <c:v>1.1808792267887684</c:v>
                </c:pt>
                <c:pt idx="5">
                  <c:v>1.1896988526069867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C3-4161-A82C-2BFC52A30D4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C3-4161-A82C-2BFC52A30D4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C3-4161-A82C-2BFC52A30D4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6C3-4161-A82C-2BFC52A30D4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C3-4161-A82C-2BFC52A30D4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6C3-4161-A82C-2BFC52A30D4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6C3-4161-A82C-2BFC52A30D4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6C3-4161-A82C-2BFC52A30D4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6C3-4161-A82C-2BFC52A30D4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6C3-4161-A82C-2BFC52A30D4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6C3-4161-A82C-2BFC52A30D4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6C3-4161-A82C-2BFC52A30D4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6C3-4161-A82C-2BFC52A30D4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6C3-4161-A82C-2BFC52A30D4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6C3-4161-A82C-2BFC52A30D4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6C3-4161-A82C-2BFC52A30D4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6C3-4161-A82C-2BFC52A30D4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6C3-4161-A82C-2BFC52A30D4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6C3-4161-A82C-2BFC52A30D4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6C3-4161-A82C-2BFC52A30D4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6C3-4161-A82C-2BFC52A30D4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6C3-4161-A82C-2BFC52A30D4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6C3-4161-A82C-2BFC52A30D4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6C3-4161-A82C-2BFC52A30D4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6C3-4161-A82C-2BFC52A30D4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6C3-4161-A82C-2BFC52A30D4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6C3-4161-A82C-2BFC52A30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Competitive'!$Y$21:$Y$260</c:f>
              <c:numCache>
                <c:formatCode>General</c:formatCode>
                <c:ptCount val="240"/>
                <c:pt idx="0">
                  <c:v>0.50916835337286082</c:v>
                </c:pt>
                <c:pt idx="1">
                  <c:v>0.59285542227830912</c:v>
                </c:pt>
                <c:pt idx="2">
                  <c:v>0.70904417769796879</c:v>
                </c:pt>
                <c:pt idx="3">
                  <c:v>0.88317240434659605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0.5057268739370373</c:v>
                </c:pt>
                <c:pt idx="16">
                  <c:v>0.588242279671496</c:v>
                </c:pt>
                <c:pt idx="17">
                  <c:v>0.70252313684348577</c:v>
                </c:pt>
                <c:pt idx="18">
                  <c:v>0.8731827631371567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0.5023316042301309</c:v>
                </c:pt>
                <c:pt idx="31">
                  <c:v>0.58370037456891855</c:v>
                </c:pt>
                <c:pt idx="32">
                  <c:v>0.6961209502114365</c:v>
                </c:pt>
                <c:pt idx="33">
                  <c:v>0.86341658178472747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0.49898161975203087</c:v>
                </c:pt>
                <c:pt idx="46">
                  <c:v>0.57922806950794348</c:v>
                </c:pt>
                <c:pt idx="47">
                  <c:v>0.68983439774370414</c:v>
                </c:pt>
                <c:pt idx="48">
                  <c:v>0.85386644530964639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0.49567602050073795</c:v>
                </c:pt>
                <c:pt idx="61">
                  <c:v>0.57482377682922003</c:v>
                </c:pt>
                <c:pt idx="62">
                  <c:v>0.6836603746603499</c:v>
                </c:pt>
                <c:pt idx="63">
                  <c:v>0.84452526320770471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0.49241393016624307</c:v>
                </c:pt>
                <c:pt idx="76">
                  <c:v>0.57048595679751424</c:v>
                </c:pt>
                <c:pt idx="77">
                  <c:v>0.67759588634667123</c:v>
                </c:pt>
                <c:pt idx="78">
                  <c:v>0.83538625189362592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2-45A5-AD71-FBD1DFB23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Competitive'!$AO$20:$AO$34</c:f>
              <c:numCache>
                <c:formatCode>General</c:formatCode>
                <c:ptCount val="15"/>
                <c:pt idx="0">
                  <c:v>0.50916835337286082</c:v>
                </c:pt>
                <c:pt idx="1">
                  <c:v>0.59285542227830912</c:v>
                </c:pt>
                <c:pt idx="2">
                  <c:v>0.70904417769796879</c:v>
                </c:pt>
                <c:pt idx="3">
                  <c:v>0.88317240434659605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C-4BBF-8FCF-0BF1DCB8C07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Competitive'!$AP$20:$AP$34</c:f>
              <c:numCache>
                <c:formatCode>General</c:formatCode>
                <c:ptCount val="15"/>
                <c:pt idx="0">
                  <c:v>0.5057268739370373</c:v>
                </c:pt>
                <c:pt idx="1">
                  <c:v>0.588242279671496</c:v>
                </c:pt>
                <c:pt idx="2">
                  <c:v>0.70252313684348577</c:v>
                </c:pt>
                <c:pt idx="3">
                  <c:v>0.8731827631371567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C-4BBF-8FCF-0BF1DCB8C07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Competitive'!$AQ$20:$AQ$34</c:f>
              <c:numCache>
                <c:formatCode>General</c:formatCode>
                <c:ptCount val="15"/>
                <c:pt idx="0">
                  <c:v>0.5023316042301309</c:v>
                </c:pt>
                <c:pt idx="1">
                  <c:v>0.58370037456891855</c:v>
                </c:pt>
                <c:pt idx="2">
                  <c:v>0.6961209502114365</c:v>
                </c:pt>
                <c:pt idx="3">
                  <c:v>0.86341658178472747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C-4BBF-8FCF-0BF1DCB8C07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Competitive'!$AR$20:$AR$34</c:f>
              <c:numCache>
                <c:formatCode>General</c:formatCode>
                <c:ptCount val="15"/>
                <c:pt idx="0">
                  <c:v>0.49898161975203087</c:v>
                </c:pt>
                <c:pt idx="1">
                  <c:v>0.57922806950794348</c:v>
                </c:pt>
                <c:pt idx="2">
                  <c:v>0.68983439774370414</c:v>
                </c:pt>
                <c:pt idx="3">
                  <c:v>0.85386644530964639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91C-4BBF-8FCF-0BF1DCB8C07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Competitive'!$AS$20:$AS$34</c:f>
              <c:numCache>
                <c:formatCode>General</c:formatCode>
                <c:ptCount val="15"/>
                <c:pt idx="0">
                  <c:v>0.49567602050073795</c:v>
                </c:pt>
                <c:pt idx="1">
                  <c:v>0.57482377682922003</c:v>
                </c:pt>
                <c:pt idx="2">
                  <c:v>0.6836603746603499</c:v>
                </c:pt>
                <c:pt idx="3">
                  <c:v>0.84452526320770471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91C-4BBF-8FCF-0BF1DCB8C07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Competitive'!$AT$20:$AT$34</c:f>
              <c:numCache>
                <c:formatCode>General</c:formatCode>
                <c:ptCount val="15"/>
                <c:pt idx="0">
                  <c:v>0.49241393016624307</c:v>
                </c:pt>
                <c:pt idx="1">
                  <c:v>0.57048595679751424</c:v>
                </c:pt>
                <c:pt idx="2">
                  <c:v>0.67759588634667123</c:v>
                </c:pt>
                <c:pt idx="3">
                  <c:v>0.83538625189362592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91C-4BBF-8FCF-0BF1DCB8C07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91C-4BBF-8FCF-0BF1DCB8C07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91C-4BBF-8FCF-0BF1DCB8C07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91C-4BBF-8FCF-0BF1DCB8C07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91C-4BBF-8FCF-0BF1DCB8C07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91C-4BBF-8FCF-0BF1DCB8C07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91C-4BBF-8FCF-0BF1DCB8C07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91C-4BBF-8FCF-0BF1DCB8C07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91C-4BBF-8FCF-0BF1DCB8C07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91C-4BBF-8FCF-0BF1DCB8C07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91C-4BBF-8FCF-0BF1DCB8C07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91C-4BBF-8FCF-0BF1DCB8C07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91C-4BBF-8FCF-0BF1DCB8C07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91C-4BBF-8FCF-0BF1DCB8C07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E91C-4BBF-8FCF-0BF1DCB8C07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E91C-4BBF-8FCF-0BF1DCB8C07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1C-4BBF-8FCF-0BF1DCB8C07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E91C-4BBF-8FCF-0BF1DCB8C07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E91C-4BBF-8FCF-0BF1DCB8C07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91C-4BBF-8FCF-0BF1DCB8C07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91C-4BBF-8FCF-0BF1DCB8C07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91C-4BBF-8FCF-0BF1DCB8C07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91C-4BBF-8FCF-0BF1DCB8C07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E91C-4BBF-8FCF-0BF1DCB8C07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E91C-4BBF-8FCF-0BF1DCB8C07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E91C-4BBF-8FCF-0BF1DCB8C07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E91C-4BBF-8FCF-0BF1DCB8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Competitive'!$AO$36:$AO$50</c:f>
              <c:numCache>
                <c:formatCode>General</c:formatCode>
                <c:ptCount val="15"/>
                <c:pt idx="0">
                  <c:v>1.963986947295026</c:v>
                </c:pt>
                <c:pt idx="1">
                  <c:v>1.6867518832113533</c:v>
                </c:pt>
                <c:pt idx="2">
                  <c:v>1.4103493568576619</c:v>
                </c:pt>
                <c:pt idx="3">
                  <c:v>1.1322817550440079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91-4BA7-A859-D60A3692D21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Competitive'!$AP$36:$AP$50</c:f>
              <c:numCache>
                <c:formatCode>General</c:formatCode>
                <c:ptCount val="15"/>
                <c:pt idx="0">
                  <c:v>1.9773519097672065</c:v>
                </c:pt>
                <c:pt idx="1">
                  <c:v>1.6999798119891181</c:v>
                </c:pt>
                <c:pt idx="2">
                  <c:v>1.4234406634536063</c:v>
                </c:pt>
                <c:pt idx="3">
                  <c:v>1.1452356164329405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91-4BA7-A859-D60A3692D21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Competitive'!$AQ$36:$AQ$50</c:f>
              <c:numCache>
                <c:formatCode>General</c:formatCode>
                <c:ptCount val="15"/>
                <c:pt idx="0">
                  <c:v>1.9907168722393873</c:v>
                </c:pt>
                <c:pt idx="1">
                  <c:v>1.7132077407668824</c:v>
                </c:pt>
                <c:pt idx="2">
                  <c:v>1.4365319700495507</c:v>
                </c:pt>
                <c:pt idx="3">
                  <c:v>1.1581894778218731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91-4BA7-A859-D60A3692D21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Competitive'!$AR$36:$AR$50</c:f>
              <c:numCache>
                <c:formatCode>General</c:formatCode>
                <c:ptCount val="15"/>
                <c:pt idx="0">
                  <c:v>2.0040818347115681</c:v>
                </c:pt>
                <c:pt idx="1">
                  <c:v>1.7264356695446474</c:v>
                </c:pt>
                <c:pt idx="2">
                  <c:v>1.4496232766454948</c:v>
                </c:pt>
                <c:pt idx="3">
                  <c:v>1.1711433392108057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91-4BA7-A859-D60A3692D21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Competitive'!$AS$36:$AS$50</c:f>
              <c:numCache>
                <c:formatCode>General</c:formatCode>
                <c:ptCount val="15"/>
                <c:pt idx="0">
                  <c:v>2.0174467971837489</c:v>
                </c:pt>
                <c:pt idx="1">
                  <c:v>1.739663598322412</c:v>
                </c:pt>
                <c:pt idx="2">
                  <c:v>1.4627145832414394</c:v>
                </c:pt>
                <c:pt idx="3">
                  <c:v>1.1840972005997379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891-4BA7-A859-D60A3692D21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Competitive'!$AT$36:$AT$50</c:f>
              <c:numCache>
                <c:formatCode>General</c:formatCode>
                <c:ptCount val="15"/>
                <c:pt idx="0">
                  <c:v>2.0308117596559292</c:v>
                </c:pt>
                <c:pt idx="1">
                  <c:v>1.7528915271001764</c:v>
                </c:pt>
                <c:pt idx="2">
                  <c:v>1.475805889837384</c:v>
                </c:pt>
                <c:pt idx="3">
                  <c:v>1.1970510619886705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891-4BA7-A859-D60A3692D21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891-4BA7-A859-D60A3692D21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891-4BA7-A859-D60A3692D21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891-4BA7-A859-D60A3692D21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891-4BA7-A859-D60A3692D21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891-4BA7-A859-D60A3692D21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891-4BA7-A859-D60A3692D21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891-4BA7-A859-D60A3692D21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891-4BA7-A859-D60A3692D21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891-4BA7-A859-D60A3692D21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891-4BA7-A859-D60A3692D21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891-4BA7-A859-D60A3692D21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891-4BA7-A859-D60A3692D21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891-4BA7-A859-D60A3692D21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891-4BA7-A859-D60A3692D21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891-4BA7-A859-D60A3692D21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891-4BA7-A859-D60A3692D21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891-4BA7-A859-D60A3692D21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891-4BA7-A859-D60A3692D21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891-4BA7-A859-D60A3692D21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891-4BA7-A859-D60A3692D21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891-4BA7-A859-D60A3692D21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891-4BA7-A859-D60A3692D21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891-4BA7-A859-D60A3692D21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891-4BA7-A859-D60A3692D21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891-4BA7-A859-D60A3692D21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891-4BA7-A859-D60A369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Competitive'!$AP$69:$BE$69</c:f>
              <c:numCache>
                <c:formatCode>General</c:formatCode>
                <c:ptCount val="16"/>
                <c:pt idx="0">
                  <c:v>1.963986947295026</c:v>
                </c:pt>
                <c:pt idx="1">
                  <c:v>1.9773519097672065</c:v>
                </c:pt>
                <c:pt idx="2">
                  <c:v>1.9907168722393873</c:v>
                </c:pt>
                <c:pt idx="3">
                  <c:v>2.0040818347115681</c:v>
                </c:pt>
                <c:pt idx="4">
                  <c:v>2.0174467971837489</c:v>
                </c:pt>
                <c:pt idx="5">
                  <c:v>2.0308117596559292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16-4C60-BF6D-528F4870136B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Competitive'!$AP$70:$BE$70</c:f>
              <c:numCache>
                <c:formatCode>General</c:formatCode>
                <c:ptCount val="16"/>
                <c:pt idx="0">
                  <c:v>1.6867518832113533</c:v>
                </c:pt>
                <c:pt idx="1">
                  <c:v>1.6999798119891181</c:v>
                </c:pt>
                <c:pt idx="2">
                  <c:v>1.7132077407668824</c:v>
                </c:pt>
                <c:pt idx="3">
                  <c:v>1.7264356695446474</c:v>
                </c:pt>
                <c:pt idx="4">
                  <c:v>1.739663598322412</c:v>
                </c:pt>
                <c:pt idx="5">
                  <c:v>1.7528915271001764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16-4C60-BF6D-528F4870136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Competitive'!$AP$71:$BE$71</c:f>
              <c:numCache>
                <c:formatCode>General</c:formatCode>
                <c:ptCount val="16"/>
                <c:pt idx="0">
                  <c:v>1.4103493568576619</c:v>
                </c:pt>
                <c:pt idx="1">
                  <c:v>1.4234406634536063</c:v>
                </c:pt>
                <c:pt idx="2">
                  <c:v>1.4365319700495507</c:v>
                </c:pt>
                <c:pt idx="3">
                  <c:v>1.4496232766454948</c:v>
                </c:pt>
                <c:pt idx="4">
                  <c:v>1.4627145832414394</c:v>
                </c:pt>
                <c:pt idx="5">
                  <c:v>1.475805889837384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16-4C60-BF6D-528F4870136B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Competitive'!$AP$72:$BE$72</c:f>
              <c:numCache>
                <c:formatCode>General</c:formatCode>
                <c:ptCount val="16"/>
                <c:pt idx="0">
                  <c:v>1.1322817550440079</c:v>
                </c:pt>
                <c:pt idx="1">
                  <c:v>1.1452356164329405</c:v>
                </c:pt>
                <c:pt idx="2">
                  <c:v>1.1581894778218731</c:v>
                </c:pt>
                <c:pt idx="3">
                  <c:v>1.1711433392108057</c:v>
                </c:pt>
                <c:pt idx="4">
                  <c:v>1.1840972005997379</c:v>
                </c:pt>
                <c:pt idx="5">
                  <c:v>1.1970510619886705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16-4C60-BF6D-528F4870136B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16-4C60-BF6D-528F4870136B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216-4C60-BF6D-528F4870136B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16-4C60-BF6D-528F4870136B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216-4C60-BF6D-528F4870136B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216-4C60-BF6D-528F4870136B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216-4C60-BF6D-528F4870136B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216-4C60-BF6D-528F4870136B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216-4C60-BF6D-528F4870136B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216-4C60-BF6D-528F4870136B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216-4C60-BF6D-528F4870136B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216-4C60-BF6D-528F4870136B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216-4C60-BF6D-528F4870136B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216-4C60-BF6D-528F4870136B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216-4C60-BF6D-528F4870136B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216-4C60-BF6D-528F4870136B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216-4C60-BF6D-528F4870136B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216-4C60-BF6D-528F4870136B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216-4C60-BF6D-528F4870136B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216-4C60-BF6D-528F4870136B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216-4C60-BF6D-528F4870136B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216-4C60-BF6D-528F4870136B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216-4C60-BF6D-528F4870136B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216-4C60-BF6D-528F4870136B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216-4C60-BF6D-528F4870136B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216-4C60-BF6D-528F4870136B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216-4C60-BF6D-528F48701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Uncompetitive'!$X$21:$X$260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Uncompetitive'!$Y$21:$Y$260</c:f>
              <c:numCache>
                <c:formatCode>General</c:formatCode>
                <c:ptCount val="240"/>
                <c:pt idx="0">
                  <c:v>0.450930081398556</c:v>
                </c:pt>
                <c:pt idx="1">
                  <c:v>0.54777886743934323</c:v>
                </c:pt>
                <c:pt idx="2">
                  <c:v>0.6970355357890019</c:v>
                </c:pt>
                <c:pt idx="3">
                  <c:v>0.9602595330532161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0.47376607205478027</c:v>
                </c:pt>
                <c:pt idx="16">
                  <c:v>0.56295322236414536</c:v>
                </c:pt>
                <c:pt idx="17">
                  <c:v>0.69302426537124318</c:v>
                </c:pt>
                <c:pt idx="18">
                  <c:v>0.90289629807031557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0.49230218588543656</c:v>
                </c:pt>
                <c:pt idx="31">
                  <c:v>0.57479158503515915</c:v>
                </c:pt>
                <c:pt idx="32">
                  <c:v>0.69007171359667852</c:v>
                </c:pt>
                <c:pt idx="33">
                  <c:v>0.86450026021139081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0.50764838406090973</c:v>
                </c:pt>
                <c:pt idx="46">
                  <c:v>0.58428510368488284</c:v>
                </c:pt>
                <c:pt idx="47">
                  <c:v>0.68780759531882341</c:v>
                </c:pt>
                <c:pt idx="48">
                  <c:v>0.83699875811773661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0.52056286480779634</c:v>
                </c:pt>
                <c:pt idx="61">
                  <c:v>0.59206767092072354</c:v>
                </c:pt>
                <c:pt idx="62">
                  <c:v>0.68601627179502878</c:v>
                </c:pt>
                <c:pt idx="63">
                  <c:v>0.81633104953235702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0.53158118204538152</c:v>
                </c:pt>
                <c:pt idx="76">
                  <c:v>0.59856358227900819</c:v>
                </c:pt>
                <c:pt idx="77">
                  <c:v>0.68456364975595418</c:v>
                </c:pt>
                <c:pt idx="78">
                  <c:v>0.80023145760324399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81-4D1C-9598-6B2193F0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Uncompetitive'!$AO$20:$AO$34</c:f>
              <c:numCache>
                <c:formatCode>General</c:formatCode>
                <c:ptCount val="15"/>
                <c:pt idx="0">
                  <c:v>0.450930081398556</c:v>
                </c:pt>
                <c:pt idx="1">
                  <c:v>0.54777886743934323</c:v>
                </c:pt>
                <c:pt idx="2">
                  <c:v>0.6970355357890019</c:v>
                </c:pt>
                <c:pt idx="3">
                  <c:v>0.9602595330532161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B3-4058-A85D-55CCB5BD82D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Uncompetitive'!$AP$20:$AP$34</c:f>
              <c:numCache>
                <c:formatCode>General</c:formatCode>
                <c:ptCount val="15"/>
                <c:pt idx="0">
                  <c:v>0.47376607205478027</c:v>
                </c:pt>
                <c:pt idx="1">
                  <c:v>0.56295322236414536</c:v>
                </c:pt>
                <c:pt idx="2">
                  <c:v>0.69302426537124318</c:v>
                </c:pt>
                <c:pt idx="3">
                  <c:v>0.90289629807031557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B3-4058-A85D-55CCB5BD82D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Uncompetitive'!$AQ$20:$AQ$34</c:f>
              <c:numCache>
                <c:formatCode>General</c:formatCode>
                <c:ptCount val="15"/>
                <c:pt idx="0">
                  <c:v>0.49230218588543656</c:v>
                </c:pt>
                <c:pt idx="1">
                  <c:v>0.57479158503515915</c:v>
                </c:pt>
                <c:pt idx="2">
                  <c:v>0.69007171359667852</c:v>
                </c:pt>
                <c:pt idx="3">
                  <c:v>0.86450026021139081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B3-4058-A85D-55CCB5BD82D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Uncompetitive'!$AR$20:$AR$34</c:f>
              <c:numCache>
                <c:formatCode>General</c:formatCode>
                <c:ptCount val="15"/>
                <c:pt idx="0">
                  <c:v>0.50764838406090973</c:v>
                </c:pt>
                <c:pt idx="1">
                  <c:v>0.58428510368488284</c:v>
                </c:pt>
                <c:pt idx="2">
                  <c:v>0.68780759531882341</c:v>
                </c:pt>
                <c:pt idx="3">
                  <c:v>0.83699875811773661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B3-4058-A85D-55CCB5BD82D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Uncompetitive'!$AS$20:$AS$34</c:f>
              <c:numCache>
                <c:formatCode>General</c:formatCode>
                <c:ptCount val="15"/>
                <c:pt idx="0">
                  <c:v>0.52056286480779634</c:v>
                </c:pt>
                <c:pt idx="1">
                  <c:v>0.59206767092072354</c:v>
                </c:pt>
                <c:pt idx="2">
                  <c:v>0.68601627179502878</c:v>
                </c:pt>
                <c:pt idx="3">
                  <c:v>0.81633104953235702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B3-4058-A85D-55CCB5BD82D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Uncompetitive'!$AT$20:$AT$34</c:f>
              <c:numCache>
                <c:formatCode>General</c:formatCode>
                <c:ptCount val="15"/>
                <c:pt idx="0">
                  <c:v>0.53158118204538152</c:v>
                </c:pt>
                <c:pt idx="1">
                  <c:v>0.59856358227900819</c:v>
                </c:pt>
                <c:pt idx="2">
                  <c:v>0.68456364975595418</c:v>
                </c:pt>
                <c:pt idx="3">
                  <c:v>0.80023145760324399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B3-4058-A85D-55CCB5BD82D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B3-4058-A85D-55CCB5BD82D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B3-4058-A85D-55CCB5BD82D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B3-4058-A85D-55CCB5BD82D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4B3-4058-A85D-55CCB5BD82D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4B3-4058-A85D-55CCB5BD82D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4B3-4058-A85D-55CCB5BD82D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4B3-4058-A85D-55CCB5BD82D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4B3-4058-A85D-55CCB5BD82D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4B3-4058-A85D-55CCB5BD82D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4B3-4058-A85D-55CCB5BD82D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4B3-4058-A85D-55CCB5BD82D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4B3-4058-A85D-55CCB5BD82D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4B3-4058-A85D-55CCB5BD82D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A4B3-4058-A85D-55CCB5BD82D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A4B3-4058-A85D-55CCB5BD82D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A4B3-4058-A85D-55CCB5BD82D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A4B3-4058-A85D-55CCB5BD82D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A4B3-4058-A85D-55CCB5BD82D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A4B3-4058-A85D-55CCB5BD82D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A4B3-4058-A85D-55CCB5BD82D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A4B3-4058-A85D-55CCB5BD82D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A4B3-4058-A85D-55CCB5BD82D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A4B3-4058-A85D-55CCB5BD82D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A4B3-4058-A85D-55CCB5BD82D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A4B3-4058-A85D-55CCB5BD82D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A4B3-4058-A85D-55CCB5BD8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Uncompetitive'!$AO$36:$AO$50</c:f>
              <c:numCache>
                <c:formatCode>General</c:formatCode>
                <c:ptCount val="15"/>
                <c:pt idx="0">
                  <c:v>2.2176387011008627</c:v>
                </c:pt>
                <c:pt idx="1">
                  <c:v>1.8255541778649067</c:v>
                </c:pt>
                <c:pt idx="2">
                  <c:v>1.4346470856296598</c:v>
                </c:pt>
                <c:pt idx="3">
                  <c:v>1.0413851313929956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F7-4891-B388-AA51F607164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Uncompetitive'!$AP$36:$AP$50</c:f>
              <c:numCache>
                <c:formatCode>General</c:formatCode>
                <c:ptCount val="15"/>
                <c:pt idx="0">
                  <c:v>2.1107463344998094</c:v>
                </c:pt>
                <c:pt idx="1">
                  <c:v>1.7763465244953367</c:v>
                </c:pt>
                <c:pt idx="2">
                  <c:v>1.4429509181245108</c:v>
                </c:pt>
                <c:pt idx="3">
                  <c:v>1.1075469044863913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F7-4891-B388-AA51F607164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Uncompetitive'!$AQ$36:$AQ$50</c:f>
              <c:numCache>
                <c:formatCode>General</c:formatCode>
                <c:ptCount val="15"/>
                <c:pt idx="0">
                  <c:v>2.0312727196232876</c:v>
                </c:pt>
                <c:pt idx="1">
                  <c:v>1.7397610299719879</c:v>
                </c:pt>
                <c:pt idx="2">
                  <c:v>1.4491247508001222</c:v>
                </c:pt>
                <c:pt idx="3">
                  <c:v>1.1567376506693894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F7-4891-B388-AA51F607164D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Uncompetitive'!$AR$36:$AR$50</c:f>
              <c:numCache>
                <c:formatCode>General</c:formatCode>
                <c:ptCount val="15"/>
                <c:pt idx="0">
                  <c:v>1.969867395224518</c:v>
                </c:pt>
                <c:pt idx="1">
                  <c:v>1.7114932311184179</c:v>
                </c:pt>
                <c:pt idx="2">
                  <c:v>1.4538949654030271</c:v>
                </c:pt>
                <c:pt idx="3">
                  <c:v>1.1947449029062176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F7-4891-B388-AA51F607164D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Uncompetitive'!$AS$36:$AS$50</c:f>
              <c:numCache>
                <c:formatCode>General</c:formatCode>
                <c:ptCount val="15"/>
                <c:pt idx="0">
                  <c:v>1.9209975732118785</c:v>
                </c:pt>
                <c:pt idx="1">
                  <c:v>1.6889961217522678</c:v>
                </c:pt>
                <c:pt idx="2">
                  <c:v>1.4576913713480908</c:v>
                </c:pt>
                <c:pt idx="3">
                  <c:v>1.224993218833045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EF7-4891-B388-AA51F607164D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Uncompetitive'!$AT$36:$AT$50</c:f>
              <c:numCache>
                <c:formatCode>General</c:formatCode>
                <c:ptCount val="15"/>
                <c:pt idx="0">
                  <c:v>1.8811802106166904</c:v>
                </c:pt>
                <c:pt idx="1">
                  <c:v>1.6706662911106918</c:v>
                </c:pt>
                <c:pt idx="2">
                  <c:v>1.4607845455371438</c:v>
                </c:pt>
                <c:pt idx="3">
                  <c:v>1.2496384520986947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EF7-4891-B388-AA51F607164D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EF7-4891-B388-AA51F607164D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EF7-4891-B388-AA51F607164D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EF7-4891-B388-AA51F607164D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EF7-4891-B388-AA51F607164D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EF7-4891-B388-AA51F607164D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EF7-4891-B388-AA51F607164D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EF7-4891-B388-AA51F607164D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EF7-4891-B388-AA51F607164D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EF7-4891-B388-AA51F607164D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EF7-4891-B388-AA51F607164D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EF7-4891-B388-AA51F607164D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EF7-4891-B388-AA51F607164D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EF7-4891-B388-AA51F607164D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EF7-4891-B388-AA51F607164D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EF7-4891-B388-AA51F607164D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EF7-4891-B388-AA51F607164D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EF7-4891-B388-AA51F607164D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EF7-4891-B388-AA51F607164D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EF7-4891-B388-AA51F607164D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EF7-4891-B388-AA51F607164D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EF7-4891-B388-AA51F607164D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EF7-4891-B388-AA51F607164D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EF7-4891-B388-AA51F607164D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EF7-4891-B388-AA51F607164D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EF7-4891-B388-AA51F607164D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Uncompetitive'!$AN$36:$AN$50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Uncompetitive'!$BT$36:$BT$50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EF7-4891-B388-AA51F607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Uncompetitive'!$AP$69:$BE$69</c:f>
              <c:numCache>
                <c:formatCode>General</c:formatCode>
                <c:ptCount val="16"/>
                <c:pt idx="0">
                  <c:v>2.2176387011008627</c:v>
                </c:pt>
                <c:pt idx="1">
                  <c:v>2.1107463344998094</c:v>
                </c:pt>
                <c:pt idx="2">
                  <c:v>2.0312727196232876</c:v>
                </c:pt>
                <c:pt idx="3">
                  <c:v>1.969867395224518</c:v>
                </c:pt>
                <c:pt idx="4">
                  <c:v>1.9209975732118785</c:v>
                </c:pt>
                <c:pt idx="5">
                  <c:v>1.8811802106166904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80-4FE6-B54C-C680BBFFDC6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Uncompetitive'!$AP$70:$BE$70</c:f>
              <c:numCache>
                <c:formatCode>General</c:formatCode>
                <c:ptCount val="16"/>
                <c:pt idx="0">
                  <c:v>1.8255541778649067</c:v>
                </c:pt>
                <c:pt idx="1">
                  <c:v>1.7763465244953367</c:v>
                </c:pt>
                <c:pt idx="2">
                  <c:v>1.7397610299719879</c:v>
                </c:pt>
                <c:pt idx="3">
                  <c:v>1.7114932311184179</c:v>
                </c:pt>
                <c:pt idx="4">
                  <c:v>1.6889961217522678</c:v>
                </c:pt>
                <c:pt idx="5">
                  <c:v>1.6706662911106918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80-4FE6-B54C-C680BBFFDC69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Uncompetitive'!$AP$71:$BE$71</c:f>
              <c:numCache>
                <c:formatCode>General</c:formatCode>
                <c:ptCount val="16"/>
                <c:pt idx="0">
                  <c:v>1.4346470856296598</c:v>
                </c:pt>
                <c:pt idx="1">
                  <c:v>1.4429509181245108</c:v>
                </c:pt>
                <c:pt idx="2">
                  <c:v>1.4491247508001222</c:v>
                </c:pt>
                <c:pt idx="3">
                  <c:v>1.4538949654030271</c:v>
                </c:pt>
                <c:pt idx="4">
                  <c:v>1.4576913713480908</c:v>
                </c:pt>
                <c:pt idx="5">
                  <c:v>1.4607845455371438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80-4FE6-B54C-C680BBFFDC69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Uncompetitive'!$AP$72:$BE$72</c:f>
              <c:numCache>
                <c:formatCode>General</c:formatCode>
                <c:ptCount val="16"/>
                <c:pt idx="0">
                  <c:v>1.0413851313929956</c:v>
                </c:pt>
                <c:pt idx="1">
                  <c:v>1.1075469044863913</c:v>
                </c:pt>
                <c:pt idx="2">
                  <c:v>1.1567376506693894</c:v>
                </c:pt>
                <c:pt idx="3">
                  <c:v>1.1947449029062176</c:v>
                </c:pt>
                <c:pt idx="4">
                  <c:v>1.224993218833045</c:v>
                </c:pt>
                <c:pt idx="5">
                  <c:v>1.2496384520986947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80-4FE6-B54C-C680BBFFDC69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80-4FE6-B54C-C680BBFFDC69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80-4FE6-B54C-C680BBFFDC69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80-4FE6-B54C-C680BBFFDC69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80-4FE6-B54C-C680BBFFDC69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080-4FE6-B54C-C680BBFFDC69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80-4FE6-B54C-C680BBFFDC69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80-4FE6-B54C-C680BBFFDC69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80-4FE6-B54C-C680BBFFDC69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80-4FE6-B54C-C680BBFFDC69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080-4FE6-B54C-C680BBFFDC69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Uncompetitive'!$AP$68:$BE$68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80-4FE6-B54C-C680BBFFDC69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080-4FE6-B54C-C680BBFFDC69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080-4FE6-B54C-C680BBFFDC69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080-4FE6-B54C-C680BBFFDC69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080-4FE6-B54C-C680BBFFDC69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080-4FE6-B54C-C680BBFFDC69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080-4FE6-B54C-C680BBFFDC69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080-4FE6-B54C-C680BBFFDC69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080-4FE6-B54C-C680BBFFDC69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080-4FE6-B54C-C680BBFFDC69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080-4FE6-B54C-C680BBFFDC69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080-4FE6-B54C-C680BBFFDC69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080-4FE6-B54C-C680BBFFDC69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080-4FE6-B54C-C680BBFFDC69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080-4FE6-B54C-C680BBFFDC69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Uncompetitive'!$BF$68:$BU$68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Uncompetitive'!$BF$83:$BU$83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080-4FE6-B54C-C680BBFFD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Mixed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Mixed Non-competitive'!$Y$21:$Y$260</c:f>
              <c:numCache>
                <c:formatCode>General</c:formatCode>
                <c:ptCount val="240"/>
                <c:pt idx="0">
                  <c:v>0.50951803991513955</c:v>
                </c:pt>
                <c:pt idx="1">
                  <c:v>0.59344598404147941</c:v>
                </c:pt>
                <c:pt idx="2">
                  <c:v>0.71005523433703199</c:v>
                </c:pt>
                <c:pt idx="3">
                  <c:v>0.88500125961581289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0.50542573917604672</c:v>
                </c:pt>
                <c:pt idx="16">
                  <c:v>0.58790277395241575</c:v>
                </c:pt>
                <c:pt idx="17">
                  <c:v>0.70213547633322937</c:v>
                </c:pt>
                <c:pt idx="18">
                  <c:v>0.87273397641953432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0.50181815860674972</c:v>
                </c:pt>
                <c:pt idx="31">
                  <c:v>0.5830282586483051</c:v>
                </c:pt>
                <c:pt idx="32">
                  <c:v>0.69519501850950272</c:v>
                </c:pt>
                <c:pt idx="33">
                  <c:v>0.86203867708359916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0.49861399300741399</c:v>
                </c:pt>
                <c:pt idx="46">
                  <c:v>0.57870832115534621</c:v>
                </c:pt>
                <c:pt idx="47">
                  <c:v>0.68906279730846653</c:v>
                </c:pt>
                <c:pt idx="48">
                  <c:v>0.8526313945690952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0.49574915810467779</c:v>
                </c:pt>
                <c:pt idx="61">
                  <c:v>0.57485341326787076</c:v>
                </c:pt>
                <c:pt idx="62">
                  <c:v>0.68360539867880299</c:v>
                </c:pt>
                <c:pt idx="63">
                  <c:v>0.84429267271043984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0.49317246046734609</c:v>
                </c:pt>
                <c:pt idx="76">
                  <c:v>0.57139228134500686</c:v>
                </c:pt>
                <c:pt idx="77">
                  <c:v>0.67871724038602643</c:v>
                </c:pt>
                <c:pt idx="78">
                  <c:v>0.83685023147078352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0-4C2C-9A08-80D50595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 Non-competitive'!$X$21:$X$260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 Non-competitive'!$Y$21:$Y$260</c:f>
              <c:numCache>
                <c:formatCode>General</c:formatCode>
                <c:ptCount val="240"/>
                <c:pt idx="0">
                  <c:v>0.51322741063751143</c:v>
                </c:pt>
                <c:pt idx="1">
                  <c:v>0.59611312901886238</c:v>
                </c:pt>
                <c:pt idx="2">
                  <c:v>0.71051620460110942</c:v>
                </c:pt>
                <c:pt idx="3">
                  <c:v>0.88051903163883471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0.50737560824084038</c:v>
                </c:pt>
                <c:pt idx="16">
                  <c:v>0.58931626633230683</c:v>
                </c:pt>
                <c:pt idx="17">
                  <c:v>0.70241492173355236</c:v>
                </c:pt>
                <c:pt idx="18">
                  <c:v>0.87047938201595465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0.50222750385865234</c:v>
                </c:pt>
                <c:pt idx="31">
                  <c:v>0.58333674819244397</c:v>
                </c:pt>
                <c:pt idx="32">
                  <c:v>0.69528784412485833</c:v>
                </c:pt>
                <c:pt idx="33">
                  <c:v>0.86164703247377183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0.49766336375753462</c:v>
                </c:pt>
                <c:pt idx="46">
                  <c:v>0.57803550398653114</c:v>
                </c:pt>
                <c:pt idx="47">
                  <c:v>0.6889692114199415</c:v>
                </c:pt>
                <c:pt idx="48">
                  <c:v>0.85381656173350473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0.49358915975977125</c:v>
                </c:pt>
                <c:pt idx="61">
                  <c:v>0.57330332007930163</c:v>
                </c:pt>
                <c:pt idx="62">
                  <c:v>0.68332885024424805</c:v>
                </c:pt>
                <c:pt idx="63">
                  <c:v>0.84682665027426762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0.4899300222499125</c:v>
                </c:pt>
                <c:pt idx="76">
                  <c:v>0.56905323548658149</c:v>
                </c:pt>
                <c:pt idx="77">
                  <c:v>0.67826311049276267</c:v>
                </c:pt>
                <c:pt idx="78">
                  <c:v>0.84054884797837726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8B-46A2-90C5-84661BFE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Non-competitive'!$AO$20:$AO$34</c:f>
              <c:numCache>
                <c:formatCode>General</c:formatCode>
                <c:ptCount val="15"/>
                <c:pt idx="0">
                  <c:v>0.50951803991513955</c:v>
                </c:pt>
                <c:pt idx="1">
                  <c:v>0.59344598404147941</c:v>
                </c:pt>
                <c:pt idx="2">
                  <c:v>0.71005523433703199</c:v>
                </c:pt>
                <c:pt idx="3">
                  <c:v>0.88500125961581289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E1-4C84-8DEF-880BABB1228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Non-competitive'!$AP$20:$AP$34</c:f>
              <c:numCache>
                <c:formatCode>General</c:formatCode>
                <c:ptCount val="15"/>
                <c:pt idx="0">
                  <c:v>0.50542573917604672</c:v>
                </c:pt>
                <c:pt idx="1">
                  <c:v>0.58790277395241575</c:v>
                </c:pt>
                <c:pt idx="2">
                  <c:v>0.70213547633322937</c:v>
                </c:pt>
                <c:pt idx="3">
                  <c:v>0.87273397641953432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E1-4C84-8DEF-880BABB1228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Non-competitive'!$AQ$20:$AQ$34</c:f>
              <c:numCache>
                <c:formatCode>General</c:formatCode>
                <c:ptCount val="15"/>
                <c:pt idx="0">
                  <c:v>0.50181815860674972</c:v>
                </c:pt>
                <c:pt idx="1">
                  <c:v>0.5830282586483051</c:v>
                </c:pt>
                <c:pt idx="2">
                  <c:v>0.69519501850950272</c:v>
                </c:pt>
                <c:pt idx="3">
                  <c:v>0.86203867708359916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E1-4C84-8DEF-880BABB1228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Non-competitive'!$AR$20:$AR$34</c:f>
              <c:numCache>
                <c:formatCode>General</c:formatCode>
                <c:ptCount val="15"/>
                <c:pt idx="0">
                  <c:v>0.49861399300741399</c:v>
                </c:pt>
                <c:pt idx="1">
                  <c:v>0.57870832115534621</c:v>
                </c:pt>
                <c:pt idx="2">
                  <c:v>0.68906279730846653</c:v>
                </c:pt>
                <c:pt idx="3">
                  <c:v>0.8526313945690952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E1-4C84-8DEF-880BABB1228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Non-competitive'!$AS$20:$AS$34</c:f>
              <c:numCache>
                <c:formatCode>General</c:formatCode>
                <c:ptCount val="15"/>
                <c:pt idx="0">
                  <c:v>0.49574915810467779</c:v>
                </c:pt>
                <c:pt idx="1">
                  <c:v>0.57485341326787076</c:v>
                </c:pt>
                <c:pt idx="2">
                  <c:v>0.68360539867880299</c:v>
                </c:pt>
                <c:pt idx="3">
                  <c:v>0.84429267271043984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CE1-4C84-8DEF-880BABB1228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Non-competitive'!$AT$20:$AT$34</c:f>
              <c:numCache>
                <c:formatCode>General</c:formatCode>
                <c:ptCount val="15"/>
                <c:pt idx="0">
                  <c:v>0.49317246046734609</c:v>
                </c:pt>
                <c:pt idx="1">
                  <c:v>0.57139228134500686</c:v>
                </c:pt>
                <c:pt idx="2">
                  <c:v>0.67871724038602643</c:v>
                </c:pt>
                <c:pt idx="3">
                  <c:v>0.83685023147078352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CE1-4C84-8DEF-880BABB1228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CE1-4C84-8DEF-880BABB1228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CE1-4C84-8DEF-880BABB1228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CE1-4C84-8DEF-880BABB1228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CE1-4C84-8DEF-880BABB1228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CE1-4C84-8DEF-880BABB1228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CE1-4C84-8DEF-880BABB1228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CE1-4C84-8DEF-880BABB1228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CE1-4C84-8DEF-880BABB1228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CE1-4C84-8DEF-880BABB1228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CE1-4C84-8DEF-880BABB1228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CE1-4C84-8DEF-880BABB1228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CE1-4C84-8DEF-880BABB1228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CE1-4C84-8DEF-880BABB1228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CE1-4C84-8DEF-880BABB1228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CE1-4C84-8DEF-880BABB1228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CE1-4C84-8DEF-880BABB1228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CE1-4C84-8DEF-880BABB1228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CE1-4C84-8DEF-880BABB1228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CE1-4C84-8DEF-880BABB1228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CE1-4C84-8DEF-880BABB1228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CE1-4C84-8DEF-880BABB1228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CE1-4C84-8DEF-880BABB1228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DCE1-4C84-8DEF-880BABB1228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DCE1-4C84-8DEF-880BABB1228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DCE1-4C84-8DEF-880BABB1228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DCE1-4C84-8DEF-880BABB1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Non-competitive'!$AO$36:$AO$50</c:f>
              <c:numCache>
                <c:formatCode>General</c:formatCode>
                <c:ptCount val="15"/>
                <c:pt idx="0">
                  <c:v>1.9626390464340584</c:v>
                </c:pt>
                <c:pt idx="1">
                  <c:v>1.6850733291508873</c:v>
                </c:pt>
                <c:pt idx="2">
                  <c:v>1.4083411425502483</c:v>
                </c:pt>
                <c:pt idx="3">
                  <c:v>1.1299418945845445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31F-B207-A60E0F7660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Non-competitive'!$AP$36:$AP$50</c:f>
              <c:numCache>
                <c:formatCode>General</c:formatCode>
                <c:ptCount val="15"/>
                <c:pt idx="0">
                  <c:v>1.9785300242726385</c:v>
                </c:pt>
                <c:pt idx="1">
                  <c:v>1.7009615268135119</c:v>
                </c:pt>
                <c:pt idx="2">
                  <c:v>1.4242265683857938</c:v>
                </c:pt>
                <c:pt idx="3">
                  <c:v>1.145824531895258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31F-B207-A60E0F76607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Non-competitive'!$AQ$36:$AQ$50</c:f>
              <c:numCache>
                <c:formatCode>General</c:formatCode>
                <c:ptCount val="15"/>
                <c:pt idx="0">
                  <c:v>1.9927537153625621</c:v>
                </c:pt>
                <c:pt idx="1">
                  <c:v>1.7151827294244772</c:v>
                </c:pt>
                <c:pt idx="2">
                  <c:v>1.4384452899907119</c:v>
                </c:pt>
                <c:pt idx="3">
                  <c:v>1.1600407575483085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31F-B207-A60E0F76607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Non-competitive'!$AR$36:$AR$50</c:f>
              <c:numCache>
                <c:formatCode>General</c:formatCode>
                <c:ptCount val="15"/>
                <c:pt idx="0">
                  <c:v>2.0055594388124818</c:v>
                </c:pt>
                <c:pt idx="1">
                  <c:v>1.7279862124732848</c:v>
                </c:pt>
                <c:pt idx="2">
                  <c:v>1.4512465393663374</c:v>
                </c:pt>
                <c:pt idx="3">
                  <c:v>1.1728397597948903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2E-431F-B207-A60E0F76607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Non-competitive'!$AS$36:$AS$50</c:f>
              <c:numCache>
                <c:formatCode>General</c:formatCode>
                <c:ptCount val="15"/>
                <c:pt idx="0">
                  <c:v>2.0171491643538997</c:v>
                </c:pt>
                <c:pt idx="1">
                  <c:v>1.7395739103562025</c:v>
                </c:pt>
                <c:pt idx="2">
                  <c:v>1.4628322156798199</c:v>
                </c:pt>
                <c:pt idx="3">
                  <c:v>1.1844234023608089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31F-B207-A60E0F766070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Non-competitive'!$AT$36:$AT$50</c:f>
              <c:numCache>
                <c:formatCode>General</c:formatCode>
                <c:ptCount val="15"/>
                <c:pt idx="0">
                  <c:v>2.0276882432818084</c:v>
                </c:pt>
                <c:pt idx="1">
                  <c:v>1.7501111454395017</c:v>
                </c:pt>
                <c:pt idx="2">
                  <c:v>1.4733676124555803</c:v>
                </c:pt>
                <c:pt idx="3">
                  <c:v>1.1949569497548886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31F-B207-A60E0F766070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32E-431F-B207-A60E0F766070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31F-B207-A60E0F766070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31F-B207-A60E0F766070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31F-B207-A60E0F766070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32E-431F-B207-A60E0F766070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32E-431F-B207-A60E0F766070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32E-431F-B207-A60E0F766070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32E-431F-B207-A60E0F766070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32E-431F-B207-A60E0F766070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32E-431F-B207-A60E0F766070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32E-431F-B207-A60E0F766070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32E-431F-B207-A60E0F766070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32E-431F-B207-A60E0F766070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32E-431F-B207-A60E0F766070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32E-431F-B207-A60E0F766070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32E-431F-B207-A60E0F766070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32E-431F-B207-A60E0F766070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32E-431F-B207-A60E0F766070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32E-431F-B207-A60E0F766070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32E-431F-B207-A60E0F766070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32E-431F-B207-A60E0F766070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32E-431F-B207-A60E0F766070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932E-431F-B207-A60E0F766070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932E-431F-B207-A60E0F766070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932E-431F-B207-A60E0F766070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Mixed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Mixed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932E-431F-B207-A60E0F76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Non-competitive'!$AP$69:$BE$69</c:f>
              <c:numCache>
                <c:formatCode>General</c:formatCode>
                <c:ptCount val="16"/>
                <c:pt idx="0">
                  <c:v>1.9626390464340584</c:v>
                </c:pt>
                <c:pt idx="1">
                  <c:v>1.9785300242726385</c:v>
                </c:pt>
                <c:pt idx="2">
                  <c:v>1.9927537153625621</c:v>
                </c:pt>
                <c:pt idx="3">
                  <c:v>2.0055594388124818</c:v>
                </c:pt>
                <c:pt idx="4">
                  <c:v>2.0171491643538997</c:v>
                </c:pt>
                <c:pt idx="5">
                  <c:v>2.0276882432818084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B2-4A27-A8D1-0CDB5480E44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Non-competitive'!$AP$70:$BE$70</c:f>
              <c:numCache>
                <c:formatCode>General</c:formatCode>
                <c:ptCount val="16"/>
                <c:pt idx="0">
                  <c:v>1.6850733291508873</c:v>
                </c:pt>
                <c:pt idx="1">
                  <c:v>1.7009615268135119</c:v>
                </c:pt>
                <c:pt idx="2">
                  <c:v>1.7151827294244772</c:v>
                </c:pt>
                <c:pt idx="3">
                  <c:v>1.7279862124732848</c:v>
                </c:pt>
                <c:pt idx="4">
                  <c:v>1.7395739103562025</c:v>
                </c:pt>
                <c:pt idx="5">
                  <c:v>1.7501111454395017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B2-4A27-A8D1-0CDB5480E44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Non-competitive'!$AP$71:$BE$71</c:f>
              <c:numCache>
                <c:formatCode>General</c:formatCode>
                <c:ptCount val="16"/>
                <c:pt idx="0">
                  <c:v>1.4083411425502483</c:v>
                </c:pt>
                <c:pt idx="1">
                  <c:v>1.4242265683857938</c:v>
                </c:pt>
                <c:pt idx="2">
                  <c:v>1.4384452899907119</c:v>
                </c:pt>
                <c:pt idx="3">
                  <c:v>1.4512465393663374</c:v>
                </c:pt>
                <c:pt idx="4">
                  <c:v>1.4628322156798199</c:v>
                </c:pt>
                <c:pt idx="5">
                  <c:v>1.4733676124555803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B2-4A27-A8D1-0CDB5480E446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Non-competitive'!$AP$72:$BE$72</c:f>
              <c:numCache>
                <c:formatCode>General</c:formatCode>
                <c:ptCount val="16"/>
                <c:pt idx="0">
                  <c:v>1.1299418945845445</c:v>
                </c:pt>
                <c:pt idx="1">
                  <c:v>1.145824531895258</c:v>
                </c:pt>
                <c:pt idx="2">
                  <c:v>1.1600407575483085</c:v>
                </c:pt>
                <c:pt idx="3">
                  <c:v>1.1728397597948903</c:v>
                </c:pt>
                <c:pt idx="4">
                  <c:v>1.1844234023608089</c:v>
                </c:pt>
                <c:pt idx="5">
                  <c:v>1.1949569497548886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B2-4A27-A8D1-0CDB5480E446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B2-4A27-A8D1-0CDB5480E446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B2-4A27-A8D1-0CDB5480E446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B2-4A27-A8D1-0CDB5480E446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B2-4A27-A8D1-0CDB5480E446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5B2-4A27-A8D1-0CDB5480E446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5B2-4A27-A8D1-0CDB5480E446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5B2-4A27-A8D1-0CDB5480E446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5B2-4A27-A8D1-0CDB5480E446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5B2-4A27-A8D1-0CDB5480E446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5B2-4A27-A8D1-0CDB5480E446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Mixed Non-competitive'!$AP$68:$BE$68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5B2-4A27-A8D1-0CDB5480E446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5B2-4A27-A8D1-0CDB5480E446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5B2-4A27-A8D1-0CDB5480E446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5B2-4A27-A8D1-0CDB5480E446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5B2-4A27-A8D1-0CDB5480E446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5B2-4A27-A8D1-0CDB5480E446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5B2-4A27-A8D1-0CDB5480E446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5B2-4A27-A8D1-0CDB5480E446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5B2-4A27-A8D1-0CDB5480E446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5B2-4A27-A8D1-0CDB5480E446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5B2-4A27-A8D1-0CDB5480E446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5B2-4A27-A8D1-0CDB5480E446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5B2-4A27-A8D1-0CDB5480E446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5B2-4A27-A8D1-0CDB5480E446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5B2-4A27-A8D1-0CDB5480E446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Mixed Non-competitive'!$BF$68:$BU$68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'partial Mixed Non-competitive'!$BF$83:$BU$83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5B2-4A27-A8D1-0CDB5480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'Modifier equation'!$X$21:$X$260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'Modifier equation'!$Y$21:$Y$260</c:f>
              <c:numCache>
                <c:formatCode>General</c:formatCode>
                <c:ptCount val="240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0.50543464617418765</c:v>
                </c:pt>
                <c:pt idx="16">
                  <c:v>0.5879154492467068</c:v>
                </c:pt>
                <c:pt idx="17">
                  <c:v>0.70215444358805057</c:v>
                </c:pt>
                <c:pt idx="18">
                  <c:v>0.87276466014726817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0.50183541051680602</c:v>
                </c:pt>
                <c:pt idx="31">
                  <c:v>0.58305309415158413</c:v>
                </c:pt>
                <c:pt idx="32">
                  <c:v>0.69523252368319288</c:v>
                </c:pt>
                <c:pt idx="33">
                  <c:v>0.8620997394614357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0.49862516862338135</c:v>
                </c:pt>
                <c:pt idx="46">
                  <c:v>0.57872573558786722</c:v>
                </c:pt>
                <c:pt idx="47">
                  <c:v>0.68909082261559829</c:v>
                </c:pt>
                <c:pt idx="48">
                  <c:v>0.85267944327524281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0.49574409175790191</c:v>
                </c:pt>
                <c:pt idx="61">
                  <c:v>0.57484968072795917</c:v>
                </c:pt>
                <c:pt idx="62">
                  <c:v>0.68360446230961447</c:v>
                </c:pt>
                <c:pt idx="63">
                  <c:v>0.84429790756241285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0.49314402203011504</c:v>
                </c:pt>
                <c:pt idx="76">
                  <c:v>0.57135782835272853</c:v>
                </c:pt>
                <c:pt idx="77">
                  <c:v>0.67867386473422553</c:v>
                </c:pt>
                <c:pt idx="78">
                  <c:v>0.83679229654110832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70-43FD-ADBF-68AAEFF8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equation'!$AO$20:$AO$34</c:f>
              <c:numCache>
                <c:formatCode>General</c:formatCode>
                <c:ptCount val="15"/>
                <c:pt idx="0">
                  <c:v>0.5094981386637677</c:v>
                </c:pt>
                <c:pt idx="1">
                  <c:v>0.59341855129354737</c:v>
                </c:pt>
                <c:pt idx="2">
                  <c:v>0.71001534049778126</c:v>
                </c:pt>
                <c:pt idx="3">
                  <c:v>0.88493831529639289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D5-410B-8834-78BEBFC530E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equation'!$AP$20:$AP$34</c:f>
              <c:numCache>
                <c:formatCode>General</c:formatCode>
                <c:ptCount val="15"/>
                <c:pt idx="0">
                  <c:v>0.50543464617418765</c:v>
                </c:pt>
                <c:pt idx="1">
                  <c:v>0.5879154492467068</c:v>
                </c:pt>
                <c:pt idx="2">
                  <c:v>0.70215444358805057</c:v>
                </c:pt>
                <c:pt idx="3">
                  <c:v>0.87276466014726817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D5-410B-8834-78BEBFC530E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equation'!$AQ$20:$AQ$34</c:f>
              <c:numCache>
                <c:formatCode>General</c:formatCode>
                <c:ptCount val="15"/>
                <c:pt idx="0">
                  <c:v>0.50183541051680602</c:v>
                </c:pt>
                <c:pt idx="1">
                  <c:v>0.58305309415158413</c:v>
                </c:pt>
                <c:pt idx="2">
                  <c:v>0.69523252368319288</c:v>
                </c:pt>
                <c:pt idx="3">
                  <c:v>0.8620997394614357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D5-410B-8834-78BEBFC530E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equation'!$AR$20:$AR$34</c:f>
              <c:numCache>
                <c:formatCode>General</c:formatCode>
                <c:ptCount val="15"/>
                <c:pt idx="0">
                  <c:v>0.49862516862338135</c:v>
                </c:pt>
                <c:pt idx="1">
                  <c:v>0.57872573558786722</c:v>
                </c:pt>
                <c:pt idx="2">
                  <c:v>0.68909082261559829</c:v>
                </c:pt>
                <c:pt idx="3">
                  <c:v>0.85267944327524281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D5-410B-8834-78BEBFC530E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equation'!$AS$20:$AS$34</c:f>
              <c:numCache>
                <c:formatCode>General</c:formatCode>
                <c:ptCount val="15"/>
                <c:pt idx="0">
                  <c:v>0.49574409175790191</c:v>
                </c:pt>
                <c:pt idx="1">
                  <c:v>0.57484968072795917</c:v>
                </c:pt>
                <c:pt idx="2">
                  <c:v>0.68360446230961447</c:v>
                </c:pt>
                <c:pt idx="3">
                  <c:v>0.84429790756241285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6D5-410B-8834-78BEBFC530E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equation'!$AT$20:$AT$34</c:f>
              <c:numCache>
                <c:formatCode>General</c:formatCode>
                <c:ptCount val="15"/>
                <c:pt idx="0">
                  <c:v>0.49314402203011504</c:v>
                </c:pt>
                <c:pt idx="1">
                  <c:v>0.57135782835272853</c:v>
                </c:pt>
                <c:pt idx="2">
                  <c:v>0.67867386473422553</c:v>
                </c:pt>
                <c:pt idx="3">
                  <c:v>0.83679229654110832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6D5-410B-8834-78BEBFC530E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6D5-410B-8834-78BEBFC530E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6D5-410B-8834-78BEBFC530E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6D5-410B-8834-78BEBFC530E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6D5-410B-8834-78BEBFC530E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6D5-410B-8834-78BEBFC530E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6D5-410B-8834-78BEBFC530E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6D5-410B-8834-78BEBFC530E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6D5-410B-8834-78BEBFC530E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6D5-410B-8834-78BEBFC530E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6D5-410B-8834-78BEBFC530E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6D5-410B-8834-78BEBFC530E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6D5-410B-8834-78BEBFC530E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6D5-410B-8834-78BEBFC530E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6D5-410B-8834-78BEBFC530E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6D5-410B-8834-78BEBFC530E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66D5-410B-8834-78BEBFC530E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66D5-410B-8834-78BEBFC530E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66D5-410B-8834-78BEBFC530E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6D5-410B-8834-78BEBFC530E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6D5-410B-8834-78BEBFC530E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6D5-410B-8834-78BEBFC530E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6D5-410B-8834-78BEBFC530E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66D5-410B-8834-78BEBFC530E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66D5-410B-8834-78BEBFC530E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66D5-410B-8834-78BEBFC530E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66D5-410B-8834-78BEBFC5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equation'!$AO$36:$AO$50</c:f>
              <c:numCache>
                <c:formatCode>General</c:formatCode>
                <c:ptCount val="15"/>
                <c:pt idx="0">
                  <c:v>1.9627157080939375</c:v>
                </c:pt>
                <c:pt idx="1">
                  <c:v>1.6851512272748754</c:v>
                </c:pt>
                <c:pt idx="2">
                  <c:v>1.40842027342524</c:v>
                </c:pt>
                <c:pt idx="3">
                  <c:v>1.1300222656367518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F8-4B32-8545-C9841042B33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equation'!$AP$36:$AP$50</c:f>
              <c:numCache>
                <c:formatCode>General</c:formatCode>
                <c:ptCount val="15"/>
                <c:pt idx="0">
                  <c:v>1.9784951577208867</c:v>
                </c:pt>
                <c:pt idx="1">
                  <c:v>1.7009248545539926</c:v>
                </c:pt>
                <c:pt idx="2">
                  <c:v>1.4241880958410533</c:v>
                </c:pt>
                <c:pt idx="3">
                  <c:v>1.1457842482202045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F8-4B32-8545-C9841042B33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equation'!$AQ$36:$AQ$50</c:f>
              <c:numCache>
                <c:formatCode>General</c:formatCode>
                <c:ptCount val="15"/>
                <c:pt idx="0">
                  <c:v>1.9926852092206253</c:v>
                </c:pt>
                <c:pt idx="1">
                  <c:v>1.7151096701667046</c:v>
                </c:pt>
                <c:pt idx="2">
                  <c:v>1.4383676912901231</c:v>
                </c:pt>
                <c:pt idx="3">
                  <c:v>1.1599585920588635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F8-4B32-8545-C9841042B33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equation'!$AR$36:$AR$50</c:f>
              <c:numCache>
                <c:formatCode>General</c:formatCode>
                <c:ptCount val="15"/>
                <c:pt idx="0">
                  <c:v>2.0055144884900789</c:v>
                </c:pt>
                <c:pt idx="1">
                  <c:v>1.7279342156508801</c:v>
                </c:pt>
                <c:pt idx="2">
                  <c:v>1.451187517204592</c:v>
                </c:pt>
                <c:pt idx="3">
                  <c:v>1.1727736699724829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F8-4B32-8545-C9841042B33C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equation'!$AS$36:$AS$50</c:f>
              <c:numCache>
                <c:formatCode>General</c:formatCode>
                <c:ptCount val="15"/>
                <c:pt idx="0">
                  <c:v>2.0171697789761112</c:v>
                </c:pt>
                <c:pt idx="1">
                  <c:v>1.7395852055334762</c:v>
                </c:pt>
                <c:pt idx="2">
                  <c:v>1.4628342193984762</c:v>
                </c:pt>
                <c:pt idx="3">
                  <c:v>1.1844160586482055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F8-4B32-8545-C9841042B33C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equation'!$AT$36:$AT$50</c:f>
              <c:numCache>
                <c:formatCode>General</c:formatCode>
                <c:ptCount val="15"/>
                <c:pt idx="0">
                  <c:v>2.0278051752170132</c:v>
                </c:pt>
                <c:pt idx="1">
                  <c:v>1.7502166774945256</c:v>
                </c:pt>
                <c:pt idx="2">
                  <c:v>1.4734617788642981</c:v>
                </c:pt>
                <c:pt idx="3">
                  <c:v>1.1950396820495515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F8-4B32-8545-C9841042B33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F8-4B32-8545-C9841042B33C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F8-4B32-8545-C9841042B33C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F8-4B32-8545-C9841042B33C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F8-4B32-8545-C9841042B33C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F8-4B32-8545-C9841042B33C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F8-4B32-8545-C9841042B33C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F8-4B32-8545-C9841042B33C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F8-4B32-8545-C9841042B33C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F8-4B32-8545-C9841042B33C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F8-4B32-8545-C9841042B33C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F8-4B32-8545-C9841042B33C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F8-4B32-8545-C9841042B33C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05F8-4B32-8545-C9841042B33C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5F8-4B32-8545-C9841042B33C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05F8-4B32-8545-C9841042B33C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05F8-4B32-8545-C9841042B33C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05F8-4B32-8545-C9841042B33C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5F8-4B32-8545-C9841042B33C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5F8-4B32-8545-C9841042B33C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5F8-4B32-8545-C9841042B33C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5F8-4B32-8545-C9841042B33C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5F8-4B32-8545-C9841042B33C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05F8-4B32-8545-C9841042B33C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05F8-4B32-8545-C9841042B33C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05F8-4B32-8545-C9841042B33C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'Modifier equation'!$AN$36:$AN$50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'Modifier equation'!$BT$36:$BT$50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05F8-4B32-8545-C9841042B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equation'!$AP$69:$BE$69</c:f>
              <c:numCache>
                <c:formatCode>General</c:formatCode>
                <c:ptCount val="16"/>
                <c:pt idx="0">
                  <c:v>1.9627157080939375</c:v>
                </c:pt>
                <c:pt idx="1">
                  <c:v>1.9784951577208867</c:v>
                </c:pt>
                <c:pt idx="2">
                  <c:v>1.9926852092206253</c:v>
                </c:pt>
                <c:pt idx="3">
                  <c:v>2.0055144884900789</c:v>
                </c:pt>
                <c:pt idx="4">
                  <c:v>2.0171697789761112</c:v>
                </c:pt>
                <c:pt idx="5">
                  <c:v>2.0278051752170132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AC-43C9-9656-D0078972D98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equation'!$AP$70:$BE$70</c:f>
              <c:numCache>
                <c:formatCode>General</c:formatCode>
                <c:ptCount val="16"/>
                <c:pt idx="0">
                  <c:v>1.6851512272748754</c:v>
                </c:pt>
                <c:pt idx="1">
                  <c:v>1.7009248545539926</c:v>
                </c:pt>
                <c:pt idx="2">
                  <c:v>1.7151096701667046</c:v>
                </c:pt>
                <c:pt idx="3">
                  <c:v>1.7279342156508801</c:v>
                </c:pt>
                <c:pt idx="4">
                  <c:v>1.7395852055334762</c:v>
                </c:pt>
                <c:pt idx="5">
                  <c:v>1.7502166774945256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AC-43C9-9656-D0078972D988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equation'!$AP$71:$BE$71</c:f>
              <c:numCache>
                <c:formatCode>General</c:formatCode>
                <c:ptCount val="16"/>
                <c:pt idx="0">
                  <c:v>1.40842027342524</c:v>
                </c:pt>
                <c:pt idx="1">
                  <c:v>1.4241880958410533</c:v>
                </c:pt>
                <c:pt idx="2">
                  <c:v>1.4383676912901231</c:v>
                </c:pt>
                <c:pt idx="3">
                  <c:v>1.451187517204592</c:v>
                </c:pt>
                <c:pt idx="4">
                  <c:v>1.4628342193984762</c:v>
                </c:pt>
                <c:pt idx="5">
                  <c:v>1.4734617788642981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AC-43C9-9656-D0078972D988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equation'!$AP$72:$BE$72</c:f>
              <c:numCache>
                <c:formatCode>General</c:formatCode>
                <c:ptCount val="16"/>
                <c:pt idx="0">
                  <c:v>1.1300222656367518</c:v>
                </c:pt>
                <c:pt idx="1">
                  <c:v>1.1457842482202045</c:v>
                </c:pt>
                <c:pt idx="2">
                  <c:v>1.1599585920588635</c:v>
                </c:pt>
                <c:pt idx="3">
                  <c:v>1.1727736699724829</c:v>
                </c:pt>
                <c:pt idx="4">
                  <c:v>1.1844160586482055</c:v>
                </c:pt>
                <c:pt idx="5">
                  <c:v>1.1950396820495515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AC-43C9-9656-D0078972D988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equation'!$AP$73:$BE$73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AC-43C9-9656-D0078972D98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equation'!$AP$74:$BE$74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1AC-43C9-9656-D0078972D988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equation'!$AP$75:$BE$75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1AC-43C9-9656-D0078972D988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equation'!$AP$76:$BE$76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1AC-43C9-9656-D0078972D988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equation'!$AP$77:$BE$77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1AC-43C9-9656-D0078972D988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equation'!$AP$78:$BE$78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1AC-43C9-9656-D0078972D988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equation'!$AP$79:$BE$79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1AC-43C9-9656-D0078972D988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equation'!$AP$80:$BE$80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1AC-43C9-9656-D0078972D988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equation'!$AP$81:$BF$81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1AC-43C9-9656-D0078972D988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equation'!$AP$82:$BE$82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1AC-43C9-9656-D0078972D988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'Modifier equation'!$AP$68:$BE$68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equation'!$AP$83:$BE$83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1AC-43C9-9656-D0078972D988}"/>
            </c:ext>
          </c:extLst>
        </c:ser>
        <c:ser>
          <c:idx val="15"/>
          <c:order val="1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equation'!$BF$69:$BU$69</c:f>
              <c:numCache>
                <c:formatCode>General</c:formatCode>
                <c:ptCount val="16"/>
                <c:pt idx="0">
                  <c:v>1.9607843137254901</c:v>
                </c:pt>
                <c:pt idx="1">
                  <c:v>1.9801980198019802</c:v>
                </c:pt>
                <c:pt idx="2">
                  <c:v>1.9920318725099602</c:v>
                </c:pt>
                <c:pt idx="3">
                  <c:v>2.0040080160320639</c:v>
                </c:pt>
                <c:pt idx="4">
                  <c:v>2.0161290322580645</c:v>
                </c:pt>
                <c:pt idx="5">
                  <c:v>2.028397565922921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1AC-43C9-9656-D0078972D988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equation'!$BF$70:$BU$70</c:f>
              <c:numCache>
                <c:formatCode>General</c:formatCode>
                <c:ptCount val="16"/>
                <c:pt idx="0">
                  <c:v>1.6863406408094437</c:v>
                </c:pt>
                <c:pt idx="1">
                  <c:v>1.7006802721088436</c:v>
                </c:pt>
                <c:pt idx="2">
                  <c:v>1.7152658662092626</c:v>
                </c:pt>
                <c:pt idx="3">
                  <c:v>1.7271157167530227</c:v>
                </c:pt>
                <c:pt idx="4">
                  <c:v>1.7391304347826089</c:v>
                </c:pt>
                <c:pt idx="5">
                  <c:v>1.7513134851138354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1AC-43C9-9656-D0078972D988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equation'!$BF$71:$BU$71</c:f>
              <c:numCache>
                <c:formatCode>General</c:formatCode>
                <c:ptCount val="16"/>
                <c:pt idx="0">
                  <c:v>1.4084507042253522</c:v>
                </c:pt>
                <c:pt idx="1">
                  <c:v>1.4245014245014247</c:v>
                </c:pt>
                <c:pt idx="2">
                  <c:v>1.4388489208633095</c:v>
                </c:pt>
                <c:pt idx="3">
                  <c:v>1.4513788098693761</c:v>
                </c:pt>
                <c:pt idx="4">
                  <c:v>1.4641288433382136</c:v>
                </c:pt>
                <c:pt idx="5">
                  <c:v>1.4727540500736376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1AC-43C9-9656-D0078972D988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equation'!$BF$72:$BU$72</c:f>
              <c:numCache>
                <c:formatCode>General</c:formatCode>
                <c:ptCount val="16"/>
                <c:pt idx="0">
                  <c:v>1.1299435028248588</c:v>
                </c:pt>
                <c:pt idx="1">
                  <c:v>1.1454753722794959</c:v>
                </c:pt>
                <c:pt idx="2">
                  <c:v>1.160092807424594</c:v>
                </c:pt>
                <c:pt idx="3">
                  <c:v>1.1723329425556859</c:v>
                </c:pt>
                <c:pt idx="4">
                  <c:v>1.1848341232227488</c:v>
                </c:pt>
                <c:pt idx="5">
                  <c:v>1.1947431302270013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51AC-43C9-9656-D0078972D988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equation'!$BF$73:$BU$73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1AC-43C9-9656-D0078972D988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equation'!$BF$74:$BU$74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1AC-43C9-9656-D0078972D988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equation'!$BF$75:$BU$75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1AC-43C9-9656-D0078972D988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equation'!$BF$76:$BU$76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1AC-43C9-9656-D0078972D988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equation'!$BF$77:$BU$77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51AC-43C9-9656-D0078972D988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equation'!$BF$78:$BU$78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1AC-43C9-9656-D0078972D988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equation'!$BF$79:$BU$79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51AC-43C9-9656-D0078972D988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equation'!$BF$80:$BU$80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51AC-43C9-9656-D0078972D988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equation'!$BF$81:$BU$81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51AC-43C9-9656-D0078972D988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equation'!$BF$82:$BU$82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51AC-43C9-9656-D0078972D988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'Modifier equation'!$BF$68:$BU$68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'Modifier equation'!$BF$83:$BU$83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51AC-43C9-9656-D0078972D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[I]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Non-competitive'!$AO$20:$AO$34</c:f>
              <c:numCache>
                <c:formatCode>General</c:formatCode>
                <c:ptCount val="15"/>
                <c:pt idx="0">
                  <c:v>0.51322741063751143</c:v>
                </c:pt>
                <c:pt idx="1">
                  <c:v>0.59611312901886238</c:v>
                </c:pt>
                <c:pt idx="2">
                  <c:v>0.71051620460110942</c:v>
                </c:pt>
                <c:pt idx="3">
                  <c:v>0.88051903163883471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E6-4707-A7F2-6A934638A8F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Non-competitive'!$AP$20:$AP$34</c:f>
              <c:numCache>
                <c:formatCode>General</c:formatCode>
                <c:ptCount val="15"/>
                <c:pt idx="0">
                  <c:v>0.50737560824084038</c:v>
                </c:pt>
                <c:pt idx="1">
                  <c:v>0.58931626633230683</c:v>
                </c:pt>
                <c:pt idx="2">
                  <c:v>0.70241492173355236</c:v>
                </c:pt>
                <c:pt idx="3">
                  <c:v>0.87047938201595465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E6-4707-A7F2-6A934638A8F5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Non-competitive'!$AQ$20:$AQ$34</c:f>
              <c:numCache>
                <c:formatCode>General</c:formatCode>
                <c:ptCount val="15"/>
                <c:pt idx="0">
                  <c:v>0.50222750385865234</c:v>
                </c:pt>
                <c:pt idx="1">
                  <c:v>0.58333674819244397</c:v>
                </c:pt>
                <c:pt idx="2">
                  <c:v>0.69528784412485833</c:v>
                </c:pt>
                <c:pt idx="3">
                  <c:v>0.86164703247377183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E6-4707-A7F2-6A934638A8F5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Non-competitive'!$AR$20:$AR$34</c:f>
              <c:numCache>
                <c:formatCode>General</c:formatCode>
                <c:ptCount val="15"/>
                <c:pt idx="0">
                  <c:v>0.49766336375753462</c:v>
                </c:pt>
                <c:pt idx="1">
                  <c:v>0.57803550398653114</c:v>
                </c:pt>
                <c:pt idx="2">
                  <c:v>0.6889692114199415</c:v>
                </c:pt>
                <c:pt idx="3">
                  <c:v>0.85381656173350473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E6-4707-A7F2-6A934638A8F5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Non-competitive'!$AS$20:$AS$34</c:f>
              <c:numCache>
                <c:formatCode>General</c:formatCode>
                <c:ptCount val="15"/>
                <c:pt idx="0">
                  <c:v>0.49358915975977125</c:v>
                </c:pt>
                <c:pt idx="1">
                  <c:v>0.57330332007930163</c:v>
                </c:pt>
                <c:pt idx="2">
                  <c:v>0.68332885024424805</c:v>
                </c:pt>
                <c:pt idx="3">
                  <c:v>0.84682665027426762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FE6-4707-A7F2-6A934638A8F5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Non-competitive'!$AT$20:$AT$34</c:f>
              <c:numCache>
                <c:formatCode>General</c:formatCode>
                <c:ptCount val="15"/>
                <c:pt idx="0">
                  <c:v>0.4899300222499125</c:v>
                </c:pt>
                <c:pt idx="1">
                  <c:v>0.56905323548658149</c:v>
                </c:pt>
                <c:pt idx="2">
                  <c:v>0.67826311049276267</c:v>
                </c:pt>
                <c:pt idx="3">
                  <c:v>0.84054884797837726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FE6-4707-A7F2-6A934638A8F5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FE6-4707-A7F2-6A934638A8F5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FE6-4707-A7F2-6A934638A8F5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FE6-4707-A7F2-6A934638A8F5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FE6-4707-A7F2-6A934638A8F5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FE6-4707-A7F2-6A934638A8F5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FE6-4707-A7F2-6A934638A8F5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FE6-4707-A7F2-6A934638A8F5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FE6-4707-A7F2-6A934638A8F5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FE6-4707-A7F2-6A934638A8F5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FE6-4707-A7F2-6A934638A8F5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FE6-4707-A7F2-6A934638A8F5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FE6-4707-A7F2-6A934638A8F5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1FE6-4707-A7F2-6A934638A8F5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1FE6-4707-A7F2-6A934638A8F5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1FE6-4707-A7F2-6A934638A8F5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1FE6-4707-A7F2-6A934638A8F5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1FE6-4707-A7F2-6A934638A8F5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1FE6-4707-A7F2-6A934638A8F5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1FE6-4707-A7F2-6A934638A8F5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FE6-4707-A7F2-6A934638A8F5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FE6-4707-A7F2-6A934638A8F5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FE6-4707-A7F2-6A934638A8F5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FE6-4707-A7F2-6A934638A8F5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FE6-4707-A7F2-6A934638A8F5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1FE6-4707-A7F2-6A934638A8F5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FE6-4707-A7F2-6A934638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Non-competitive'!$AO$36:$AO$50</c:f>
              <c:numCache>
                <c:formatCode>General</c:formatCode>
                <c:ptCount val="15"/>
                <c:pt idx="0">
                  <c:v>1.9484539977275148</c:v>
                </c:pt>
                <c:pt idx="1">
                  <c:v>1.6775339299201339</c:v>
                </c:pt>
                <c:pt idx="2">
                  <c:v>1.4074274358899521</c:v>
                </c:pt>
                <c:pt idx="3">
                  <c:v>1.135693794305372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7D-4458-AF26-C2DE15F0CF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Non-competitive'!$AP$36:$AP$50</c:f>
              <c:numCache>
                <c:formatCode>General</c:formatCode>
                <c:ptCount val="15"/>
                <c:pt idx="0">
                  <c:v>1.9709264374516824</c:v>
                </c:pt>
                <c:pt idx="1">
                  <c:v>1.696881720614368</c:v>
                </c:pt>
                <c:pt idx="2">
                  <c:v>1.4236599608846734</c:v>
                </c:pt>
                <c:pt idx="3">
                  <c:v>1.1487922869397398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7D-4458-AF26-C2DE15F0CF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Non-competitive'!$AQ$36:$AQ$50</c:f>
              <c:numCache>
                <c:formatCode>General</c:formatCode>
                <c:ptCount val="15"/>
                <c:pt idx="0">
                  <c:v>1.9911295026993214</c:v>
                </c:pt>
                <c:pt idx="1">
                  <c:v>1.7142756788401372</c:v>
                </c:pt>
                <c:pt idx="2">
                  <c:v>1.4382532478453947</c:v>
                </c:pt>
                <c:pt idx="3">
                  <c:v>1.1605680311217685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7D-4458-AF26-C2DE15F0CF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Non-competitive'!$AR$36:$AR$50</c:f>
              <c:numCache>
                <c:formatCode>General</c:formatCode>
                <c:ptCount val="15"/>
                <c:pt idx="0">
                  <c:v>2.0093904290033446</c:v>
                </c:pt>
                <c:pt idx="1">
                  <c:v>1.7299975401222087</c:v>
                </c:pt>
                <c:pt idx="2">
                  <c:v>1.4514436689254007</c:v>
                </c:pt>
                <c:pt idx="3">
                  <c:v>1.171211762359937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7D-4458-AF26-C2DE15F0CFD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Non-competitive'!$AS$36:$AS$50</c:f>
              <c:numCache>
                <c:formatCode>General</c:formatCode>
                <c:ptCount val="15"/>
                <c:pt idx="0">
                  <c:v>2.0259764223482901</c:v>
                </c:pt>
                <c:pt idx="1">
                  <c:v>1.7442773571617829</c:v>
                </c:pt>
                <c:pt idx="2">
                  <c:v>1.4634242351139739</c:v>
                </c:pt>
                <c:pt idx="3">
                  <c:v>1.1808792267887684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F7D-4458-AF26-C2DE15F0CFDF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Non-competitive'!$AT$36:$AT$50</c:f>
              <c:numCache>
                <c:formatCode>General</c:formatCode>
                <c:ptCount val="15"/>
                <c:pt idx="0">
                  <c:v>2.041107820679545</c:v>
                </c:pt>
                <c:pt idx="1">
                  <c:v>1.7573048313220256</c:v>
                </c:pt>
                <c:pt idx="2">
                  <c:v>1.4743541031938083</c:v>
                </c:pt>
                <c:pt idx="3">
                  <c:v>1.1896988526069867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F7D-4458-AF26-C2DE15F0CFDF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F7D-4458-AF26-C2DE15F0CFDF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F7D-4458-AF26-C2DE15F0CFDF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F7D-4458-AF26-C2DE15F0CFDF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F7D-4458-AF26-C2DE15F0CFDF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F7D-4458-AF26-C2DE15F0CFDF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F7D-4458-AF26-C2DE15F0CFDF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BF7D-4458-AF26-C2DE15F0CFDF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BF7D-4458-AF26-C2DE15F0CFDF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BF7D-4458-AF26-C2DE15F0CFDF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F7D-4458-AF26-C2DE15F0CFDF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BF7D-4458-AF26-C2DE15F0CFDF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BF7D-4458-AF26-C2DE15F0CFDF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BF7D-4458-AF26-C2DE15F0CFDF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BF7D-4458-AF26-C2DE15F0CFDF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BF7D-4458-AF26-C2DE15F0CFDF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BF7D-4458-AF26-C2DE15F0CFDF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BF7D-4458-AF26-C2DE15F0CFDF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BF7D-4458-AF26-C2DE15F0CFDF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BF7D-4458-AF26-C2DE15F0CFDF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BF7D-4458-AF26-C2DE15F0CFDF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BF7D-4458-AF26-C2DE15F0CFDF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BF7D-4458-AF26-C2DE15F0CFDF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BF7D-4458-AF26-C2DE15F0CFDF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BF7D-4458-AF26-C2DE15F0CFDF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BF7D-4458-AF26-C2DE15F0CFDF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 Non-competitive'!$AN$36:$AN$50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 Non-competitive'!$BT$36:$BT$50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F7D-4458-AF26-C2DE15F0C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Correlation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049484153815953"/>
                  <c:y val="-9.141605861538578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'Partial Competitive'!$X$21:$X$260</c:f>
              <c:numCache>
                <c:formatCode>General</c:formatCode>
                <c:ptCount val="240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</c:v>
                </c:pt>
                <c:pt idx="16">
                  <c:v>0.58799999999999997</c:v>
                </c:pt>
                <c:pt idx="17">
                  <c:v>0.70199999999999996</c:v>
                </c:pt>
                <c:pt idx="18">
                  <c:v>0.873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</c:v>
                </c:pt>
                <c:pt idx="31">
                  <c:v>0.58299999999999996</c:v>
                </c:pt>
                <c:pt idx="32">
                  <c:v>0.69499999999999995</c:v>
                </c:pt>
                <c:pt idx="33">
                  <c:v>0.86199999999999999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0.499</c:v>
                </c:pt>
                <c:pt idx="46">
                  <c:v>0.57899999999999996</c:v>
                </c:pt>
                <c:pt idx="47">
                  <c:v>0.68899999999999995</c:v>
                </c:pt>
                <c:pt idx="48">
                  <c:v>0.85299999999999998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0.496</c:v>
                </c:pt>
                <c:pt idx="61">
                  <c:v>0.57499999999999996</c:v>
                </c:pt>
                <c:pt idx="62">
                  <c:v>0.68300000000000005</c:v>
                </c:pt>
                <c:pt idx="63">
                  <c:v>0.84399999999999997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0.49299999999999999</c:v>
                </c:pt>
                <c:pt idx="76">
                  <c:v>0.57099999999999995</c:v>
                </c:pt>
                <c:pt idx="77">
                  <c:v>0.67900000000000005</c:v>
                </c:pt>
                <c:pt idx="78">
                  <c:v>0.83699999999999997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xVal>
          <c:yVal>
            <c:numRef>
              <c:f>'Partial Competitive'!$Y$21:$Y$260</c:f>
              <c:numCache>
                <c:formatCode>General</c:formatCode>
                <c:ptCount val="240"/>
                <c:pt idx="0">
                  <c:v>0.50916835337286082</c:v>
                </c:pt>
                <c:pt idx="1">
                  <c:v>0.59285542227830912</c:v>
                </c:pt>
                <c:pt idx="2">
                  <c:v>0.70904417769796879</c:v>
                </c:pt>
                <c:pt idx="3">
                  <c:v>0.88317240434659605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0.5057268739370373</c:v>
                </c:pt>
                <c:pt idx="16">
                  <c:v>0.588242279671496</c:v>
                </c:pt>
                <c:pt idx="17">
                  <c:v>0.70252313684348577</c:v>
                </c:pt>
                <c:pt idx="18">
                  <c:v>0.8731827631371567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0.5023316042301309</c:v>
                </c:pt>
                <c:pt idx="31">
                  <c:v>0.58370037456891855</c:v>
                </c:pt>
                <c:pt idx="32">
                  <c:v>0.6961209502114365</c:v>
                </c:pt>
                <c:pt idx="33">
                  <c:v>0.86341658178472747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0.49898161975203087</c:v>
                </c:pt>
                <c:pt idx="46">
                  <c:v>0.57922806950794348</c:v>
                </c:pt>
                <c:pt idx="47">
                  <c:v>0.68983439774370414</c:v>
                </c:pt>
                <c:pt idx="48">
                  <c:v>0.85386644530964639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0.49567602050073795</c:v>
                </c:pt>
                <c:pt idx="61">
                  <c:v>0.57482377682922003</c:v>
                </c:pt>
                <c:pt idx="62">
                  <c:v>0.6836603746603499</c:v>
                </c:pt>
                <c:pt idx="63">
                  <c:v>0.84452526320770471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0.49241393016624307</c:v>
                </c:pt>
                <c:pt idx="76">
                  <c:v>0.57048595679751424</c:v>
                </c:pt>
                <c:pt idx="77">
                  <c:v>0.67759588634667123</c:v>
                </c:pt>
                <c:pt idx="78">
                  <c:v>0.83538625189362592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40-4AD4-8E35-973C6D55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960176"/>
        <c:axId val="475956240"/>
      </c:scatterChart>
      <c:valAx>
        <c:axId val="4759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Calculated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56240"/>
        <c:crosses val="autoZero"/>
        <c:crossBetween val="midCat"/>
      </c:valAx>
      <c:valAx>
        <c:axId val="4759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Experimental values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6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Competitive'!$AO$20:$AO$34</c:f>
              <c:numCache>
                <c:formatCode>General</c:formatCode>
                <c:ptCount val="15"/>
                <c:pt idx="0">
                  <c:v>0.50916835337286082</c:v>
                </c:pt>
                <c:pt idx="1">
                  <c:v>0.59285542227830912</c:v>
                </c:pt>
                <c:pt idx="2">
                  <c:v>0.70904417769796879</c:v>
                </c:pt>
                <c:pt idx="3">
                  <c:v>0.88317240434659605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AA-42A9-B110-4EBE42B9680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Competitive'!$AP$20:$AP$34</c:f>
              <c:numCache>
                <c:formatCode>General</c:formatCode>
                <c:ptCount val="15"/>
                <c:pt idx="0">
                  <c:v>0.5057268739370373</c:v>
                </c:pt>
                <c:pt idx="1">
                  <c:v>0.588242279671496</c:v>
                </c:pt>
                <c:pt idx="2">
                  <c:v>0.70252313684348577</c:v>
                </c:pt>
                <c:pt idx="3">
                  <c:v>0.8731827631371567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AA-42A9-B110-4EBE42B9680E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Competitive'!$AQ$20:$AQ$34</c:f>
              <c:numCache>
                <c:formatCode>General</c:formatCode>
                <c:ptCount val="15"/>
                <c:pt idx="0">
                  <c:v>0.5023316042301309</c:v>
                </c:pt>
                <c:pt idx="1">
                  <c:v>0.58370037456891855</c:v>
                </c:pt>
                <c:pt idx="2">
                  <c:v>0.6961209502114365</c:v>
                </c:pt>
                <c:pt idx="3">
                  <c:v>0.86341658178472747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AA-42A9-B110-4EBE42B9680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Competitive'!$AR$20:$AR$34</c:f>
              <c:numCache>
                <c:formatCode>General</c:formatCode>
                <c:ptCount val="15"/>
                <c:pt idx="0">
                  <c:v>0.49898161975203087</c:v>
                </c:pt>
                <c:pt idx="1">
                  <c:v>0.57922806950794348</c:v>
                </c:pt>
                <c:pt idx="2">
                  <c:v>0.68983439774370414</c:v>
                </c:pt>
                <c:pt idx="3">
                  <c:v>0.85386644530964639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AA-42A9-B110-4EBE42B9680E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Competitive'!$AS$20:$AS$34</c:f>
              <c:numCache>
                <c:formatCode>General</c:formatCode>
                <c:ptCount val="15"/>
                <c:pt idx="0">
                  <c:v>0.49567602050073795</c:v>
                </c:pt>
                <c:pt idx="1">
                  <c:v>0.57482377682922003</c:v>
                </c:pt>
                <c:pt idx="2">
                  <c:v>0.6836603746603499</c:v>
                </c:pt>
                <c:pt idx="3">
                  <c:v>0.84452526320770471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AA-42A9-B110-4EBE42B9680E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Competitive'!$AT$20:$AT$34</c:f>
              <c:numCache>
                <c:formatCode>General</c:formatCode>
                <c:ptCount val="15"/>
                <c:pt idx="0">
                  <c:v>0.49241393016624307</c:v>
                </c:pt>
                <c:pt idx="1">
                  <c:v>0.57048595679751424</c:v>
                </c:pt>
                <c:pt idx="2">
                  <c:v>0.67759588634667123</c:v>
                </c:pt>
                <c:pt idx="3">
                  <c:v>0.83538625189362592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AA-42A9-B110-4EBE42B9680E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Competitive'!$AU$20:$AU$34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AA-42A9-B110-4EBE42B9680E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Competitive'!$AV$20:$AV$34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AA-42A9-B110-4EBE42B9680E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Competitive'!$AW$20:$AW$34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7AA-42A9-B110-4EBE42B9680E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Competitive'!$AX$20:$AX$34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7AA-42A9-B110-4EBE42B9680E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Competitive'!$AY$20:$AY$34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7AA-42A9-B110-4EBE42B9680E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Competitive'!$AZ$20:$AZ$34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7AA-42A9-B110-4EBE42B9680E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Competitive'!$BA$20:$BA$34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37AA-42A9-B110-4EBE42B9680E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Competitive'!$BB$20:$BB$34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7AA-42A9-B110-4EBE42B9680E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Competitive'!$BC$20:$BC$34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37AA-42A9-B110-4EBE42B9680E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Competitive'!$BD$20:$BD$34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37AA-42A9-B110-4EBE42B9680E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Competitive'!$BE$20:$BE$34</c:f>
              <c:numCache>
                <c:formatCode>General</c:formatCode>
                <c:ptCount val="15"/>
                <c:pt idx="0">
                  <c:v>0.51</c:v>
                </c:pt>
                <c:pt idx="1">
                  <c:v>0.59299999999999997</c:v>
                </c:pt>
                <c:pt idx="2">
                  <c:v>0.71</c:v>
                </c:pt>
                <c:pt idx="3">
                  <c:v>0.88500000000000001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37AA-42A9-B110-4EBE42B9680E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Competitive'!$BF$20:$BF$34</c:f>
              <c:numCache>
                <c:formatCode>General</c:formatCode>
                <c:ptCount val="15"/>
                <c:pt idx="0">
                  <c:v>0.505</c:v>
                </c:pt>
                <c:pt idx="1">
                  <c:v>0.58799999999999997</c:v>
                </c:pt>
                <c:pt idx="2">
                  <c:v>0.70199999999999996</c:v>
                </c:pt>
                <c:pt idx="3">
                  <c:v>0.873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37AA-42A9-B110-4EBE42B9680E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Competitive'!$BG$20:$BG$34</c:f>
              <c:numCache>
                <c:formatCode>General</c:formatCode>
                <c:ptCount val="15"/>
                <c:pt idx="0">
                  <c:v>0.502</c:v>
                </c:pt>
                <c:pt idx="1">
                  <c:v>0.58299999999999996</c:v>
                </c:pt>
                <c:pt idx="2">
                  <c:v>0.69499999999999995</c:v>
                </c:pt>
                <c:pt idx="3">
                  <c:v>0.86199999999999999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37AA-42A9-B110-4EBE42B9680E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Competitive'!$BH$20:$BH$34</c:f>
              <c:numCache>
                <c:formatCode>General</c:formatCode>
                <c:ptCount val="15"/>
                <c:pt idx="0">
                  <c:v>0.499</c:v>
                </c:pt>
                <c:pt idx="1">
                  <c:v>0.57899999999999996</c:v>
                </c:pt>
                <c:pt idx="2">
                  <c:v>0.68899999999999995</c:v>
                </c:pt>
                <c:pt idx="3">
                  <c:v>0.85299999999999998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37AA-42A9-B110-4EBE42B9680E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Competitive'!$BI$20:$BI$34</c:f>
              <c:numCache>
                <c:formatCode>General</c:formatCode>
                <c:ptCount val="15"/>
                <c:pt idx="0">
                  <c:v>0.496</c:v>
                </c:pt>
                <c:pt idx="1">
                  <c:v>0.57499999999999996</c:v>
                </c:pt>
                <c:pt idx="2">
                  <c:v>0.68300000000000005</c:v>
                </c:pt>
                <c:pt idx="3">
                  <c:v>0.84399999999999997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37AA-42A9-B110-4EBE42B9680E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Competitive'!$BJ$20:$BJ$34</c:f>
              <c:numCache>
                <c:formatCode>General</c:formatCode>
                <c:ptCount val="15"/>
                <c:pt idx="0">
                  <c:v>0.49299999999999999</c:v>
                </c:pt>
                <c:pt idx="1">
                  <c:v>0.57099999999999995</c:v>
                </c:pt>
                <c:pt idx="2">
                  <c:v>0.67900000000000005</c:v>
                </c:pt>
                <c:pt idx="3">
                  <c:v>0.83699999999999997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37AA-42A9-B110-4EBE42B9680E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Competitive'!$BK$20:$BK$34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37AA-42A9-B110-4EBE42B9680E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Competitive'!$BL$20:$BL$34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37AA-42A9-B110-4EBE42B9680E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Competitive'!$BM$20:$BM$34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37AA-42A9-B110-4EBE42B9680E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Competitive'!$BN$20:$BN$34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37AA-42A9-B110-4EBE42B9680E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Competitive'!$BO$20:$BO$34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37AA-42A9-B110-4EBE42B9680E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Competitive'!$BP$20:$BP$34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37AA-42A9-B110-4EBE42B9680E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Competitive'!$BQ$20:$BQ$34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37AA-42A9-B110-4EBE42B9680E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Competitive'!$BR$20:$BR$34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37AA-42A9-B110-4EBE42B9680E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Competitive'!$BS$20:$BS$34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37AA-42A9-B110-4EBE42B9680E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Competitive'!$AN$20:$AN$34</c:f>
              <c:numCache>
                <c:formatCode>General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3.33</c:v>
                </c:pt>
                <c:pt idx="3">
                  <c:v>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Competitive'!$BT$20:$BT$34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37AA-42A9-B110-4EBE42B9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Competitive'!$AO$36:$AO$50</c:f>
              <c:numCache>
                <c:formatCode>General</c:formatCode>
                <c:ptCount val="15"/>
                <c:pt idx="0">
                  <c:v>1.963986947295026</c:v>
                </c:pt>
                <c:pt idx="1">
                  <c:v>1.6867518832113533</c:v>
                </c:pt>
                <c:pt idx="2">
                  <c:v>1.4103493568576619</c:v>
                </c:pt>
                <c:pt idx="3">
                  <c:v>1.1322817550440079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A1-429A-B6F2-4BDD35CFCEE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Competitive'!$AP$36:$AP$50</c:f>
              <c:numCache>
                <c:formatCode>General</c:formatCode>
                <c:ptCount val="15"/>
                <c:pt idx="0">
                  <c:v>1.9773519097672065</c:v>
                </c:pt>
                <c:pt idx="1">
                  <c:v>1.6999798119891181</c:v>
                </c:pt>
                <c:pt idx="2">
                  <c:v>1.4234406634536063</c:v>
                </c:pt>
                <c:pt idx="3">
                  <c:v>1.1452356164329405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A1-429A-B6F2-4BDD35CFCEE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Competitive'!$AQ$36:$AQ$50</c:f>
              <c:numCache>
                <c:formatCode>General</c:formatCode>
                <c:ptCount val="15"/>
                <c:pt idx="0">
                  <c:v>1.9907168722393873</c:v>
                </c:pt>
                <c:pt idx="1">
                  <c:v>1.7132077407668824</c:v>
                </c:pt>
                <c:pt idx="2">
                  <c:v>1.4365319700495507</c:v>
                </c:pt>
                <c:pt idx="3">
                  <c:v>1.1581894778218731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A1-429A-B6F2-4BDD35CFCEE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Competitive'!$AR$36:$AR$50</c:f>
              <c:numCache>
                <c:formatCode>General</c:formatCode>
                <c:ptCount val="15"/>
                <c:pt idx="0">
                  <c:v>2.0040818347115681</c:v>
                </c:pt>
                <c:pt idx="1">
                  <c:v>1.7264356695446474</c:v>
                </c:pt>
                <c:pt idx="2">
                  <c:v>1.4496232766454948</c:v>
                </c:pt>
                <c:pt idx="3">
                  <c:v>1.1711433392108057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A1-429A-B6F2-4BDD35CFCEE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Competitive'!$AS$36:$AS$50</c:f>
              <c:numCache>
                <c:formatCode>General</c:formatCode>
                <c:ptCount val="15"/>
                <c:pt idx="0">
                  <c:v>2.0174467971837489</c:v>
                </c:pt>
                <c:pt idx="1">
                  <c:v>1.739663598322412</c:v>
                </c:pt>
                <c:pt idx="2">
                  <c:v>1.4627145832414394</c:v>
                </c:pt>
                <c:pt idx="3">
                  <c:v>1.1840972005997379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A1-429A-B6F2-4BDD35CFCEEA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Competitive'!$AT$36:$AT$50</c:f>
              <c:numCache>
                <c:formatCode>General</c:formatCode>
                <c:ptCount val="15"/>
                <c:pt idx="0">
                  <c:v>2.0308117596559292</c:v>
                </c:pt>
                <c:pt idx="1">
                  <c:v>1.7528915271001764</c:v>
                </c:pt>
                <c:pt idx="2">
                  <c:v>1.475805889837384</c:v>
                </c:pt>
                <c:pt idx="3">
                  <c:v>1.1970510619886705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A1-429A-B6F2-4BDD35CFCEEA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Competitive'!$AU$36:$AU$50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A1-429A-B6F2-4BDD35CFCEEA}"/>
            </c:ext>
          </c:extLst>
        </c:ser>
        <c:ser>
          <c:idx val="7"/>
          <c:order val="7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Competitive'!$AV$36:$AV$50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A1-429A-B6F2-4BDD35CFCEE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Competitive'!$AW$36:$AW$50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2A1-429A-B6F2-4BDD35CFCEE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Competitive'!$AX$36:$AX$50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2A1-429A-B6F2-4BDD35CFCEEA}"/>
            </c:ext>
          </c:extLst>
        </c:ser>
        <c:ser>
          <c:idx val="10"/>
          <c:order val="10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Competitive'!$AY$36:$AY$50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2A1-429A-B6F2-4BDD35CFCEEA}"/>
            </c:ext>
          </c:extLst>
        </c:ser>
        <c:ser>
          <c:idx val="11"/>
          <c:order val="11"/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Competitive'!$AZ$36:$AZ$50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2A1-429A-B6F2-4BDD35CFCEEA}"/>
            </c:ext>
          </c:extLst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Competitive'!$BA$36:$BA$50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2A1-429A-B6F2-4BDD35CFCEEA}"/>
            </c:ext>
          </c:extLst>
        </c:ser>
        <c:ser>
          <c:idx val="13"/>
          <c:order val="13"/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Competitive'!$BB$36:$BB$50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2A1-429A-B6F2-4BDD35CFCEEA}"/>
            </c:ext>
          </c:extLst>
        </c:ser>
        <c:ser>
          <c:idx val="14"/>
          <c:order val="14"/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Competitive'!$BC$36:$BC$50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2A1-429A-B6F2-4BDD35CFCEEA}"/>
            </c:ext>
          </c:extLst>
        </c:ser>
        <c:ser>
          <c:idx val="15"/>
          <c:order val="15"/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Competitive'!$BD$36:$BD$50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2A1-429A-B6F2-4BDD35CFCEEA}"/>
            </c:ext>
          </c:extLst>
        </c:ser>
        <c:ser>
          <c:idx val="16"/>
          <c:order val="1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Competitive'!$BE$36:$BE$50</c:f>
              <c:numCache>
                <c:formatCode>General</c:formatCode>
                <c:ptCount val="15"/>
                <c:pt idx="0">
                  <c:v>1.9607843137254901</c:v>
                </c:pt>
                <c:pt idx="1">
                  <c:v>1.6863406408094437</c:v>
                </c:pt>
                <c:pt idx="2">
                  <c:v>1.4084507042253522</c:v>
                </c:pt>
                <c:pt idx="3">
                  <c:v>1.1299435028248588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2A1-429A-B6F2-4BDD35CFCEEA}"/>
            </c:ext>
          </c:extLst>
        </c:ser>
        <c:ser>
          <c:idx val="17"/>
          <c:order val="1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Competitive'!$BF$36:$BF$50</c:f>
              <c:numCache>
                <c:formatCode>General</c:formatCode>
                <c:ptCount val="15"/>
                <c:pt idx="0">
                  <c:v>1.9801980198019802</c:v>
                </c:pt>
                <c:pt idx="1">
                  <c:v>1.7006802721088436</c:v>
                </c:pt>
                <c:pt idx="2">
                  <c:v>1.4245014245014247</c:v>
                </c:pt>
                <c:pt idx="3">
                  <c:v>1.1454753722794959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2A1-429A-B6F2-4BDD35CFCEEA}"/>
            </c:ext>
          </c:extLst>
        </c:ser>
        <c:ser>
          <c:idx val="18"/>
          <c:order val="1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Competitive'!$BG$36:$BG$50</c:f>
              <c:numCache>
                <c:formatCode>General</c:formatCode>
                <c:ptCount val="15"/>
                <c:pt idx="0">
                  <c:v>1.9920318725099602</c:v>
                </c:pt>
                <c:pt idx="1">
                  <c:v>1.7152658662092626</c:v>
                </c:pt>
                <c:pt idx="2">
                  <c:v>1.4388489208633095</c:v>
                </c:pt>
                <c:pt idx="3">
                  <c:v>1.160092807424594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2A1-429A-B6F2-4BDD35CFCEEA}"/>
            </c:ext>
          </c:extLst>
        </c:ser>
        <c:ser>
          <c:idx val="19"/>
          <c:order val="1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Competitive'!$BH$36:$BH$50</c:f>
              <c:numCache>
                <c:formatCode>General</c:formatCode>
                <c:ptCount val="15"/>
                <c:pt idx="0">
                  <c:v>2.0040080160320639</c:v>
                </c:pt>
                <c:pt idx="1">
                  <c:v>1.7271157167530227</c:v>
                </c:pt>
                <c:pt idx="2">
                  <c:v>1.4513788098693761</c:v>
                </c:pt>
                <c:pt idx="3">
                  <c:v>1.1723329425556859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2A1-429A-B6F2-4BDD35CFCEEA}"/>
            </c:ext>
          </c:extLst>
        </c:ser>
        <c:ser>
          <c:idx val="20"/>
          <c:order val="2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Competitive'!$BI$36:$BI$50</c:f>
              <c:numCache>
                <c:formatCode>General</c:formatCode>
                <c:ptCount val="15"/>
                <c:pt idx="0">
                  <c:v>2.0161290322580645</c:v>
                </c:pt>
                <c:pt idx="1">
                  <c:v>1.7391304347826089</c:v>
                </c:pt>
                <c:pt idx="2">
                  <c:v>1.4641288433382136</c:v>
                </c:pt>
                <c:pt idx="3">
                  <c:v>1.1848341232227488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2A1-429A-B6F2-4BDD35CFCEEA}"/>
            </c:ext>
          </c:extLst>
        </c:ser>
        <c:ser>
          <c:idx val="21"/>
          <c:order val="2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Competitive'!$BJ$36:$BJ$50</c:f>
              <c:numCache>
                <c:formatCode>General</c:formatCode>
                <c:ptCount val="15"/>
                <c:pt idx="0">
                  <c:v>2.028397565922921</c:v>
                </c:pt>
                <c:pt idx="1">
                  <c:v>1.7513134851138354</c:v>
                </c:pt>
                <c:pt idx="2">
                  <c:v>1.4727540500736376</c:v>
                </c:pt>
                <c:pt idx="3">
                  <c:v>1.1947431302270013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F2A1-429A-B6F2-4BDD35CFCEEA}"/>
            </c:ext>
          </c:extLst>
        </c:ser>
        <c:ser>
          <c:idx val="22"/>
          <c:order val="2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Competitive'!$BK$36:$BK$50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F2A1-429A-B6F2-4BDD35CFCEEA}"/>
            </c:ext>
          </c:extLst>
        </c:ser>
        <c:ser>
          <c:idx val="23"/>
          <c:order val="2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Competitive'!$BL$36:$BL$50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F2A1-429A-B6F2-4BDD35CFCEEA}"/>
            </c:ext>
          </c:extLst>
        </c:ser>
        <c:ser>
          <c:idx val="24"/>
          <c:order val="24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Competitive'!$BM$36:$BM$50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F2A1-429A-B6F2-4BDD35CFCEEA}"/>
            </c:ext>
          </c:extLst>
        </c:ser>
        <c:ser>
          <c:idx val="25"/>
          <c:order val="25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Competitive'!$BN$36:$BN$50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F2A1-429A-B6F2-4BDD35CFCEEA}"/>
            </c:ext>
          </c:extLst>
        </c:ser>
        <c:ser>
          <c:idx val="26"/>
          <c:order val="26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Competitive'!$BO$36:$BO$50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F2A1-429A-B6F2-4BDD35CFCEEA}"/>
            </c:ext>
          </c:extLst>
        </c:ser>
        <c:ser>
          <c:idx val="27"/>
          <c:order val="27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Competitive'!$BP$36:$BP$50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F2A1-429A-B6F2-4BDD35CFCEEA}"/>
            </c:ext>
          </c:extLst>
        </c:ser>
        <c:ser>
          <c:idx val="28"/>
          <c:order val="28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Competitive'!$BQ$36:$BQ$50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F2A1-429A-B6F2-4BDD35CFCEEA}"/>
            </c:ext>
          </c:extLst>
        </c:ser>
        <c:ser>
          <c:idx val="29"/>
          <c:order val="29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Competitive'!$BR$36:$BR$50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F2A1-429A-B6F2-4BDD35CFCEEA}"/>
            </c:ext>
          </c:extLst>
        </c:ser>
        <c:ser>
          <c:idx val="30"/>
          <c:order val="3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Competitive'!$BS$36:$BS$50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F2A1-429A-B6F2-4BDD35CFCEEA}"/>
            </c:ext>
          </c:extLst>
        </c:ser>
        <c:ser>
          <c:idx val="31"/>
          <c:order val="3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'Partial Competitive'!$AN$36:$AN$50</c:f>
              <c:numCache>
                <c:formatCode>General</c:formatCode>
                <c:ptCount val="15"/>
                <c:pt idx="0">
                  <c:v>0.5</c:v>
                </c:pt>
                <c:pt idx="1">
                  <c:v>0.4</c:v>
                </c:pt>
                <c:pt idx="2">
                  <c:v>0.3003003003003003</c:v>
                </c:pt>
                <c:pt idx="3">
                  <c:v>0.2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xVal>
          <c:yVal>
            <c:numRef>
              <c:f>'Partial Competitive'!$BT$36:$BT$50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F2A1-429A-B6F2-4BDD35CFC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145920"/>
        <c:axId val="367143952"/>
      </c:scatterChart>
      <c:valAx>
        <c:axId val="36714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3952"/>
        <c:crosses val="autoZero"/>
        <c:crossBetween val="midCat"/>
      </c:valAx>
      <c:valAx>
        <c:axId val="3671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1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0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4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8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5" Type="http://schemas.openxmlformats.org/officeDocument/2006/relationships/chart" Target="../charts/chart42.xml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6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571487</xdr:colOff>
      <xdr:row>44</xdr:row>
      <xdr:rowOff>176378</xdr:rowOff>
    </xdr:from>
    <xdr:to>
      <xdr:col>12</xdr:col>
      <xdr:colOff>268088</xdr:colOff>
      <xdr:row>62</xdr:row>
      <xdr:rowOff>14102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71487" y="8247934"/>
          <a:ext cx="7126101" cy="3139724"/>
          <a:chOff x="557376" y="8226768"/>
          <a:chExt cx="7126101" cy="3139724"/>
        </a:xfrm>
      </xdr:grpSpPr>
      <xdr:graphicFrame macro="">
        <xdr:nvGraphicFramePr>
          <xdr:cNvPr id="33" name="Chart 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aphicFramePr>
            <a:graphicFrameLocks/>
          </xdr:cNvGraphicFramePr>
        </xdr:nvGraphicFramePr>
        <xdr:xfrm>
          <a:off x="557376" y="8226768"/>
          <a:ext cx="6371167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2" name="Chart 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GraphicFramePr>
            <a:graphicFrameLocks/>
          </xdr:cNvGraphicFramePr>
        </xdr:nvGraphicFramePr>
        <xdr:xfrm>
          <a:off x="811367" y="8233825"/>
          <a:ext cx="6872110" cy="31326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6</xdr:col>
      <xdr:colOff>496534</xdr:colOff>
      <xdr:row>22</xdr:row>
      <xdr:rowOff>3</xdr:rowOff>
    </xdr:from>
    <xdr:to>
      <xdr:col>12</xdr:col>
      <xdr:colOff>239888</xdr:colOff>
      <xdr:row>36</xdr:row>
      <xdr:rowOff>154528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93485</xdr:colOff>
      <xdr:row>62</xdr:row>
      <xdr:rowOff>14993</xdr:rowOff>
    </xdr:from>
    <xdr:to>
      <xdr:col>14</xdr:col>
      <xdr:colOff>251929</xdr:colOff>
      <xdr:row>76</xdr:row>
      <xdr:rowOff>171971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572381</xdr:colOff>
      <xdr:row>76</xdr:row>
      <xdr:rowOff>163159</xdr:rowOff>
    </xdr:from>
    <xdr:to>
      <xdr:col>10</xdr:col>
      <xdr:colOff>81715</xdr:colOff>
      <xdr:row>91</xdr:row>
      <xdr:rowOff>135522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76</xdr:row>
      <xdr:rowOff>171096</xdr:rowOff>
    </xdr:from>
    <xdr:to>
      <xdr:col>4</xdr:col>
      <xdr:colOff>573175</xdr:colOff>
      <xdr:row>91</xdr:row>
      <xdr:rowOff>143459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70555</xdr:colOff>
      <xdr:row>91</xdr:row>
      <xdr:rowOff>176388</xdr:rowOff>
    </xdr:from>
    <xdr:to>
      <xdr:col>14</xdr:col>
      <xdr:colOff>228999</xdr:colOff>
      <xdr:row>106</xdr:row>
      <xdr:rowOff>149921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564443</xdr:colOff>
      <xdr:row>106</xdr:row>
      <xdr:rowOff>105833</xdr:rowOff>
    </xdr:from>
    <xdr:to>
      <xdr:col>10</xdr:col>
      <xdr:colOff>73777</xdr:colOff>
      <xdr:row>121</xdr:row>
      <xdr:rowOff>79366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106</xdr:row>
      <xdr:rowOff>105832</xdr:rowOff>
    </xdr:from>
    <xdr:to>
      <xdr:col>4</xdr:col>
      <xdr:colOff>573175</xdr:colOff>
      <xdr:row>121</xdr:row>
      <xdr:rowOff>79365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77610</xdr:colOff>
      <xdr:row>122</xdr:row>
      <xdr:rowOff>14110</xdr:rowOff>
    </xdr:from>
    <xdr:to>
      <xdr:col>14</xdr:col>
      <xdr:colOff>236054</xdr:colOff>
      <xdr:row>136</xdr:row>
      <xdr:rowOff>171088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578554</xdr:colOff>
      <xdr:row>136</xdr:row>
      <xdr:rowOff>183444</xdr:rowOff>
    </xdr:from>
    <xdr:to>
      <xdr:col>10</xdr:col>
      <xdr:colOff>87888</xdr:colOff>
      <xdr:row>151</xdr:row>
      <xdr:rowOff>156977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136</xdr:row>
      <xdr:rowOff>176388</xdr:rowOff>
    </xdr:from>
    <xdr:to>
      <xdr:col>4</xdr:col>
      <xdr:colOff>573175</xdr:colOff>
      <xdr:row>151</xdr:row>
      <xdr:rowOff>149921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98778</xdr:colOff>
      <xdr:row>152</xdr:row>
      <xdr:rowOff>14110</xdr:rowOff>
    </xdr:from>
    <xdr:to>
      <xdr:col>14</xdr:col>
      <xdr:colOff>257222</xdr:colOff>
      <xdr:row>166</xdr:row>
      <xdr:rowOff>171088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592666</xdr:colOff>
      <xdr:row>167</xdr:row>
      <xdr:rowOff>7056</xdr:rowOff>
    </xdr:from>
    <xdr:to>
      <xdr:col>10</xdr:col>
      <xdr:colOff>102000</xdr:colOff>
      <xdr:row>181</xdr:row>
      <xdr:rowOff>164034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167</xdr:row>
      <xdr:rowOff>7055</xdr:rowOff>
    </xdr:from>
    <xdr:to>
      <xdr:col>4</xdr:col>
      <xdr:colOff>574722</xdr:colOff>
      <xdr:row>181</xdr:row>
      <xdr:rowOff>164033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105833</xdr:colOff>
      <xdr:row>182</xdr:row>
      <xdr:rowOff>14110</xdr:rowOff>
    </xdr:from>
    <xdr:to>
      <xdr:col>14</xdr:col>
      <xdr:colOff>264277</xdr:colOff>
      <xdr:row>196</xdr:row>
      <xdr:rowOff>171088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592666</xdr:colOff>
      <xdr:row>196</xdr:row>
      <xdr:rowOff>176390</xdr:rowOff>
    </xdr:from>
    <xdr:to>
      <xdr:col>10</xdr:col>
      <xdr:colOff>102000</xdr:colOff>
      <xdr:row>211</xdr:row>
      <xdr:rowOff>149923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4</xdr:col>
      <xdr:colOff>574722</xdr:colOff>
      <xdr:row>211</xdr:row>
      <xdr:rowOff>156978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246944</xdr:colOff>
      <xdr:row>22</xdr:row>
      <xdr:rowOff>3</xdr:rowOff>
    </xdr:from>
    <xdr:to>
      <xdr:col>15</xdr:col>
      <xdr:colOff>948375</xdr:colOff>
      <xdr:row>36</xdr:row>
      <xdr:rowOff>154528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84667</xdr:colOff>
      <xdr:row>76</xdr:row>
      <xdr:rowOff>169333</xdr:rowOff>
    </xdr:from>
    <xdr:to>
      <xdr:col>14</xdr:col>
      <xdr:colOff>243111</xdr:colOff>
      <xdr:row>91</xdr:row>
      <xdr:rowOff>142867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70555</xdr:colOff>
      <xdr:row>106</xdr:row>
      <xdr:rowOff>98778</xdr:rowOff>
    </xdr:from>
    <xdr:to>
      <xdr:col>14</xdr:col>
      <xdr:colOff>228999</xdr:colOff>
      <xdr:row>121</xdr:row>
      <xdr:rowOff>72311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91721</xdr:colOff>
      <xdr:row>136</xdr:row>
      <xdr:rowOff>169334</xdr:rowOff>
    </xdr:from>
    <xdr:to>
      <xdr:col>14</xdr:col>
      <xdr:colOff>250165</xdr:colOff>
      <xdr:row>151</xdr:row>
      <xdr:rowOff>142867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112889</xdr:colOff>
      <xdr:row>167</xdr:row>
      <xdr:rowOff>0</xdr:rowOff>
    </xdr:from>
    <xdr:to>
      <xdr:col>14</xdr:col>
      <xdr:colOff>271333</xdr:colOff>
      <xdr:row>181</xdr:row>
      <xdr:rowOff>156978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127000</xdr:colOff>
      <xdr:row>196</xdr:row>
      <xdr:rowOff>176389</xdr:rowOff>
    </xdr:from>
    <xdr:to>
      <xdr:col>14</xdr:col>
      <xdr:colOff>285444</xdr:colOff>
      <xdr:row>211</xdr:row>
      <xdr:rowOff>149922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oneCellAnchor>
    <xdr:from>
      <xdr:col>13</xdr:col>
      <xdr:colOff>0</xdr:colOff>
      <xdr:row>44</xdr:row>
      <xdr:rowOff>0</xdr:rowOff>
    </xdr:from>
    <xdr:ext cx="1892248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9E3BDEAD-A2ED-4EC9-9D75-F7315EBD462D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𝐵𝐼𝐶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𝑅𝑆𝑆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𝑙𝑜𝑔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9E3BDEAD-A2ED-4EC9-9D75-F7315EBD462D}"/>
                </a:ext>
              </a:extLst>
            </xdr:cNvPr>
            <xdr:cNvSpPr txBox="1"/>
          </xdr:nvSpPr>
          <xdr:spPr>
            <a:xfrm>
              <a:off x="8036278" y="8071556"/>
              <a:ext cx="1892248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𝐵𝐼𝐶=𝑛 𝑙𝑜𝑔(𝑅𝑆𝑆/𝑛)+𝑘 𝑙𝑜𝑔(𝑛)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64</xdr:row>
      <xdr:rowOff>0</xdr:rowOff>
    </xdr:from>
    <xdr:ext cx="2124684" cy="7144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2E9BE009-4C5D-4110-8104-3B2AB37ECB70}"/>
                </a:ext>
              </a:extLst>
            </xdr:cNvPr>
            <xdr:cNvSpPr txBox="1"/>
          </xdr:nvSpPr>
          <xdr:spPr>
            <a:xfrm>
              <a:off x="606778" y="11740444"/>
              <a:ext cx="2124684" cy="7144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e>
                                </m:d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𝐼</m:t>
                                        </m:r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</m:d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𝐼</m:t>
                                        </m:r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</m:t>
                                        </m:r>
                                      </m:sub>
                                    </m:sSub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d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2E9BE009-4C5D-4110-8104-3B2AB37ECB70}"/>
                </a:ext>
              </a:extLst>
            </xdr:cNvPr>
            <xdr:cNvSpPr txBox="1"/>
          </xdr:nvSpPr>
          <xdr:spPr>
            <a:xfrm>
              <a:off x="606778" y="11740444"/>
              <a:ext cx="2124684" cy="7144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 )+𝛽𝑉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 )+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94</xdr:row>
      <xdr:rowOff>0</xdr:rowOff>
    </xdr:from>
    <xdr:ext cx="2438488" cy="7144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B8E0C7F-5F01-4A7A-B30E-6746CC07BDA2}"/>
                </a:ext>
              </a:extLst>
            </xdr:cNvPr>
            <xdr:cNvSpPr txBox="1"/>
          </xdr:nvSpPr>
          <xdr:spPr>
            <a:xfrm>
              <a:off x="606778" y="17243778"/>
              <a:ext cx="2438488" cy="7144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</m:e>
                                </m:d>
                              </m:num>
                              <m:den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𝛼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𝑠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𝐼</m:t>
                                        </m:r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</m:d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𝐼</m:t>
                                        </m:r>
                                      </m:e>
                                    </m:d>
                                  </m:num>
                                  <m:den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</m:t>
                                        </m:r>
                                      </m:sub>
                                    </m:sSub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d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B8E0C7F-5F01-4A7A-B30E-6746CC07BDA2}"/>
                </a:ext>
              </a:extLst>
            </xdr:cNvPr>
            <xdr:cNvSpPr txBox="1"/>
          </xdr:nvSpPr>
          <xdr:spPr>
            <a:xfrm>
              <a:off x="606778" y="17243778"/>
              <a:ext cx="2438488" cy="7144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(([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 )+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 )+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124</xdr:row>
      <xdr:rowOff>0</xdr:rowOff>
    </xdr:from>
    <xdr:ext cx="1389290" cy="6438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43B97315-D257-4FA4-A6BE-2A1168B0DEA2}"/>
                </a:ext>
              </a:extLst>
            </xdr:cNvPr>
            <xdr:cNvSpPr txBox="1"/>
          </xdr:nvSpPr>
          <xdr:spPr>
            <a:xfrm>
              <a:off x="606778" y="22747111"/>
              <a:ext cx="1389290" cy="64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𝑚𝑎𝑥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num>
                      <m:den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43B97315-D257-4FA4-A6BE-2A1168B0DEA2}"/>
                </a:ext>
              </a:extLst>
            </xdr:cNvPr>
            <xdr:cNvSpPr txBox="1"/>
          </xdr:nvSpPr>
          <xdr:spPr>
            <a:xfrm>
              <a:off x="606778" y="22747111"/>
              <a:ext cx="1389290" cy="6438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𝑚𝑎𝑥+𝑉2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3</xdr:col>
      <xdr:colOff>50799</xdr:colOff>
      <xdr:row>153</xdr:row>
      <xdr:rowOff>156633</xdr:rowOff>
    </xdr:from>
    <xdr:ext cx="2819170" cy="14805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BBE2C415-883E-4473-8FEA-99A4DD6E580E}"/>
                </a:ext>
              </a:extLst>
            </xdr:cNvPr>
            <xdr:cNvSpPr txBox="1"/>
          </xdr:nvSpPr>
          <xdr:spPr>
            <a:xfrm>
              <a:off x="2019299" y="28223633"/>
              <a:ext cx="2819170" cy="14805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d>
                                          <m:dPr>
                                            <m:begChr m:val="["/>
                                            <m:endChr m:val="]"/>
                                            <m:ctrlPr>
                                              <a:rPr lang="en-C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𝐼</m:t>
                                            </m:r>
                                          </m:e>
                                        </m:d>
                                      </m:num>
                                      <m:den>
                                        <m:sSubSup>
                                          <m:sSubSupPr>
                                            <m:ctrlPr>
                                              <a:rPr lang="en-C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SupPr>
                                          <m:e>
                                            <m:r>
                                              <a:rPr lang="en-US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𝐾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</m:t>
                                            </m:r>
                                          </m:sub>
                                          <m:sup>
                                            <m:r>
                                              <a:rPr lang="en-US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′</m:t>
                                            </m:r>
                                          </m:sup>
                                        </m:sSubSup>
                                      </m:den>
                                    </m:f>
                                  </m:e>
                                </m:d>
                                <m:d>
                                  <m:d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𝛽</m:t>
                                    </m:r>
                                  </m:e>
                                </m:d>
                              </m:e>
                            </m:d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d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𝐼</m:t>
                                        </m:r>
                                      </m:e>
                                    </m:d>
                                  </m:num>
                                  <m:den>
                                    <m:sSubSup>
                                      <m:sSubSup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Sup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  <m:sup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′</m:t>
                                        </m:r>
                                      </m:sup>
                                    </m:sSubSup>
                                  </m:den>
                                </m:f>
                              </m:e>
                            </m:d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𝐾</m:t>
                                        </m:r>
                                      </m:e>
                                      <m:sub>
                                        <m:r>
                                          <a:rPr 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1+</m:t>
                                    </m:r>
                                    <m:d>
                                      <m:d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C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d>
                                              <m:dPr>
                                                <m:begChr m:val="["/>
                                                <m:endChr m:val="]"/>
                                                <m:ctrlPr>
                                                  <a:rPr lang="en-CA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dPr>
                                              <m:e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𝐼</m:t>
                                                </m:r>
                                              </m:e>
                                            </m:d>
                                          </m:num>
                                          <m:den>
                                            <m:sSubSup>
                                              <m:sSubSupPr>
                                                <m:ctrlPr>
                                                  <a:rPr lang="en-CA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SupPr>
                                              <m:e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𝐾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𝑖</m:t>
                                                </m:r>
                                              </m:sub>
                                              <m:sup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′</m:t>
                                                </m:r>
                                              </m:sup>
                                            </m:sSubSup>
                                          </m:den>
                                        </m:f>
                                      </m:e>
                                    </m:d>
                                    <m:d>
                                      <m:d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C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sSubSup>
                                              <m:sSubSupPr>
                                                <m:ctrlPr>
                                                  <a:rPr lang="en-CA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SupPr>
                                              <m:e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𝐾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</m:sub>
                                              <m:sup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′</m:t>
                                                </m:r>
                                              </m:sup>
                                            </m:sSubSup>
                                          </m:num>
                                          <m:den>
                                            <m:sSub>
                                              <m:sSubPr>
                                                <m:ctrlPr>
                                                  <a:rPr lang="en-CA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Pr>
                                              <m:e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𝐾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𝑠</m:t>
                                                </m:r>
                                              </m:sub>
                                            </m:sSub>
                                          </m:den>
                                        </m:f>
                                      </m:e>
                                    </m:d>
                                  </m:e>
                                </m:d>
                              </m:num>
                              <m:den>
                                <m:d>
                                  <m:d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1+</m:t>
                                    </m:r>
                                    <m:d>
                                      <m:d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C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d>
                                              <m:dPr>
                                                <m:begChr m:val="["/>
                                                <m:endChr m:val="]"/>
                                                <m:ctrlPr>
                                                  <a:rPr lang="en-CA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dPr>
                                              <m:e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𝐼</m:t>
                                                </m:r>
                                              </m:e>
                                            </m:d>
                                          </m:num>
                                          <m:den>
                                            <m:sSubSup>
                                              <m:sSubSupPr>
                                                <m:ctrlPr>
                                                  <a:rPr lang="en-CA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</m:ctrlPr>
                                              </m:sSubSupPr>
                                              <m:e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𝐾</m:t>
                                                </m:r>
                                              </m:e>
                                              <m:sub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𝑖</m:t>
                                                </m:r>
                                              </m:sub>
                                              <m:sup>
                                                <m:r>
                                                  <a:rPr lang="en-US" sz="1100" i="1">
                                                    <a:solidFill>
                                                      <a:schemeClr val="tx1"/>
                                                    </a:solidFill>
                                                    <a:effectLst/>
                                                    <a:latin typeface="Cambria Math" panose="02040503050406030204" pitchFamily="18" charset="0"/>
                                                    <a:ea typeface="+mn-ea"/>
                                                    <a:cs typeface="+mn-cs"/>
                                                  </a:rPr>
                                                  <m:t>′</m:t>
                                                </m:r>
                                              </m:sup>
                                            </m:sSubSup>
                                          </m:den>
                                        </m:f>
                                      </m:e>
                                    </m:d>
                                  </m:e>
                                </m:d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BBE2C415-883E-4473-8FEA-99A4DD6E580E}"/>
                </a:ext>
              </a:extLst>
            </xdr:cNvPr>
            <xdr:cNvSpPr txBox="1"/>
          </xdr:nvSpPr>
          <xdr:spPr>
            <a:xfrm>
              <a:off x="2019299" y="28223633"/>
              <a:ext cx="2819170" cy="14805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𝑖^′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𝛽))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 ))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𝑖^′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 )+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𝑖^′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𝑠^′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 ))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𝑖^′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184</xdr:row>
      <xdr:rowOff>0</xdr:rowOff>
    </xdr:from>
    <xdr:ext cx="4329454" cy="5039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4B635759-EA16-47C4-B1A1-69651C6D497C}"/>
                </a:ext>
              </a:extLst>
            </xdr:cNvPr>
            <xdr:cNvSpPr txBox="1"/>
          </xdr:nvSpPr>
          <xdr:spPr>
            <a:xfrm>
              <a:off x="606778" y="33753778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4B635759-EA16-47C4-B1A1-69651C6D497C}"/>
                </a:ext>
              </a:extLst>
            </xdr:cNvPr>
            <xdr:cNvSpPr txBox="1"/>
          </xdr:nvSpPr>
          <xdr:spPr>
            <a:xfrm>
              <a:off x="606778" y="33753778"/>
              <a:ext cx="4329454" cy="5039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𝑚𝑎𝑥2 )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62</xdr:row>
      <xdr:rowOff>127000</xdr:rowOff>
    </xdr:from>
    <xdr:to>
      <xdr:col>19</xdr:col>
      <xdr:colOff>50800</xdr:colOff>
      <xdr:row>92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64</xdr:row>
      <xdr:rowOff>50800</xdr:rowOff>
    </xdr:from>
    <xdr:to>
      <xdr:col>15</xdr:col>
      <xdr:colOff>425450</xdr:colOff>
      <xdr:row>101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266700</xdr:colOff>
      <xdr:row>4</xdr:row>
      <xdr:rowOff>44450</xdr:rowOff>
    </xdr:from>
    <xdr:to>
      <xdr:col>22</xdr:col>
      <xdr:colOff>76200</xdr:colOff>
      <xdr:row>8</xdr:row>
      <xdr:rowOff>25400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5550" y="806450"/>
          <a:ext cx="224790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190500</xdr:colOff>
      <xdr:row>67</xdr:row>
      <xdr:rowOff>69850</xdr:rowOff>
    </xdr:from>
    <xdr:to>
      <xdr:col>55</xdr:col>
      <xdr:colOff>484187</xdr:colOff>
      <xdr:row>82</xdr:row>
      <xdr:rowOff>74613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563562</xdr:colOff>
      <xdr:row>4</xdr:row>
      <xdr:rowOff>47626</xdr:rowOff>
    </xdr:from>
    <xdr:to>
      <xdr:col>22</xdr:col>
      <xdr:colOff>161925</xdr:colOff>
      <xdr:row>8</xdr:row>
      <xdr:rowOff>30163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801689"/>
          <a:ext cx="2654300" cy="712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190500</xdr:colOff>
      <xdr:row>67</xdr:row>
      <xdr:rowOff>69850</xdr:rowOff>
    </xdr:from>
    <xdr:to>
      <xdr:col>55</xdr:col>
      <xdr:colOff>484187</xdr:colOff>
      <xdr:row>82</xdr:row>
      <xdr:rowOff>74613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531812</xdr:colOff>
      <xdr:row>4</xdr:row>
      <xdr:rowOff>119062</xdr:rowOff>
    </xdr:from>
    <xdr:to>
      <xdr:col>21</xdr:col>
      <xdr:colOff>301624</xdr:colOff>
      <xdr:row>8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6062" y="873125"/>
          <a:ext cx="1603375" cy="649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190500</xdr:colOff>
      <xdr:row>67</xdr:row>
      <xdr:rowOff>69850</xdr:rowOff>
    </xdr:from>
    <xdr:to>
      <xdr:col>55</xdr:col>
      <xdr:colOff>484187</xdr:colOff>
      <xdr:row>82</xdr:row>
      <xdr:rowOff>74613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158750</xdr:colOff>
      <xdr:row>15</xdr:row>
      <xdr:rowOff>39687</xdr:rowOff>
    </xdr:from>
    <xdr:to>
      <xdr:col>22</xdr:col>
      <xdr:colOff>465138</xdr:colOff>
      <xdr:row>31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95251</xdr:colOff>
      <xdr:row>7</xdr:row>
      <xdr:rowOff>142875</xdr:rowOff>
    </xdr:from>
    <xdr:to>
      <xdr:col>22</xdr:col>
      <xdr:colOff>546101</xdr:colOff>
      <xdr:row>14</xdr:row>
      <xdr:rowOff>142874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444625"/>
          <a:ext cx="2895600" cy="127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190500</xdr:colOff>
      <xdr:row>67</xdr:row>
      <xdr:rowOff>69850</xdr:rowOff>
    </xdr:from>
    <xdr:to>
      <xdr:col>55</xdr:col>
      <xdr:colOff>484187</xdr:colOff>
      <xdr:row>82</xdr:row>
      <xdr:rowOff>74613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206375</xdr:colOff>
      <xdr:row>17</xdr:row>
      <xdr:rowOff>142875</xdr:rowOff>
    </xdr:from>
    <xdr:to>
      <xdr:col>22</xdr:col>
      <xdr:colOff>512763</xdr:colOff>
      <xdr:row>33</xdr:row>
      <xdr:rowOff>125413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182563</xdr:colOff>
      <xdr:row>18</xdr:row>
      <xdr:rowOff>108744</xdr:rowOff>
    </xdr:from>
    <xdr:to>
      <xdr:col>37</xdr:col>
      <xdr:colOff>476250</xdr:colOff>
      <xdr:row>33</xdr:row>
      <xdr:rowOff>113507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150812</xdr:colOff>
      <xdr:row>34</xdr:row>
      <xdr:rowOff>47624</xdr:rowOff>
    </xdr:from>
    <xdr:to>
      <xdr:col>37</xdr:col>
      <xdr:colOff>444499</xdr:colOff>
      <xdr:row>49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127001</xdr:colOff>
      <xdr:row>5</xdr:row>
      <xdr:rowOff>63501</xdr:rowOff>
    </xdr:from>
    <xdr:to>
      <xdr:col>22</xdr:col>
      <xdr:colOff>590552</xdr:colOff>
      <xdr:row>8</xdr:row>
      <xdr:rowOff>58738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7689" y="1000126"/>
          <a:ext cx="474186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190500</xdr:colOff>
      <xdr:row>67</xdr:row>
      <xdr:rowOff>69850</xdr:rowOff>
    </xdr:from>
    <xdr:to>
      <xdr:col>55</xdr:col>
      <xdr:colOff>484187</xdr:colOff>
      <xdr:row>82</xdr:row>
      <xdr:rowOff>74613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A212"/>
  <sheetViews>
    <sheetView tabSelected="1" topLeftCell="A50" zoomScale="90" zoomScaleNormal="90" workbookViewId="0">
      <selection activeCell="H193" sqref="H193"/>
    </sheetView>
  </sheetViews>
  <sheetFormatPr defaultRowHeight="14.5"/>
  <cols>
    <col min="3" max="3" width="10.81640625" customWidth="1"/>
    <col min="8" max="8" width="8.6328125" customWidth="1"/>
    <col min="10" max="10" width="8.7265625" bestFit="1" customWidth="1"/>
    <col min="14" max="14" width="16.7265625" customWidth="1"/>
    <col min="15" max="15" width="12" bestFit="1" customWidth="1"/>
    <col min="16" max="16" width="13.90625" bestFit="1" customWidth="1"/>
    <col min="17" max="17" width="21" bestFit="1" customWidth="1"/>
    <col min="18" max="18" width="16.453125" bestFit="1" customWidth="1"/>
    <col min="19" max="19" width="16.54296875" bestFit="1" customWidth="1"/>
  </cols>
  <sheetData>
    <row r="3" spans="1:157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T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>
      <c r="C5" s="2">
        <v>0</v>
      </c>
      <c r="D5" s="62">
        <v>1</v>
      </c>
      <c r="E5" s="62">
        <v>2</v>
      </c>
      <c r="F5" s="62">
        <v>3</v>
      </c>
      <c r="G5" s="2">
        <v>4</v>
      </c>
      <c r="H5" s="2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>
      <c r="A6" s="1" t="s">
        <v>16</v>
      </c>
      <c r="B6" s="1">
        <v>2</v>
      </c>
      <c r="C6">
        <v>0.51</v>
      </c>
      <c r="D6">
        <v>0.505</v>
      </c>
      <c r="E6">
        <v>0.502</v>
      </c>
      <c r="F6" s="61">
        <v>0.499</v>
      </c>
      <c r="G6">
        <v>0.496</v>
      </c>
      <c r="H6">
        <v>0.49299999999999999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>
      <c r="A7" s="1" t="s">
        <v>17</v>
      </c>
      <c r="B7" s="1">
        <v>2.5</v>
      </c>
      <c r="C7">
        <v>0.59299999999999997</v>
      </c>
      <c r="D7">
        <v>0.58799999999999997</v>
      </c>
      <c r="E7">
        <v>0.58299999999999996</v>
      </c>
      <c r="F7" s="61">
        <v>0.57899999999999996</v>
      </c>
      <c r="G7">
        <v>0.57499999999999996</v>
      </c>
      <c r="H7">
        <v>0.57099999999999995</v>
      </c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</row>
    <row r="8" spans="1:157">
      <c r="A8" s="1" t="s">
        <v>18</v>
      </c>
      <c r="B8" s="1">
        <v>3.33</v>
      </c>
      <c r="C8">
        <v>0.71</v>
      </c>
      <c r="D8">
        <v>0.70199999999999996</v>
      </c>
      <c r="E8">
        <v>0.69499999999999995</v>
      </c>
      <c r="F8" s="61">
        <v>0.68899999999999995</v>
      </c>
      <c r="G8">
        <v>0.68300000000000005</v>
      </c>
      <c r="H8">
        <v>0.67900000000000005</v>
      </c>
      <c r="S8" s="3"/>
      <c r="T8" s="3"/>
      <c r="U8" s="3"/>
      <c r="X8" s="6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</row>
    <row r="9" spans="1:157">
      <c r="A9" s="1" t="s">
        <v>19</v>
      </c>
      <c r="B9" s="1">
        <v>5</v>
      </c>
      <c r="C9">
        <v>0.88500000000000001</v>
      </c>
      <c r="D9">
        <v>0.873</v>
      </c>
      <c r="E9">
        <v>0.86199999999999999</v>
      </c>
      <c r="F9" s="61">
        <v>0.85299999999999998</v>
      </c>
      <c r="G9">
        <v>0.84399999999999997</v>
      </c>
      <c r="H9">
        <v>0.83699999999999997</v>
      </c>
      <c r="S9" s="3"/>
      <c r="T9" s="3"/>
      <c r="U9" s="3"/>
      <c r="X9" s="6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</row>
    <row r="10" spans="1:157">
      <c r="A10" s="1" t="s">
        <v>20</v>
      </c>
      <c r="B10" s="1"/>
      <c r="F10" s="61"/>
      <c r="S10" s="3"/>
      <c r="T10" s="3"/>
      <c r="U10" s="3"/>
      <c r="X10" s="6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</row>
    <row r="11" spans="1:157">
      <c r="A11" s="1" t="s">
        <v>21</v>
      </c>
      <c r="B11" s="1"/>
      <c r="S11" s="3"/>
      <c r="T11" s="3"/>
      <c r="U11" s="3"/>
      <c r="X11" s="6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>
      <c r="A12" s="1" t="s">
        <v>22</v>
      </c>
      <c r="B12" s="1"/>
      <c r="S12" s="3"/>
      <c r="T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>
      <c r="A13" s="1" t="s">
        <v>23</v>
      </c>
      <c r="B13" s="1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</row>
    <row r="14" spans="1:157">
      <c r="A14" s="1" t="s">
        <v>24</v>
      </c>
      <c r="B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</row>
    <row r="15" spans="1:157">
      <c r="A15" s="1" t="s">
        <v>25</v>
      </c>
      <c r="B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</row>
    <row r="16" spans="1:157">
      <c r="A16" s="1" t="s">
        <v>26</v>
      </c>
      <c r="B16" s="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</row>
    <row r="17" spans="1:157">
      <c r="A17" s="1" t="s">
        <v>27</v>
      </c>
      <c r="B17" s="1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</row>
    <row r="18" spans="1:157">
      <c r="A18" s="1" t="s">
        <v>28</v>
      </c>
      <c r="B18" s="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</row>
    <row r="19" spans="1:157">
      <c r="A19" s="1" t="s">
        <v>29</v>
      </c>
      <c r="B19" s="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</row>
    <row r="20" spans="1:157">
      <c r="A20" s="1" t="s">
        <v>30</v>
      </c>
      <c r="B20" s="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</row>
    <row r="21" spans="1:157">
      <c r="A21" s="3"/>
      <c r="B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</row>
    <row r="22" spans="1:157">
      <c r="C22" s="39" t="s">
        <v>85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</row>
    <row r="23" spans="1:157">
      <c r="H23">
        <f>(C6/2-C6)/SLOPE(C6:R6,C5:R5)</f>
        <v>77.60869565217385</v>
      </c>
      <c r="I23">
        <f t="shared" ref="I23:I37" si="0">B6</f>
        <v>2</v>
      </c>
      <c r="J23" s="38">
        <f>$D$25*I23/(I23+$D$24)</f>
        <v>0.5097169866255139</v>
      </c>
      <c r="K23">
        <f>I23/I23</f>
        <v>1</v>
      </c>
      <c r="L23">
        <f>J23/J23</f>
        <v>1</v>
      </c>
      <c r="M23">
        <f t="shared" ref="M23:M37" si="1">I23*K23</f>
        <v>2</v>
      </c>
      <c r="N23">
        <f t="shared" ref="N23:N37" si="2">J23*L23</f>
        <v>0.5097169866255139</v>
      </c>
      <c r="O23">
        <f t="shared" ref="O23:O35" si="3">IFERROR(M23,NA())</f>
        <v>2</v>
      </c>
      <c r="P23">
        <f t="shared" ref="P23:P37" si="4">IFERROR(N23,NA())</f>
        <v>0.5097169866255139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</row>
    <row r="24" spans="1:157">
      <c r="C24" s="40" t="s">
        <v>32</v>
      </c>
      <c r="D24" s="38">
        <f>'modified direct linear plot'!AI25</f>
        <v>4.8200833109964023</v>
      </c>
      <c r="H24">
        <f>(C7/2-C7)/SLOPE(C7:R7,C5:R5)</f>
        <v>67.82679738562085</v>
      </c>
      <c r="I24">
        <f t="shared" si="0"/>
        <v>2.5</v>
      </c>
      <c r="J24" s="38">
        <f t="shared" ref="J24:J37" si="5">$D$25*I24/(I24+$D$24)</f>
        <v>0.59362581102626344</v>
      </c>
      <c r="K24">
        <f t="shared" ref="K24:L37" si="6">I24/I24</f>
        <v>1</v>
      </c>
      <c r="L24">
        <f t="shared" si="6"/>
        <v>1</v>
      </c>
      <c r="M24">
        <f t="shared" si="1"/>
        <v>2.5</v>
      </c>
      <c r="N24">
        <f t="shared" si="2"/>
        <v>0.59362581102626344</v>
      </c>
      <c r="O24">
        <f t="shared" si="3"/>
        <v>2.5</v>
      </c>
      <c r="P24">
        <f t="shared" si="4"/>
        <v>0.59362581102626344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</row>
    <row r="25" spans="1:157">
      <c r="C25" s="40" t="s">
        <v>33</v>
      </c>
      <c r="D25" s="38">
        <f>'modified direct linear plot'!AF51</f>
        <v>1.7381561569080217</v>
      </c>
      <c r="I25">
        <f t="shared" si="0"/>
        <v>3.33</v>
      </c>
      <c r="J25" s="38">
        <f t="shared" si="5"/>
        <v>0.71018415169992699</v>
      </c>
      <c r="K25">
        <f t="shared" si="6"/>
        <v>1</v>
      </c>
      <c r="L25">
        <f t="shared" si="6"/>
        <v>1</v>
      </c>
      <c r="M25">
        <f t="shared" si="1"/>
        <v>3.33</v>
      </c>
      <c r="N25">
        <f t="shared" si="2"/>
        <v>0.71018415169992699</v>
      </c>
      <c r="O25">
        <f t="shared" si="3"/>
        <v>3.33</v>
      </c>
      <c r="P25">
        <f t="shared" si="4"/>
        <v>0.71018415169992699</v>
      </c>
    </row>
    <row r="26" spans="1:157">
      <c r="I26">
        <f t="shared" si="0"/>
        <v>5</v>
      </c>
      <c r="J26" s="38">
        <f t="shared" si="5"/>
        <v>0.88500071835523897</v>
      </c>
      <c r="K26">
        <f t="shared" si="6"/>
        <v>1</v>
      </c>
      <c r="L26">
        <f t="shared" si="6"/>
        <v>1</v>
      </c>
      <c r="M26">
        <f t="shared" si="1"/>
        <v>5</v>
      </c>
      <c r="N26">
        <f t="shared" si="2"/>
        <v>0.88500071835523897</v>
      </c>
      <c r="O26">
        <f t="shared" si="3"/>
        <v>5</v>
      </c>
      <c r="P26">
        <f t="shared" si="4"/>
        <v>0.88500071835523897</v>
      </c>
    </row>
    <row r="27" spans="1:157">
      <c r="B27" s="39" t="s">
        <v>86</v>
      </c>
      <c r="I27">
        <f t="shared" si="0"/>
        <v>0</v>
      </c>
      <c r="J27" s="38">
        <f t="shared" si="5"/>
        <v>0</v>
      </c>
      <c r="K27" t="e">
        <f t="shared" si="6"/>
        <v>#DIV/0!</v>
      </c>
      <c r="L27" t="e">
        <f t="shared" si="6"/>
        <v>#DIV/0!</v>
      </c>
      <c r="M27" t="e">
        <f t="shared" si="1"/>
        <v>#DIV/0!</v>
      </c>
      <c r="N27" t="e">
        <f t="shared" si="2"/>
        <v>#DIV/0!</v>
      </c>
      <c r="O27" t="e">
        <f t="shared" si="3"/>
        <v>#N/A</v>
      </c>
      <c r="P27" t="e">
        <f t="shared" si="4"/>
        <v>#N/A</v>
      </c>
    </row>
    <row r="28" spans="1:157">
      <c r="I28">
        <f t="shared" si="0"/>
        <v>0</v>
      </c>
      <c r="J28" s="38">
        <f t="shared" si="5"/>
        <v>0</v>
      </c>
      <c r="K28" t="e">
        <f t="shared" si="6"/>
        <v>#DIV/0!</v>
      </c>
      <c r="L28" t="e">
        <f t="shared" si="6"/>
        <v>#DIV/0!</v>
      </c>
      <c r="M28" t="e">
        <f t="shared" si="1"/>
        <v>#DIV/0!</v>
      </c>
      <c r="N28" t="e">
        <f t="shared" si="2"/>
        <v>#DIV/0!</v>
      </c>
      <c r="O28" t="e">
        <f t="shared" si="3"/>
        <v>#N/A</v>
      </c>
      <c r="P28" t="e">
        <f t="shared" si="4"/>
        <v>#N/A</v>
      </c>
    </row>
    <row r="29" spans="1:157">
      <c r="C29" t="s">
        <v>31</v>
      </c>
      <c r="D29">
        <f>IFERROR(H23,H24)</f>
        <v>77.60869565217385</v>
      </c>
      <c r="I29">
        <f t="shared" si="0"/>
        <v>0</v>
      </c>
      <c r="J29" s="38">
        <f t="shared" si="5"/>
        <v>0</v>
      </c>
      <c r="K29" t="e">
        <f t="shared" si="6"/>
        <v>#DIV/0!</v>
      </c>
      <c r="L29" t="e">
        <f t="shared" si="6"/>
        <v>#DIV/0!</v>
      </c>
      <c r="M29" t="e">
        <f t="shared" si="1"/>
        <v>#DIV/0!</v>
      </c>
      <c r="N29" t="e">
        <f t="shared" si="2"/>
        <v>#DIV/0!</v>
      </c>
      <c r="O29" t="e">
        <f t="shared" si="3"/>
        <v>#N/A</v>
      </c>
      <c r="P29" t="e">
        <f t="shared" si="4"/>
        <v>#N/A</v>
      </c>
    </row>
    <row r="30" spans="1:157">
      <c r="I30">
        <f t="shared" si="0"/>
        <v>0</v>
      </c>
      <c r="J30" s="38">
        <f t="shared" si="5"/>
        <v>0</v>
      </c>
      <c r="K30" t="e">
        <f t="shared" si="6"/>
        <v>#DIV/0!</v>
      </c>
      <c r="L30" t="e">
        <f t="shared" si="6"/>
        <v>#DIV/0!</v>
      </c>
      <c r="M30" t="e">
        <f t="shared" si="1"/>
        <v>#DIV/0!</v>
      </c>
      <c r="N30" t="e">
        <f t="shared" si="2"/>
        <v>#DIV/0!</v>
      </c>
      <c r="O30" t="e">
        <f t="shared" si="3"/>
        <v>#N/A</v>
      </c>
      <c r="P30" t="e">
        <f t="shared" si="4"/>
        <v>#N/A</v>
      </c>
    </row>
    <row r="31" spans="1:157">
      <c r="I31">
        <f t="shared" si="0"/>
        <v>0</v>
      </c>
      <c r="J31" s="38">
        <f t="shared" si="5"/>
        <v>0</v>
      </c>
      <c r="K31" t="e">
        <f t="shared" si="6"/>
        <v>#DIV/0!</v>
      </c>
      <c r="L31" t="e">
        <f t="shared" si="6"/>
        <v>#DIV/0!</v>
      </c>
      <c r="M31" t="e">
        <f t="shared" si="1"/>
        <v>#DIV/0!</v>
      </c>
      <c r="N31" t="e">
        <f t="shared" si="2"/>
        <v>#DIV/0!</v>
      </c>
      <c r="O31" t="e">
        <f t="shared" si="3"/>
        <v>#N/A</v>
      </c>
      <c r="P31" t="e">
        <f t="shared" si="4"/>
        <v>#N/A</v>
      </c>
    </row>
    <row r="32" spans="1:157">
      <c r="I32">
        <f t="shared" si="0"/>
        <v>0</v>
      </c>
      <c r="J32" s="38">
        <f t="shared" si="5"/>
        <v>0</v>
      </c>
      <c r="K32" t="e">
        <f t="shared" si="6"/>
        <v>#DIV/0!</v>
      </c>
      <c r="L32" t="e">
        <f t="shared" si="6"/>
        <v>#DIV/0!</v>
      </c>
      <c r="M32" t="e">
        <f t="shared" si="1"/>
        <v>#DIV/0!</v>
      </c>
      <c r="N32" t="e">
        <f t="shared" si="2"/>
        <v>#DIV/0!</v>
      </c>
      <c r="O32" t="e">
        <f t="shared" si="3"/>
        <v>#N/A</v>
      </c>
      <c r="P32" t="e">
        <f t="shared" si="4"/>
        <v>#N/A</v>
      </c>
    </row>
    <row r="33" spans="3:16">
      <c r="I33">
        <f t="shared" si="0"/>
        <v>0</v>
      </c>
      <c r="J33" s="38">
        <f t="shared" si="5"/>
        <v>0</v>
      </c>
      <c r="K33" t="e">
        <f t="shared" si="6"/>
        <v>#DIV/0!</v>
      </c>
      <c r="L33" t="e">
        <f t="shared" si="6"/>
        <v>#DIV/0!</v>
      </c>
      <c r="M33" t="e">
        <f t="shared" si="1"/>
        <v>#DIV/0!</v>
      </c>
      <c r="N33" t="e">
        <f t="shared" si="2"/>
        <v>#DIV/0!</v>
      </c>
      <c r="O33" t="e">
        <f t="shared" si="3"/>
        <v>#N/A</v>
      </c>
      <c r="P33" t="e">
        <f t="shared" si="4"/>
        <v>#N/A</v>
      </c>
    </row>
    <row r="34" spans="3:16">
      <c r="I34">
        <f t="shared" si="0"/>
        <v>0</v>
      </c>
      <c r="J34" s="38">
        <f t="shared" si="5"/>
        <v>0</v>
      </c>
      <c r="K34" t="e">
        <f t="shared" si="6"/>
        <v>#DIV/0!</v>
      </c>
      <c r="L34" t="e">
        <f t="shared" si="6"/>
        <v>#DIV/0!</v>
      </c>
      <c r="M34" t="e">
        <f t="shared" si="1"/>
        <v>#DIV/0!</v>
      </c>
      <c r="N34" t="e">
        <f t="shared" si="2"/>
        <v>#DIV/0!</v>
      </c>
      <c r="O34" t="e">
        <f t="shared" si="3"/>
        <v>#N/A</v>
      </c>
      <c r="P34" t="e">
        <f t="shared" si="4"/>
        <v>#N/A</v>
      </c>
    </row>
    <row r="35" spans="3:16">
      <c r="I35">
        <f t="shared" si="0"/>
        <v>0</v>
      </c>
      <c r="J35" s="38">
        <f t="shared" si="5"/>
        <v>0</v>
      </c>
      <c r="K35" t="e">
        <f t="shared" si="6"/>
        <v>#DIV/0!</v>
      </c>
      <c r="L35" t="e">
        <f t="shared" si="6"/>
        <v>#DIV/0!</v>
      </c>
      <c r="M35" t="e">
        <f t="shared" si="1"/>
        <v>#DIV/0!</v>
      </c>
      <c r="N35" t="e">
        <f t="shared" si="2"/>
        <v>#DIV/0!</v>
      </c>
      <c r="O35" t="e">
        <f t="shared" si="3"/>
        <v>#N/A</v>
      </c>
      <c r="P35" t="e">
        <f t="shared" si="4"/>
        <v>#N/A</v>
      </c>
    </row>
    <row r="36" spans="3:16">
      <c r="I36">
        <f t="shared" si="0"/>
        <v>0</v>
      </c>
      <c r="J36" s="38">
        <f t="shared" si="5"/>
        <v>0</v>
      </c>
      <c r="K36" t="e">
        <f t="shared" si="6"/>
        <v>#DIV/0!</v>
      </c>
      <c r="L36" t="e">
        <f t="shared" si="6"/>
        <v>#DIV/0!</v>
      </c>
      <c r="M36" t="e">
        <f t="shared" si="1"/>
        <v>#DIV/0!</v>
      </c>
      <c r="N36" t="e">
        <f t="shared" si="2"/>
        <v>#DIV/0!</v>
      </c>
      <c r="O36" t="e">
        <f>IFERROR(M36,NA())</f>
        <v>#N/A</v>
      </c>
      <c r="P36" t="e">
        <f t="shared" si="4"/>
        <v>#N/A</v>
      </c>
    </row>
    <row r="37" spans="3:16">
      <c r="I37">
        <f t="shared" si="0"/>
        <v>0</v>
      </c>
      <c r="J37" s="38">
        <f t="shared" si="5"/>
        <v>0</v>
      </c>
      <c r="K37" t="e">
        <f t="shared" si="6"/>
        <v>#DIV/0!</v>
      </c>
      <c r="L37" t="e">
        <f t="shared" si="6"/>
        <v>#DIV/0!</v>
      </c>
      <c r="M37" t="e">
        <f t="shared" si="1"/>
        <v>#DIV/0!</v>
      </c>
      <c r="N37" t="e">
        <f t="shared" si="2"/>
        <v>#DIV/0!</v>
      </c>
      <c r="O37" t="e">
        <f>IFERROR(M37,NA())</f>
        <v>#N/A</v>
      </c>
      <c r="P37" t="e">
        <f t="shared" si="4"/>
        <v>#N/A</v>
      </c>
    </row>
    <row r="39" spans="3:16">
      <c r="D39" t="s">
        <v>32</v>
      </c>
      <c r="E39" t="s">
        <v>47</v>
      </c>
      <c r="F39" t="s">
        <v>33</v>
      </c>
      <c r="G39" t="s">
        <v>48</v>
      </c>
      <c r="H39" t="s">
        <v>31</v>
      </c>
      <c r="I39" s="64" t="s">
        <v>98</v>
      </c>
      <c r="J39" t="s">
        <v>51</v>
      </c>
      <c r="K39" t="s">
        <v>115</v>
      </c>
      <c r="L39" s="10" t="s">
        <v>49</v>
      </c>
      <c r="M39" s="10" t="s">
        <v>52</v>
      </c>
      <c r="N39" t="s">
        <v>50</v>
      </c>
    </row>
    <row r="40" spans="3:16">
      <c r="C40" s="4" t="s">
        <v>99</v>
      </c>
      <c r="D40" s="41">
        <v>4.5620678401600419</v>
      </c>
      <c r="E40" s="68"/>
      <c r="F40" s="42">
        <v>1.6839165430165128</v>
      </c>
      <c r="G40" s="66">
        <v>1.3837909358116698</v>
      </c>
      <c r="H40" s="42">
        <v>14.631572851518387</v>
      </c>
      <c r="I40" s="69"/>
      <c r="J40" s="42">
        <f>'Part Non-competitive'!BJ1</f>
        <v>1.0125316191432815E-4</v>
      </c>
      <c r="K40" s="78">
        <f>(J40/(L40-M40))^0.5</f>
        <v>2.250035132107143E-3</v>
      </c>
      <c r="L40" s="11">
        <f>'Part Non-competitive'!B52</f>
        <v>24</v>
      </c>
      <c r="M40" s="11">
        <v>4</v>
      </c>
      <c r="N40" s="8">
        <f>L40*(LOG(J40/L40))+(M40*LOG(L40))</f>
        <v>-123.47441857431323</v>
      </c>
    </row>
    <row r="41" spans="3:16">
      <c r="C41" s="4" t="s">
        <v>100</v>
      </c>
      <c r="D41" s="43">
        <v>4.7980180942750401</v>
      </c>
      <c r="E41" s="67">
        <v>0.10807249267218778</v>
      </c>
      <c r="F41" s="44">
        <v>1.693504705818075</v>
      </c>
      <c r="G41" s="70"/>
      <c r="H41" s="44">
        <v>2023.116031900262</v>
      </c>
      <c r="I41" s="71"/>
      <c r="J41" s="44">
        <f>'Partial Competitive'!BJ1</f>
        <v>1.7254830308782491E-5</v>
      </c>
      <c r="K41" s="79">
        <f t="shared" ref="K41:K44" si="7">(J41/(L41-M41))^0.5</f>
        <v>9.2883879949059219E-4</v>
      </c>
      <c r="L41" s="12">
        <f>L40</f>
        <v>24</v>
      </c>
      <c r="M41" s="12">
        <v>4</v>
      </c>
      <c r="N41" s="7">
        <f>L41*(LOG(J41/L41))+(M41*LOG(L41))</f>
        <v>-141.91836821147348</v>
      </c>
    </row>
    <row r="42" spans="3:16">
      <c r="C42" s="4" t="s">
        <v>101</v>
      </c>
      <c r="D42" s="43">
        <v>9.2698507257390261</v>
      </c>
      <c r="E42" s="70"/>
      <c r="F42" s="44">
        <v>2.3642480578506402</v>
      </c>
      <c r="G42" s="67">
        <v>0.67065102453649572</v>
      </c>
      <c r="H42" s="44">
        <v>1.6444051774201049</v>
      </c>
      <c r="I42" s="71"/>
      <c r="J42" s="44">
        <f>'Partial Uncompetitive'!BJ1</f>
        <v>1.9796132976341113E-2</v>
      </c>
      <c r="K42" s="79">
        <f t="shared" si="7"/>
        <v>3.1461192743077231E-2</v>
      </c>
      <c r="L42" s="12">
        <f>L41</f>
        <v>24</v>
      </c>
      <c r="M42" s="12">
        <v>4</v>
      </c>
      <c r="N42" s="7">
        <f>L42*(LOG(J42/L42))+(M42*LOG(L42))</f>
        <v>-68.486296135903729</v>
      </c>
    </row>
    <row r="43" spans="3:16">
      <c r="C43" s="4" t="s">
        <v>102</v>
      </c>
      <c r="D43" s="43">
        <v>4.8288216132041475</v>
      </c>
      <c r="E43" s="44">
        <v>3.2221592902041452</v>
      </c>
      <c r="F43" s="44">
        <v>1.7397039016449589</v>
      </c>
      <c r="G43" s="70"/>
      <c r="H43" s="44">
        <v>11.383066947202655</v>
      </c>
      <c r="I43" s="63">
        <v>0.66715582334287726</v>
      </c>
      <c r="J43" s="44">
        <f>'partial Mixed Non-competitive'!BJ1</f>
        <v>1.9839383118794272E-6</v>
      </c>
      <c r="K43" s="79">
        <f t="shared" si="7"/>
        <v>3.2313744117386164E-4</v>
      </c>
      <c r="L43" s="12">
        <f>L42</f>
        <v>24</v>
      </c>
      <c r="M43" s="12">
        <v>5</v>
      </c>
      <c r="N43" s="7">
        <f>L43*(LOG(J43/L43))+(M43*LOG(L43))</f>
        <v>-163.08333765230651</v>
      </c>
    </row>
    <row r="44" spans="3:16">
      <c r="C44" s="4" t="s">
        <v>46</v>
      </c>
      <c r="D44" s="45">
        <v>4.8281042567113408</v>
      </c>
      <c r="E44" s="46">
        <v>3.1847769453287431</v>
      </c>
      <c r="F44" s="46">
        <v>1.7394532046982885</v>
      </c>
      <c r="G44" s="46">
        <v>1.1469471001422635</v>
      </c>
      <c r="H44" s="46">
        <v>11.773671338334314</v>
      </c>
      <c r="I44" s="72"/>
      <c r="J44" s="46">
        <f>'Modifier equation'!BJ1</f>
        <v>1.9675398397337169E-6</v>
      </c>
      <c r="K44" s="80">
        <f t="shared" si="7"/>
        <v>3.2179920510628634E-4</v>
      </c>
      <c r="L44" s="13">
        <f>L43</f>
        <v>24</v>
      </c>
      <c r="M44" s="13">
        <v>5</v>
      </c>
      <c r="N44" s="9">
        <f>L44*(LOG(J44/L44))+(M44*LOG(L44))</f>
        <v>-163.16984875413635</v>
      </c>
    </row>
    <row r="45" spans="3:16">
      <c r="C45" s="4"/>
      <c r="D45" s="44"/>
      <c r="E45" s="44"/>
      <c r="F45" s="44"/>
      <c r="G45" s="44"/>
      <c r="H45" s="6"/>
      <c r="I45" s="3"/>
      <c r="J45" s="44"/>
      <c r="K45" s="12"/>
      <c r="L45" s="12"/>
      <c r="M45" s="6"/>
    </row>
    <row r="46" spans="3:16">
      <c r="C46" s="4"/>
      <c r="D46" s="44"/>
      <c r="E46" s="44"/>
      <c r="F46" s="44"/>
      <c r="G46" s="44"/>
      <c r="H46" s="6"/>
      <c r="I46" s="3"/>
      <c r="J46" s="44"/>
      <c r="K46" s="12"/>
      <c r="L46" s="12"/>
      <c r="M46" s="6"/>
    </row>
    <row r="47" spans="3:16">
      <c r="C47" s="4"/>
      <c r="D47" s="44"/>
      <c r="K47" s="12"/>
      <c r="L47" s="12"/>
      <c r="M47" s="6"/>
    </row>
    <row r="48" spans="3:16">
      <c r="C48" s="4"/>
      <c r="D48" s="44"/>
      <c r="K48" s="12"/>
      <c r="L48" s="12"/>
      <c r="M48" s="6"/>
    </row>
    <row r="49" spans="1:18">
      <c r="C49" s="4"/>
      <c r="D49" s="44"/>
      <c r="K49" s="12"/>
      <c r="L49" s="6"/>
      <c r="N49" s="40" t="s">
        <v>97</v>
      </c>
    </row>
    <row r="50" spans="1:18">
      <c r="C50" s="4"/>
      <c r="D50" s="44"/>
      <c r="K50" s="12"/>
      <c r="L50" s="6"/>
      <c r="N50" s="10" t="s">
        <v>99</v>
      </c>
      <c r="O50" s="10" t="s">
        <v>100</v>
      </c>
      <c r="P50" s="10" t="s">
        <v>101</v>
      </c>
      <c r="Q50" s="10" t="s">
        <v>102</v>
      </c>
      <c r="R50" s="10" t="s">
        <v>46</v>
      </c>
    </row>
    <row r="51" spans="1:18">
      <c r="C51" s="4"/>
      <c r="D51" s="44"/>
      <c r="K51" s="12"/>
      <c r="L51" s="6"/>
      <c r="M51" s="4" t="s">
        <v>87</v>
      </c>
      <c r="N51" s="73">
        <f>MIN('Part Non-competitive'!AB21:AB260)</f>
        <v>-4.480968361165294E-3</v>
      </c>
      <c r="O51" s="73">
        <f>MIN('Partial Competitive'!AB21:AB260)</f>
        <v>-1.8275956534039572E-3</v>
      </c>
      <c r="P51" s="73">
        <f>MIN('Partial Uncompetitive'!AB21:AB260)</f>
        <v>-5.9069918601444005E-2</v>
      </c>
      <c r="Q51" s="73">
        <f>MIN('partial Mixed Non-competitive'!AB21:AB260)</f>
        <v>-4.819600848604555E-4</v>
      </c>
      <c r="R51" s="73">
        <f>MIN('Modifier equation'!AB21:AB260)</f>
        <v>-5.0186133623231211E-4</v>
      </c>
    </row>
    <row r="52" spans="1:18">
      <c r="C52" s="4"/>
      <c r="D52" s="44"/>
      <c r="K52" s="12"/>
      <c r="L52" s="6"/>
      <c r="M52" s="4" t="s">
        <v>88</v>
      </c>
      <c r="N52" s="73">
        <f>_xlfn.QUARTILE.INC('Part Non-competitive'!AB21:AB260, 1)</f>
        <v>-1.4266471620236199E-3</v>
      </c>
      <c r="O52" s="73">
        <f>_xlfn.QUARTILE.INC('Partial Competitive'!AB21:AB260,1)</f>
        <v>-5.3204986030351564E-4</v>
      </c>
      <c r="P52" s="73">
        <f>_xlfn.QUARTILE.INC('Partial Uncompetitive'!AB21:AB260,1)</f>
        <v>-1.8262625820661182E-2</v>
      </c>
      <c r="Q52" s="73">
        <f>_xlfn.QUARTILE.INC('partial Mixed Non-competitive'!AB21:AB260,1)</f>
        <v>-2.5463731660807509E-4</v>
      </c>
      <c r="R52" s="73">
        <f>_xlfn.QUARTILE.INC('Modifier equation'!AB21:AB260,1)</f>
        <v>-2.4048195007339568E-4</v>
      </c>
    </row>
    <row r="53" spans="1:18">
      <c r="C53" s="4"/>
      <c r="D53" s="44"/>
      <c r="K53" s="12"/>
      <c r="L53" s="6"/>
      <c r="M53" s="4" t="s">
        <v>89</v>
      </c>
      <c r="N53" s="73">
        <f>_xlfn.QUARTILE.INC('Part Non-competitive'!AB21:AB260, 2)</f>
        <v>2.5767399175535832E-4</v>
      </c>
      <c r="O53" s="73">
        <f>_xlfn.QUARTILE.INC('Partial Competitive'!AB21:AB260, 2)</f>
        <v>2.0541632255011155E-4</v>
      </c>
      <c r="P53" s="73">
        <f>_xlfn.QUARTILE.INC('Partial Uncompetitive'!AB21:AB260, 2)</f>
        <v>-3.0603455422489878E-3</v>
      </c>
      <c r="Q53" s="73">
        <f>_xlfn.QUARTILE.INC('partial Mixed Non-competitive'!AB21:AB260, 2)</f>
        <v>1.4759132059005697E-5</v>
      </c>
      <c r="R53" s="73">
        <f>_xlfn.QUARTILE.INC('Modifier equation'!AB21:AB260, 2)</f>
        <v>-2.3172102912916159E-5</v>
      </c>
    </row>
    <row r="54" spans="1:18">
      <c r="C54" s="4"/>
      <c r="D54" s="44"/>
      <c r="F54" t="str">
        <f>N50</f>
        <v xml:space="preserve">Partial Non-competitive </v>
      </c>
      <c r="G54" t="str">
        <f>O50</f>
        <v xml:space="preserve">Partial Competitive </v>
      </c>
      <c r="H54" t="str">
        <f>P50</f>
        <v xml:space="preserve">Partial Uncompetitive </v>
      </c>
      <c r="I54" t="str">
        <f>Q50</f>
        <v>Partial Mixed Non-competitive</v>
      </c>
      <c r="J54" t="str">
        <f>R50</f>
        <v>Modifier equation</v>
      </c>
      <c r="K54" s="12"/>
      <c r="L54" s="6"/>
      <c r="M54" s="4" t="s">
        <v>90</v>
      </c>
      <c r="N54" s="73">
        <f>_xlfn.QUARTILE.INC('Part Non-competitive'!AB21:AB260, 3)</f>
        <v>9.4148788320527754E-4</v>
      </c>
      <c r="O54" s="73">
        <f>_xlfn.QUARTILE.INC('Partial Competitive'!AB21:AB260, 3)</f>
        <v>6.7037463749203274E-4</v>
      </c>
      <c r="P54" s="73">
        <f>_xlfn.QUARTILE.INC('Partial Uncompetitive'!AB21:AB260, 3)</f>
        <v>1.0753205775863195E-2</v>
      </c>
      <c r="Q54" s="73">
        <f>_xlfn.QUARTILE.INC('partial Mixed Non-competitive'!AB21:AB260, 3)</f>
        <v>1.7809997788525989E-4</v>
      </c>
      <c r="R54" s="73">
        <f>_xlfn.QUARTILE.INC('Modifier equation'!AB21:AB260, 3)</f>
        <v>1.7396361183619202E-4</v>
      </c>
    </row>
    <row r="55" spans="1:18">
      <c r="C55" s="4"/>
      <c r="D55" s="44"/>
      <c r="E55" t="s">
        <v>92</v>
      </c>
      <c r="F55" s="12">
        <f>N52</f>
        <v>-1.4266471620236199E-3</v>
      </c>
      <c r="G55" s="12">
        <f>O52</f>
        <v>-5.3204986030351564E-4</v>
      </c>
      <c r="H55" s="12">
        <f>P52</f>
        <v>-1.8262625820661182E-2</v>
      </c>
      <c r="I55" s="12">
        <f>Q52</f>
        <v>-2.5463731660807509E-4</v>
      </c>
      <c r="J55" s="12">
        <f>R52</f>
        <v>-2.4048195007339568E-4</v>
      </c>
      <c r="K55" s="12"/>
      <c r="L55" s="6"/>
      <c r="M55" s="4" t="s">
        <v>91</v>
      </c>
      <c r="N55" s="73">
        <f>MAX('Part Non-competitive'!AB21:AB260)</f>
        <v>3.5488479783772897E-3</v>
      </c>
      <c r="O55" s="73">
        <f>MAX('Partial Competitive'!AB21:AB260)</f>
        <v>1.4165817847274775E-3</v>
      </c>
      <c r="P55" s="73">
        <f>MAX('Partial Uncompetitive'!AB21:AB260)</f>
        <v>7.5259533053216088E-2</v>
      </c>
      <c r="Q55" s="73">
        <f>MAX('partial Mixed Non-competitive'!AB21:AB260)</f>
        <v>6.0539867880293752E-4</v>
      </c>
      <c r="R55" s="73">
        <f>MAX('Modifier equation'!AB21:AB260)</f>
        <v>6.0446230961441749E-4</v>
      </c>
    </row>
    <row r="56" spans="1:18">
      <c r="C56" s="4"/>
      <c r="D56" s="44"/>
      <c r="E56" t="s">
        <v>93</v>
      </c>
      <c r="F56" s="12">
        <f>N51</f>
        <v>-4.480968361165294E-3</v>
      </c>
      <c r="G56" s="12">
        <f>O51</f>
        <v>-1.8275956534039572E-3</v>
      </c>
      <c r="H56" s="12">
        <f>P51</f>
        <v>-5.9069918601444005E-2</v>
      </c>
      <c r="I56" s="12">
        <f>Q51</f>
        <v>-4.819600848604555E-4</v>
      </c>
      <c r="J56" s="12">
        <f>R51</f>
        <v>-5.0186133623231211E-4</v>
      </c>
      <c r="K56" s="12"/>
      <c r="L56" s="12"/>
      <c r="M56" s="12"/>
      <c r="N56" s="12"/>
      <c r="O56" s="12"/>
    </row>
    <row r="57" spans="1:18">
      <c r="C57" s="4"/>
      <c r="D57" s="44"/>
      <c r="E57" t="s">
        <v>94</v>
      </c>
      <c r="F57" s="12">
        <f>N53</f>
        <v>2.5767399175535832E-4</v>
      </c>
      <c r="G57" s="12">
        <f>O53</f>
        <v>2.0541632255011155E-4</v>
      </c>
      <c r="H57" s="12">
        <f>P53</f>
        <v>-3.0603455422489878E-3</v>
      </c>
      <c r="I57" s="12">
        <f>Q53</f>
        <v>1.4759132059005697E-5</v>
      </c>
      <c r="J57" s="12">
        <f>R53</f>
        <v>-2.3172102912916159E-5</v>
      </c>
      <c r="K57" s="12"/>
      <c r="M57" s="12"/>
      <c r="N57" s="12"/>
      <c r="O57" s="12"/>
      <c r="P57" s="12"/>
    </row>
    <row r="58" spans="1:18">
      <c r="C58" s="4"/>
      <c r="D58" s="44"/>
      <c r="E58" t="s">
        <v>95</v>
      </c>
      <c r="F58" s="12">
        <f>N55</f>
        <v>3.5488479783772897E-3</v>
      </c>
      <c r="G58" s="12">
        <f>O55</f>
        <v>1.4165817847274775E-3</v>
      </c>
      <c r="H58" s="12">
        <f>P55</f>
        <v>7.5259533053216088E-2</v>
      </c>
      <c r="I58" s="12">
        <f>Q55</f>
        <v>6.0539867880293752E-4</v>
      </c>
      <c r="J58" s="12">
        <f>R55</f>
        <v>6.0446230961441749E-4</v>
      </c>
      <c r="K58" s="12"/>
      <c r="M58" s="12"/>
      <c r="N58" s="12"/>
      <c r="O58" s="12"/>
      <c r="P58" s="12"/>
    </row>
    <row r="59" spans="1:18">
      <c r="C59" s="4"/>
      <c r="D59" s="44"/>
      <c r="E59" t="s">
        <v>96</v>
      </c>
      <c r="F59" s="12">
        <f>N54</f>
        <v>9.4148788320527754E-4</v>
      </c>
      <c r="G59" s="12">
        <f>O54</f>
        <v>6.7037463749203274E-4</v>
      </c>
      <c r="H59" s="12">
        <f>P54</f>
        <v>1.0753205775863195E-2</v>
      </c>
      <c r="I59" s="12">
        <f>Q54</f>
        <v>1.7809997788525989E-4</v>
      </c>
      <c r="J59" s="12">
        <f>R54</f>
        <v>1.7396361183619202E-4</v>
      </c>
      <c r="K59" s="12"/>
      <c r="M59" s="6"/>
    </row>
    <row r="60" spans="1:18">
      <c r="C60" s="4"/>
      <c r="D60" s="44"/>
      <c r="E60" s="4"/>
      <c r="M60" s="6"/>
    </row>
    <row r="61" spans="1:18">
      <c r="C61" s="4"/>
      <c r="D61" s="44"/>
      <c r="E61" s="44"/>
      <c r="F61" s="44"/>
      <c r="G61" s="44"/>
      <c r="H61" s="6"/>
      <c r="I61" s="3"/>
      <c r="J61" s="44"/>
      <c r="K61" s="12"/>
      <c r="L61" s="12"/>
      <c r="M61" s="6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8">
      <c r="A64" s="57"/>
      <c r="B64" s="58" t="s">
        <v>99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1: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1: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>
      <c r="A69" s="57"/>
      <c r="B69" s="57" t="str">
        <f>D39</f>
        <v>Km</v>
      </c>
      <c r="C69" s="59">
        <f>D40</f>
        <v>4.5620678401600419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5">
      <c r="A70" s="57"/>
      <c r="B70" s="57" t="str">
        <f>F39</f>
        <v>Vmax</v>
      </c>
      <c r="C70" s="59">
        <f>F40</f>
        <v>1.6839165430165128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1:15">
      <c r="A71" s="57"/>
      <c r="B71" s="57" t="s">
        <v>113</v>
      </c>
      <c r="C71" s="59">
        <f>G40</f>
        <v>1.3837909358116698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1:15">
      <c r="A72" s="57"/>
      <c r="B72" s="57" t="str">
        <f>H39</f>
        <v>Ki</v>
      </c>
      <c r="C72" s="59">
        <f>H40</f>
        <v>14.631572851518387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5">
      <c r="A73" s="57"/>
      <c r="B73" s="57" t="str">
        <f>J39</f>
        <v>RSS</v>
      </c>
      <c r="C73" s="59">
        <f>J40</f>
        <v>1.0125316191432815E-4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1: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  <row r="76" spans="1: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</row>
    <row r="77" spans="1: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</row>
    <row r="82" spans="1: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</row>
    <row r="85" spans="1: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</row>
    <row r="86" spans="1: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</row>
    <row r="87" spans="1: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</row>
    <row r="88" spans="1: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</row>
    <row r="89" spans="1: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</row>
    <row r="90" spans="1: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</row>
    <row r="91" spans="1: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</row>
    <row r="92" spans="1: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</row>
    <row r="93" spans="1:15">
      <c r="A93" s="50"/>
      <c r="B93" s="50"/>
      <c r="C93" s="50"/>
      <c r="D93" s="50"/>
      <c r="E93" s="50"/>
      <c r="F93" s="50"/>
      <c r="G93" s="50"/>
      <c r="H93" s="50"/>
      <c r="I93" s="50"/>
      <c r="J93" s="75"/>
      <c r="K93" s="75"/>
      <c r="L93" s="75"/>
      <c r="M93" s="75"/>
      <c r="N93" s="75"/>
      <c r="O93" s="75"/>
    </row>
    <row r="94" spans="1:15">
      <c r="A94" s="50"/>
      <c r="B94" s="51" t="s">
        <v>100</v>
      </c>
      <c r="C94" s="50"/>
      <c r="D94" s="50"/>
      <c r="E94" s="50"/>
      <c r="F94" s="50"/>
      <c r="G94" s="50"/>
      <c r="H94" s="50"/>
      <c r="I94" s="50"/>
      <c r="J94" s="75"/>
      <c r="K94" s="75"/>
      <c r="L94" s="75"/>
      <c r="M94" s="75"/>
      <c r="N94" s="75"/>
      <c r="O94" s="75"/>
    </row>
    <row r="95" spans="1:15">
      <c r="A95" s="50"/>
      <c r="B95" s="50"/>
      <c r="C95" s="50"/>
      <c r="D95" s="50"/>
      <c r="E95" s="50"/>
      <c r="F95" s="50"/>
      <c r="G95" s="50"/>
      <c r="H95" s="50"/>
      <c r="I95" s="50"/>
      <c r="J95" s="75"/>
      <c r="K95" s="75"/>
      <c r="L95" s="75"/>
      <c r="M95" s="75"/>
      <c r="N95" s="75"/>
      <c r="O95" s="75"/>
    </row>
    <row r="96" spans="1:15">
      <c r="A96" s="50"/>
      <c r="B96" s="50"/>
      <c r="C96" s="50"/>
      <c r="D96" s="50"/>
      <c r="E96" s="50"/>
      <c r="F96" s="50"/>
      <c r="G96" s="50"/>
      <c r="H96" s="50"/>
      <c r="I96" s="50"/>
      <c r="J96" s="75"/>
      <c r="K96" s="75"/>
      <c r="L96" s="75"/>
      <c r="M96" s="75"/>
      <c r="N96" s="75"/>
      <c r="O96" s="75"/>
    </row>
    <row r="97" spans="1:15">
      <c r="A97" s="50"/>
      <c r="B97" s="50"/>
      <c r="C97" s="50"/>
      <c r="D97" s="50"/>
      <c r="E97" s="50"/>
      <c r="F97" s="50"/>
      <c r="G97" s="50"/>
      <c r="H97" s="50"/>
      <c r="I97" s="50"/>
      <c r="J97" s="75"/>
      <c r="K97" s="75"/>
      <c r="L97" s="75"/>
      <c r="M97" s="75"/>
      <c r="N97" s="75"/>
      <c r="O97" s="75"/>
    </row>
    <row r="98" spans="1:15">
      <c r="A98" s="50"/>
      <c r="B98" s="50"/>
      <c r="C98" s="50"/>
      <c r="D98" s="50"/>
      <c r="E98" s="50"/>
      <c r="F98" s="50"/>
      <c r="G98" s="50"/>
      <c r="H98" s="50"/>
      <c r="I98" s="50"/>
      <c r="J98" s="75"/>
      <c r="K98" s="75"/>
      <c r="L98" s="75"/>
      <c r="M98" s="75"/>
      <c r="N98" s="75"/>
      <c r="O98" s="75"/>
    </row>
    <row r="99" spans="1:15">
      <c r="A99" s="50"/>
      <c r="B99" s="50" t="str">
        <f>D39</f>
        <v>Km</v>
      </c>
      <c r="C99" s="52">
        <f>D41</f>
        <v>4.7980180942750401</v>
      </c>
      <c r="D99" s="50"/>
      <c r="E99" s="50"/>
      <c r="F99" s="50"/>
      <c r="G99" s="50"/>
      <c r="H99" s="50"/>
      <c r="I99" s="50"/>
      <c r="J99" s="75"/>
      <c r="K99" s="75"/>
      <c r="L99" s="75"/>
      <c r="M99" s="75"/>
      <c r="N99" s="75"/>
      <c r="O99" s="75"/>
    </row>
    <row r="100" spans="1:15">
      <c r="A100" s="50"/>
      <c r="B100" s="50" t="str">
        <f>E39</f>
        <v>Km2</v>
      </c>
      <c r="C100" s="52">
        <f>E41</f>
        <v>0.10807249267218778</v>
      </c>
      <c r="D100" s="50"/>
      <c r="E100" s="50"/>
      <c r="F100" s="50"/>
      <c r="G100" s="50"/>
      <c r="H100" s="50"/>
      <c r="I100" s="50"/>
      <c r="J100" s="75"/>
      <c r="K100" s="75"/>
      <c r="L100" s="75"/>
      <c r="M100" s="75"/>
      <c r="N100" s="75"/>
      <c r="O100" s="75"/>
    </row>
    <row r="101" spans="1:15">
      <c r="A101" s="50"/>
      <c r="B101" s="50" t="str">
        <f>F39</f>
        <v>Vmax</v>
      </c>
      <c r="C101" s="52">
        <f>F41</f>
        <v>1.693504705818075</v>
      </c>
      <c r="D101" s="50"/>
      <c r="E101" s="50"/>
      <c r="F101" s="50"/>
      <c r="G101" s="50"/>
      <c r="H101" s="50"/>
      <c r="I101" s="50"/>
      <c r="J101" s="75"/>
      <c r="K101" s="75"/>
      <c r="L101" s="75"/>
      <c r="M101" s="75"/>
      <c r="N101" s="75"/>
      <c r="O101" s="75"/>
    </row>
    <row r="102" spans="1:15">
      <c r="A102" s="50"/>
      <c r="B102" s="50" t="str">
        <f>H39</f>
        <v>Ki</v>
      </c>
      <c r="C102" s="52">
        <f>H41</f>
        <v>2023.116031900262</v>
      </c>
      <c r="D102" s="50"/>
      <c r="E102" s="50"/>
      <c r="F102" s="50"/>
      <c r="G102" s="50"/>
      <c r="H102" s="50"/>
      <c r="I102" s="50"/>
      <c r="J102" s="75"/>
      <c r="K102" s="75"/>
      <c r="L102" s="75"/>
      <c r="M102" s="75"/>
      <c r="N102" s="75"/>
      <c r="O102" s="75"/>
    </row>
    <row r="103" spans="1:15">
      <c r="A103" s="50"/>
      <c r="B103" s="50" t="str">
        <f>J39</f>
        <v>RSS</v>
      </c>
      <c r="C103" s="52">
        <f>J41</f>
        <v>1.7254830308782491E-5</v>
      </c>
      <c r="D103" s="50"/>
      <c r="E103" s="50"/>
      <c r="F103" s="50"/>
      <c r="G103" s="50"/>
      <c r="H103" s="50"/>
      <c r="I103" s="50"/>
      <c r="J103" s="75"/>
      <c r="K103" s="75"/>
      <c r="L103" s="75"/>
      <c r="M103" s="75"/>
      <c r="N103" s="75"/>
      <c r="O103" s="75"/>
    </row>
    <row r="104" spans="1:15">
      <c r="A104" s="50"/>
      <c r="B104" s="50"/>
      <c r="C104" s="50"/>
      <c r="D104" s="50"/>
      <c r="E104" s="50"/>
      <c r="F104" s="50"/>
      <c r="G104" s="50"/>
      <c r="H104" s="50"/>
      <c r="I104" s="50"/>
      <c r="J104" s="75"/>
      <c r="K104" s="75"/>
      <c r="L104" s="75"/>
      <c r="M104" s="75"/>
      <c r="N104" s="75"/>
      <c r="O104" s="75"/>
    </row>
    <row r="105" spans="1:15">
      <c r="A105" s="50"/>
      <c r="B105" s="50"/>
      <c r="C105" s="50"/>
      <c r="D105" s="50"/>
      <c r="E105" s="50"/>
      <c r="F105" s="50"/>
      <c r="G105" s="50"/>
      <c r="H105" s="50"/>
      <c r="I105" s="50"/>
      <c r="J105" s="75"/>
      <c r="K105" s="75"/>
      <c r="L105" s="75"/>
      <c r="M105" s="75"/>
      <c r="N105" s="75"/>
      <c r="O105" s="75"/>
    </row>
    <row r="106" spans="1:15">
      <c r="A106" s="50"/>
      <c r="B106" s="50"/>
      <c r="C106" s="50"/>
      <c r="D106" s="50"/>
      <c r="E106" s="50"/>
      <c r="F106" s="50"/>
      <c r="G106" s="50"/>
      <c r="H106" s="50"/>
      <c r="I106" s="50"/>
      <c r="J106" s="75"/>
      <c r="K106" s="75"/>
      <c r="L106" s="75"/>
      <c r="M106" s="75"/>
      <c r="N106" s="75"/>
      <c r="O106" s="75"/>
    </row>
    <row r="107" spans="1:15">
      <c r="A107" s="50"/>
      <c r="B107" s="50"/>
      <c r="C107" s="50"/>
      <c r="D107" s="50"/>
      <c r="E107" s="50"/>
      <c r="F107" s="50"/>
      <c r="G107" s="50"/>
      <c r="H107" s="50"/>
      <c r="I107" s="50"/>
      <c r="J107" s="75"/>
      <c r="K107" s="75"/>
      <c r="L107" s="75"/>
      <c r="M107" s="75"/>
      <c r="N107" s="75"/>
      <c r="O107" s="75"/>
    </row>
    <row r="108" spans="1:15">
      <c r="A108" s="50"/>
      <c r="B108" s="50"/>
      <c r="C108" s="50"/>
      <c r="D108" s="50"/>
      <c r="E108" s="50"/>
      <c r="F108" s="50"/>
      <c r="G108" s="50"/>
      <c r="H108" s="50"/>
      <c r="I108" s="50"/>
      <c r="J108" s="75"/>
      <c r="K108" s="75"/>
      <c r="L108" s="75"/>
      <c r="M108" s="75"/>
      <c r="N108" s="75"/>
      <c r="O108" s="75"/>
    </row>
    <row r="109" spans="1:15">
      <c r="A109" s="50"/>
      <c r="B109" s="50"/>
      <c r="C109" s="50"/>
      <c r="D109" s="50"/>
      <c r="E109" s="50"/>
      <c r="F109" s="50"/>
      <c r="G109" s="50"/>
      <c r="H109" s="50"/>
      <c r="I109" s="50"/>
      <c r="J109" s="75"/>
      <c r="K109" s="75"/>
      <c r="L109" s="75"/>
      <c r="M109" s="75"/>
      <c r="N109" s="75"/>
      <c r="O109" s="75"/>
    </row>
    <row r="110" spans="1:15">
      <c r="A110" s="50"/>
      <c r="B110" s="50"/>
      <c r="C110" s="50"/>
      <c r="D110" s="50"/>
      <c r="E110" s="50"/>
      <c r="F110" s="50"/>
      <c r="G110" s="50"/>
      <c r="H110" s="50"/>
      <c r="I110" s="50"/>
      <c r="J110" s="75"/>
      <c r="K110" s="75"/>
      <c r="L110" s="75"/>
      <c r="M110" s="75"/>
      <c r="N110" s="75"/>
      <c r="O110" s="75"/>
    </row>
    <row r="111" spans="1:15">
      <c r="A111" s="50"/>
      <c r="B111" s="50"/>
      <c r="C111" s="50"/>
      <c r="D111" s="50"/>
      <c r="E111" s="50"/>
      <c r="F111" s="50"/>
      <c r="G111" s="50"/>
      <c r="H111" s="50"/>
      <c r="I111" s="50"/>
      <c r="J111" s="75"/>
      <c r="K111" s="75"/>
      <c r="L111" s="75"/>
      <c r="M111" s="75"/>
      <c r="N111" s="75"/>
      <c r="O111" s="75"/>
    </row>
    <row r="112" spans="1:15">
      <c r="A112" s="50"/>
      <c r="B112" s="50"/>
      <c r="C112" s="50"/>
      <c r="D112" s="50"/>
      <c r="E112" s="50"/>
      <c r="F112" s="50"/>
      <c r="G112" s="50"/>
      <c r="H112" s="50"/>
      <c r="I112" s="50"/>
      <c r="J112" s="75"/>
      <c r="K112" s="75"/>
      <c r="L112" s="75"/>
      <c r="M112" s="75"/>
      <c r="N112" s="75"/>
      <c r="O112" s="75"/>
    </row>
    <row r="113" spans="1:15">
      <c r="A113" s="50"/>
      <c r="B113" s="50"/>
      <c r="C113" s="50"/>
      <c r="D113" s="50"/>
      <c r="E113" s="50"/>
      <c r="F113" s="50"/>
      <c r="G113" s="50"/>
      <c r="H113" s="50"/>
      <c r="I113" s="50"/>
      <c r="J113" s="75"/>
      <c r="K113" s="75"/>
      <c r="L113" s="75"/>
      <c r="M113" s="75"/>
      <c r="N113" s="75"/>
      <c r="O113" s="75"/>
    </row>
    <row r="114" spans="1:15">
      <c r="A114" s="50"/>
      <c r="B114" s="50"/>
      <c r="C114" s="50"/>
      <c r="D114" s="50"/>
      <c r="E114" s="50"/>
      <c r="F114" s="50"/>
      <c r="G114" s="50"/>
      <c r="H114" s="50"/>
      <c r="I114" s="50"/>
      <c r="J114" s="75"/>
      <c r="K114" s="75"/>
      <c r="L114" s="75"/>
      <c r="M114" s="75"/>
      <c r="N114" s="75"/>
      <c r="O114" s="75"/>
    </row>
    <row r="115" spans="1:15">
      <c r="A115" s="50"/>
      <c r="B115" s="50"/>
      <c r="C115" s="50"/>
      <c r="D115" s="50"/>
      <c r="E115" s="50"/>
      <c r="F115" s="50"/>
      <c r="G115" s="50"/>
      <c r="H115" s="50"/>
      <c r="I115" s="50"/>
      <c r="J115" s="75"/>
      <c r="K115" s="75"/>
      <c r="L115" s="75"/>
      <c r="M115" s="75"/>
      <c r="N115" s="75"/>
      <c r="O115" s="75"/>
    </row>
    <row r="116" spans="1:15">
      <c r="A116" s="50"/>
      <c r="B116" s="50"/>
      <c r="C116" s="50"/>
      <c r="D116" s="50"/>
      <c r="E116" s="50"/>
      <c r="F116" s="50"/>
      <c r="G116" s="50"/>
      <c r="H116" s="50"/>
      <c r="I116" s="50"/>
      <c r="J116" s="75"/>
      <c r="K116" s="75"/>
      <c r="L116" s="75"/>
      <c r="M116" s="75"/>
      <c r="N116" s="75"/>
      <c r="O116" s="75"/>
    </row>
    <row r="117" spans="1:15">
      <c r="A117" s="50"/>
      <c r="B117" s="50"/>
      <c r="C117" s="50"/>
      <c r="D117" s="50"/>
      <c r="E117" s="50"/>
      <c r="F117" s="50"/>
      <c r="G117" s="50"/>
      <c r="H117" s="50"/>
      <c r="I117" s="50"/>
      <c r="J117" s="75"/>
      <c r="K117" s="75"/>
      <c r="L117" s="75"/>
      <c r="M117" s="75"/>
      <c r="N117" s="75"/>
      <c r="O117" s="75"/>
    </row>
    <row r="118" spans="1:15">
      <c r="A118" s="50"/>
      <c r="B118" s="50"/>
      <c r="C118" s="50"/>
      <c r="D118" s="50"/>
      <c r="E118" s="50"/>
      <c r="F118" s="50"/>
      <c r="G118" s="50"/>
      <c r="H118" s="50"/>
      <c r="I118" s="50"/>
      <c r="J118" s="75"/>
      <c r="K118" s="75"/>
      <c r="L118" s="75"/>
      <c r="M118" s="75"/>
      <c r="N118" s="75"/>
      <c r="O118" s="75"/>
    </row>
    <row r="119" spans="1:15">
      <c r="A119" s="50"/>
      <c r="B119" s="50"/>
      <c r="C119" s="50"/>
      <c r="D119" s="50"/>
      <c r="E119" s="50"/>
      <c r="F119" s="50"/>
      <c r="G119" s="50"/>
      <c r="H119" s="50"/>
      <c r="I119" s="50"/>
      <c r="J119" s="75"/>
      <c r="K119" s="75"/>
      <c r="L119" s="75"/>
      <c r="M119" s="75"/>
      <c r="N119" s="75"/>
      <c r="O119" s="75"/>
    </row>
    <row r="120" spans="1:15">
      <c r="A120" s="50"/>
      <c r="B120" s="50"/>
      <c r="C120" s="50"/>
      <c r="D120" s="50"/>
      <c r="E120" s="50"/>
      <c r="F120" s="50"/>
      <c r="G120" s="50"/>
      <c r="H120" s="50"/>
      <c r="I120" s="50"/>
      <c r="J120" s="75"/>
      <c r="K120" s="75"/>
      <c r="L120" s="75"/>
      <c r="M120" s="75"/>
      <c r="N120" s="75"/>
      <c r="O120" s="75"/>
    </row>
    <row r="121" spans="1:15">
      <c r="A121" s="50"/>
      <c r="B121" s="50"/>
      <c r="C121" s="50"/>
      <c r="D121" s="50"/>
      <c r="E121" s="50"/>
      <c r="F121" s="50"/>
      <c r="G121" s="50"/>
      <c r="H121" s="50"/>
      <c r="I121" s="50"/>
      <c r="J121" s="75"/>
      <c r="K121" s="75"/>
      <c r="L121" s="75"/>
      <c r="M121" s="75"/>
      <c r="N121" s="75"/>
      <c r="O121" s="75"/>
    </row>
    <row r="122" spans="1:15">
      <c r="A122" s="50"/>
      <c r="B122" s="50"/>
      <c r="C122" s="50"/>
      <c r="D122" s="50"/>
      <c r="E122" s="50"/>
      <c r="F122" s="50"/>
      <c r="G122" s="50"/>
      <c r="H122" s="50"/>
      <c r="I122" s="50"/>
      <c r="J122" s="75"/>
      <c r="K122" s="75"/>
      <c r="L122" s="75"/>
      <c r="M122" s="75"/>
      <c r="N122" s="75"/>
      <c r="O122" s="75"/>
    </row>
    <row r="123" spans="1:1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>
      <c r="A124" s="53"/>
      <c r="B124" s="54" t="s">
        <v>101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15">
      <c r="A129" s="53"/>
      <c r="B129" s="53" t="str">
        <f>D39</f>
        <v>Km</v>
      </c>
      <c r="C129" s="55">
        <f>D42</f>
        <v>9.2698507257390261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</row>
    <row r="130" spans="1:15">
      <c r="A130" s="53"/>
      <c r="B130" s="53" t="str">
        <f>F39</f>
        <v>Vmax</v>
      </c>
      <c r="C130" s="55">
        <f>F42</f>
        <v>2.3642480578506402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</row>
    <row r="131" spans="1:15">
      <c r="A131" s="53"/>
      <c r="B131" s="53" t="str">
        <f>G39</f>
        <v>Vmax2</v>
      </c>
      <c r="C131" s="53">
        <f>G42</f>
        <v>0.67065102453649572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</row>
    <row r="132" spans="1:15">
      <c r="A132" s="53"/>
      <c r="B132" s="53" t="str">
        <f>H39</f>
        <v>Ki</v>
      </c>
      <c r="C132" s="55">
        <f>H42</f>
        <v>1.6444051774201049</v>
      </c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</row>
    <row r="133" spans="1:15">
      <c r="A133" s="53"/>
      <c r="B133" s="53" t="str">
        <f>J39</f>
        <v>RSS</v>
      </c>
      <c r="C133" s="55">
        <f>J42</f>
        <v>1.9796132976341113E-2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</row>
    <row r="134" spans="1:1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</row>
    <row r="135" spans="1:1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</row>
    <row r="136" spans="1:1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</row>
    <row r="137" spans="1: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</row>
    <row r="138" spans="1:1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</row>
    <row r="139" spans="1:1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</row>
    <row r="140" spans="1:1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</row>
    <row r="141" spans="1:1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</row>
    <row r="142" spans="1:1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</row>
    <row r="143" spans="1:1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</row>
    <row r="144" spans="1:1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</row>
    <row r="145" spans="1:1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</row>
    <row r="146" spans="1:1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</row>
    <row r="147" spans="1:1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</row>
    <row r="148" spans="1:1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</row>
    <row r="149" spans="1:1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</row>
    <row r="150" spans="1:1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1:1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1:1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1:1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1:15">
      <c r="A154" s="47"/>
      <c r="B154" s="48" t="s">
        <v>102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1:1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1:1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1:1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1:1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</row>
    <row r="159" spans="1:15">
      <c r="A159" s="47"/>
      <c r="B159" s="47" t="str">
        <f>D39</f>
        <v>Km</v>
      </c>
      <c r="C159" s="49">
        <f>D43</f>
        <v>4.8288216132041475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1:15">
      <c r="A160" s="47"/>
      <c r="B160" s="47" t="str">
        <f>E39</f>
        <v>Km2</v>
      </c>
      <c r="C160" s="49">
        <f>E43</f>
        <v>3.2221592902041452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</row>
    <row r="161" spans="1:15">
      <c r="A161" s="47"/>
      <c r="B161" s="47" t="str">
        <f>F39</f>
        <v>Vmax</v>
      </c>
      <c r="C161" s="49">
        <f>F43</f>
        <v>1.7397039016449589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</row>
    <row r="162" spans="1:15">
      <c r="A162" s="47"/>
      <c r="B162" s="56" t="str">
        <f>H39</f>
        <v>Ki</v>
      </c>
      <c r="C162" s="47">
        <f>H43</f>
        <v>11.383066947202655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1:15">
      <c r="A163" s="47"/>
      <c r="B163" s="47" t="str">
        <f>I39</f>
        <v>b</v>
      </c>
      <c r="C163" s="49">
        <f>I43</f>
        <v>0.66715582334287726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1:15">
      <c r="A164" s="47"/>
      <c r="B164" s="47" t="str">
        <f>J39</f>
        <v>RSS</v>
      </c>
      <c r="C164" s="49">
        <f>J43</f>
        <v>1.9839383118794272E-6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1:1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1:1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</row>
    <row r="168" spans="1:1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</row>
    <row r="169" spans="1:1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</row>
    <row r="170" spans="1:1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</row>
    <row r="171" spans="1:1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</row>
    <row r="172" spans="1:1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1:1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1:1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1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</row>
    <row r="177" spans="1:1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1:1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</row>
    <row r="179" spans="1: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</row>
    <row r="180" spans="1:1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</row>
    <row r="181" spans="1:1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</row>
    <row r="182" spans="1:1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</row>
    <row r="183" spans="1:1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>
      <c r="A184" s="75"/>
      <c r="B184" s="76" t="s">
        <v>46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1:1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1:1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1:1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>
      <c r="A189" s="75"/>
      <c r="B189" s="75" t="str">
        <f>D39</f>
        <v>Km</v>
      </c>
      <c r="C189" s="77">
        <f>D44</f>
        <v>4.8281042567113408</v>
      </c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1:15">
      <c r="A190" s="75"/>
      <c r="B190" s="75" t="str">
        <f>E39</f>
        <v>Km2</v>
      </c>
      <c r="C190" s="77">
        <f>E44</f>
        <v>3.1847769453287431</v>
      </c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>
      <c r="A191" s="75"/>
      <c r="B191" s="75" t="str">
        <f>F39</f>
        <v>Vmax</v>
      </c>
      <c r="C191" s="77">
        <f>F44</f>
        <v>1.7394532046982885</v>
      </c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>
      <c r="A192" s="75"/>
      <c r="B192" s="75" t="str">
        <f>G39</f>
        <v>Vmax2</v>
      </c>
      <c r="C192" s="75">
        <f>G44</f>
        <v>1.1469471001422635</v>
      </c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1:15">
      <c r="A193" s="75"/>
      <c r="B193" s="75" t="s">
        <v>116</v>
      </c>
      <c r="C193" s="75">
        <f>H44</f>
        <v>11.773671338334314</v>
      </c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>
      <c r="A194" s="75"/>
      <c r="B194" s="75" t="str">
        <f>J39</f>
        <v>RSS</v>
      </c>
      <c r="C194" s="77">
        <f>J44</f>
        <v>1.9675398397337169E-6</v>
      </c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1:1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1:1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1:1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1:1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1:1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1:1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1:1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1:1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1:1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1:1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1:1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1:1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</sheetData>
  <conditionalFormatting sqref="J40:J46 J6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5:M48 N40:N44 L49:L55 M59:M6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0:K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1"/>
  <sheetViews>
    <sheetView topLeftCell="U54" zoomScale="90" zoomScaleNormal="90" workbookViewId="0">
      <selection activeCell="V79" sqref="V79"/>
    </sheetView>
  </sheetViews>
  <sheetFormatPr defaultColWidth="11.453125" defaultRowHeight="12.5"/>
  <cols>
    <col min="1" max="16384" width="11.453125" style="15"/>
  </cols>
  <sheetData>
    <row r="1" spans="1:48" ht="18">
      <c r="A1" s="14" t="s">
        <v>53</v>
      </c>
      <c r="F1" s="16"/>
    </row>
    <row r="2" spans="1:48" ht="13">
      <c r="F2" s="16"/>
    </row>
    <row r="3" spans="1:48" ht="13">
      <c r="F3" s="16"/>
      <c r="G3" s="17"/>
      <c r="J3" s="18" t="s">
        <v>54</v>
      </c>
      <c r="K3" s="19"/>
      <c r="L3" s="19"/>
      <c r="M3" s="19"/>
      <c r="N3" s="19"/>
      <c r="Z3" s="36"/>
      <c r="AA3" s="36"/>
      <c r="AB3" s="36"/>
      <c r="AD3" s="18" t="s">
        <v>54</v>
      </c>
      <c r="AE3" s="19"/>
      <c r="AF3" s="19"/>
      <c r="AG3" s="19"/>
      <c r="AH3" s="19"/>
    </row>
    <row r="4" spans="1:48" ht="13">
      <c r="J4" s="20"/>
      <c r="K4" s="21" t="s">
        <v>55</v>
      </c>
      <c r="L4" s="21" t="s">
        <v>56</v>
      </c>
      <c r="M4" s="21" t="s">
        <v>57</v>
      </c>
      <c r="N4" s="21" t="s">
        <v>58</v>
      </c>
      <c r="O4" s="21" t="s">
        <v>59</v>
      </c>
      <c r="P4" s="21" t="s">
        <v>60</v>
      </c>
      <c r="Q4" s="21" t="s">
        <v>61</v>
      </c>
      <c r="R4" s="21" t="s">
        <v>62</v>
      </c>
      <c r="S4" s="21" t="s">
        <v>63</v>
      </c>
      <c r="T4" s="21" t="s">
        <v>64</v>
      </c>
      <c r="U4" s="21" t="s">
        <v>65</v>
      </c>
      <c r="V4" s="21" t="s">
        <v>66</v>
      </c>
      <c r="W4" s="21" t="s">
        <v>67</v>
      </c>
      <c r="X4" s="21" t="s">
        <v>68</v>
      </c>
      <c r="Y4" s="21" t="s">
        <v>69</v>
      </c>
      <c r="Z4" s="35"/>
      <c r="AA4" s="35"/>
      <c r="AB4" s="35"/>
      <c r="AD4" s="20"/>
      <c r="AE4" s="21" t="s">
        <v>55</v>
      </c>
      <c r="AF4" s="21" t="s">
        <v>56</v>
      </c>
      <c r="AG4" s="21" t="s">
        <v>57</v>
      </c>
      <c r="AH4" s="21" t="s">
        <v>58</v>
      </c>
      <c r="AI4" s="21" t="s">
        <v>59</v>
      </c>
      <c r="AJ4" s="21" t="s">
        <v>60</v>
      </c>
      <c r="AK4" s="21" t="s">
        <v>61</v>
      </c>
      <c r="AL4" s="21" t="s">
        <v>62</v>
      </c>
      <c r="AM4" s="21" t="s">
        <v>63</v>
      </c>
      <c r="AN4" s="21" t="s">
        <v>64</v>
      </c>
      <c r="AO4" s="21" t="s">
        <v>65</v>
      </c>
      <c r="AP4" s="21" t="s">
        <v>66</v>
      </c>
      <c r="AQ4" s="21" t="s">
        <v>67</v>
      </c>
      <c r="AR4" s="21" t="s">
        <v>68</v>
      </c>
      <c r="AS4" s="21" t="s">
        <v>69</v>
      </c>
      <c r="AT4" s="35"/>
      <c r="AU4" s="35"/>
      <c r="AV4" s="35"/>
    </row>
    <row r="5" spans="1:48" ht="13">
      <c r="B5" s="22"/>
      <c r="D5" s="23" t="s">
        <v>70</v>
      </c>
      <c r="E5" s="23" t="s">
        <v>71</v>
      </c>
      <c r="J5" s="24" t="s">
        <v>55</v>
      </c>
      <c r="K5" s="20"/>
      <c r="L5" s="20"/>
      <c r="M5" s="20"/>
      <c r="N5" s="20"/>
      <c r="Z5" s="36"/>
      <c r="AA5" s="36"/>
      <c r="AB5" s="36"/>
      <c r="AD5" s="24" t="s">
        <v>55</v>
      </c>
      <c r="AE5" s="20"/>
      <c r="AF5" s="20"/>
      <c r="AG5" s="20"/>
      <c r="AH5" s="20"/>
      <c r="AT5" s="36"/>
      <c r="AU5" s="36"/>
      <c r="AV5" s="36"/>
    </row>
    <row r="6" spans="1:48" ht="13">
      <c r="A6" s="23" t="s">
        <v>72</v>
      </c>
      <c r="B6" s="23"/>
      <c r="C6" s="23" t="s">
        <v>73</v>
      </c>
      <c r="D6" s="23" t="s">
        <v>74</v>
      </c>
      <c r="E6" s="23" t="s">
        <v>75</v>
      </c>
      <c r="J6" s="24" t="s">
        <v>56</v>
      </c>
      <c r="K6" s="20">
        <f>((F29-F33)/(F32-F28))</f>
        <v>2.7444367291604665</v>
      </c>
      <c r="L6" s="20"/>
      <c r="M6" s="20"/>
      <c r="N6" s="20"/>
      <c r="Z6" s="36"/>
      <c r="AA6" s="36"/>
      <c r="AB6" s="36"/>
      <c r="AD6" s="24" t="s">
        <v>56</v>
      </c>
      <c r="AE6" s="20">
        <f>IFERROR(K6,"")</f>
        <v>2.7444367291604665</v>
      </c>
      <c r="AF6" s="20"/>
      <c r="AG6" s="20"/>
      <c r="AH6" s="20"/>
    </row>
    <row r="7" spans="1:48" ht="13">
      <c r="A7" s="25">
        <f>'Raw data and fitting summary'!B6</f>
        <v>2</v>
      </c>
      <c r="B7" s="26"/>
      <c r="C7" s="25">
        <f>'Raw data and fitting summary'!C6</f>
        <v>0.51</v>
      </c>
      <c r="D7" s="20">
        <f>IFERROR(A7/C7,)</f>
        <v>3.9215686274509802</v>
      </c>
      <c r="E7" s="20">
        <f t="shared" ref="E7:E21" si="0">1/C7</f>
        <v>1.9607843137254901</v>
      </c>
      <c r="J7" s="24" t="s">
        <v>57</v>
      </c>
      <c r="K7" s="20">
        <f>((F29-F37)/(F36-F28))</f>
        <v>2.7658209317826454</v>
      </c>
      <c r="L7" s="20">
        <f>((F33-F37)/(F36-F32))</f>
        <v>2.7872695446536864</v>
      </c>
      <c r="M7" s="20"/>
      <c r="N7" s="20"/>
      <c r="AD7" s="24" t="s">
        <v>57</v>
      </c>
      <c r="AE7" s="20">
        <f t="shared" ref="AE7:AR19" si="1">IFERROR(K7,"")</f>
        <v>2.7658209317826454</v>
      </c>
      <c r="AF7" s="20">
        <f t="shared" si="1"/>
        <v>2.7872695446536864</v>
      </c>
      <c r="AG7" s="20"/>
      <c r="AH7" s="20"/>
    </row>
    <row r="8" spans="1:48" ht="13">
      <c r="A8" s="25">
        <f>'Raw data and fitting summary'!B7</f>
        <v>2.5</v>
      </c>
      <c r="B8" s="26"/>
      <c r="C8" s="25">
        <f>'Raw data and fitting summary'!C7</f>
        <v>0.59299999999999997</v>
      </c>
      <c r="D8" s="20">
        <f t="shared" ref="D8:D21" si="2">A8/C8</f>
        <v>4.2158516020236085</v>
      </c>
      <c r="E8" s="20">
        <f t="shared" si="0"/>
        <v>1.6863406408094437</v>
      </c>
      <c r="J8" s="24" t="s">
        <v>58</v>
      </c>
      <c r="K8" s="20">
        <f>((F29-F41)/(F40-F28))</f>
        <v>2.7694693696687707</v>
      </c>
      <c r="L8" s="20">
        <f>((F33-F41)/(F40-F32))</f>
        <v>2.7819856899229229</v>
      </c>
      <c r="M8" s="20">
        <f>((F37-F41)/(F40-F36))</f>
        <v>2.7767334750408468</v>
      </c>
      <c r="N8" s="20"/>
      <c r="AD8" s="24" t="s">
        <v>58</v>
      </c>
      <c r="AE8" s="20">
        <f t="shared" si="1"/>
        <v>2.7694693696687707</v>
      </c>
      <c r="AF8" s="20">
        <f t="shared" si="1"/>
        <v>2.7819856899229229</v>
      </c>
      <c r="AG8" s="20">
        <f t="shared" si="1"/>
        <v>2.7767334750408468</v>
      </c>
      <c r="AH8" s="20"/>
    </row>
    <row r="9" spans="1:48" ht="13">
      <c r="A9" s="25">
        <f>'Raw data and fitting summary'!B8</f>
        <v>3.33</v>
      </c>
      <c r="B9" s="26"/>
      <c r="C9" s="25">
        <f>'Raw data and fitting summary'!C8</f>
        <v>0.71</v>
      </c>
      <c r="D9" s="20">
        <f t="shared" si="2"/>
        <v>4.6901408450704229</v>
      </c>
      <c r="E9" s="20">
        <f t="shared" si="0"/>
        <v>1.4084507042253522</v>
      </c>
      <c r="J9" s="24" t="s">
        <v>59</v>
      </c>
      <c r="K9" s="20" t="e">
        <f>((F29-F45)/(F44-F28))</f>
        <v>#DIV/0!</v>
      </c>
      <c r="L9" s="20" t="e">
        <f>((F33-F45)/(F44-F32))</f>
        <v>#DIV/0!</v>
      </c>
      <c r="M9" s="20" t="e">
        <f>((F37-F45)/(F44-F36))</f>
        <v>#DIV/0!</v>
      </c>
      <c r="N9" s="20" t="e">
        <f>((F41-F45)/(F44-F40))</f>
        <v>#DIV/0!</v>
      </c>
      <c r="AD9" s="24" t="s">
        <v>59</v>
      </c>
      <c r="AE9" s="20" t="str">
        <f t="shared" si="1"/>
        <v/>
      </c>
      <c r="AF9" s="20" t="str">
        <f t="shared" si="1"/>
        <v/>
      </c>
      <c r="AG9" s="20" t="str">
        <f t="shared" si="1"/>
        <v/>
      </c>
      <c r="AH9" s="20" t="str">
        <f t="shared" si="1"/>
        <v/>
      </c>
    </row>
    <row r="10" spans="1:48" ht="13">
      <c r="A10" s="25">
        <f>'Raw data and fitting summary'!B9</f>
        <v>5</v>
      </c>
      <c r="B10" s="26"/>
      <c r="C10" s="25">
        <f>'Raw data and fitting summary'!C9</f>
        <v>0.88500000000000001</v>
      </c>
      <c r="D10" s="20">
        <f t="shared" si="2"/>
        <v>5.6497175141242941</v>
      </c>
      <c r="E10" s="20">
        <f t="shared" si="0"/>
        <v>1.1299435028248588</v>
      </c>
      <c r="J10" s="24" t="s">
        <v>60</v>
      </c>
      <c r="K10" s="20" t="e">
        <f>((F29-F49)/(F48-F28))</f>
        <v>#DIV/0!</v>
      </c>
      <c r="L10" s="20" t="e">
        <f>((F33-F49)/(F48-F32))</f>
        <v>#DIV/0!</v>
      </c>
      <c r="M10" s="20" t="e">
        <f>((F37-F49)/(F48-F36))</f>
        <v>#DIV/0!</v>
      </c>
      <c r="N10" s="20" t="e">
        <f>((F41-F49)/(F48-F40))</f>
        <v>#DIV/0!</v>
      </c>
      <c r="O10" s="20" t="e">
        <f>((F45-F49)/(F48-F44))</f>
        <v>#DIV/0!</v>
      </c>
      <c r="AD10" s="24" t="s">
        <v>60</v>
      </c>
      <c r="AE10" s="20" t="str">
        <f t="shared" si="1"/>
        <v/>
      </c>
      <c r="AF10" s="20" t="str">
        <f t="shared" si="1"/>
        <v/>
      </c>
      <c r="AG10" s="20" t="str">
        <f t="shared" si="1"/>
        <v/>
      </c>
      <c r="AH10" s="20" t="str">
        <f t="shared" si="1"/>
        <v/>
      </c>
      <c r="AI10" s="20" t="str">
        <f t="shared" si="1"/>
        <v/>
      </c>
    </row>
    <row r="11" spans="1:48" ht="13">
      <c r="A11" s="25">
        <f>'Raw data and fitting summary'!B10</f>
        <v>0</v>
      </c>
      <c r="B11" s="26"/>
      <c r="C11" s="25">
        <f>'Raw data and fitting summary'!C10</f>
        <v>0</v>
      </c>
      <c r="D11" s="20" t="e">
        <f t="shared" si="2"/>
        <v>#DIV/0!</v>
      </c>
      <c r="E11" s="20" t="e">
        <f t="shared" si="0"/>
        <v>#DIV/0!</v>
      </c>
      <c r="J11" s="24" t="s">
        <v>61</v>
      </c>
      <c r="K11" s="20" t="e">
        <f>((F29-F53)/(F52-F28))</f>
        <v>#DIV/0!</v>
      </c>
      <c r="L11" s="20" t="e">
        <f>((F33-F53)/(F52-F32))</f>
        <v>#DIV/0!</v>
      </c>
      <c r="M11" s="20" t="e">
        <f>((F37-F53)/(F52-F36))</f>
        <v>#DIV/0!</v>
      </c>
      <c r="N11" s="20" t="e">
        <f>((F41-F53)/(F52-F40))</f>
        <v>#DIV/0!</v>
      </c>
      <c r="O11" s="20" t="e">
        <f>((F45-F53)/(F52-F44))</f>
        <v>#DIV/0!</v>
      </c>
      <c r="P11" s="20" t="e">
        <f>((F49-F53)/(F52-F48))</f>
        <v>#DIV/0!</v>
      </c>
      <c r="AD11" s="24" t="s">
        <v>61</v>
      </c>
      <c r="AE11" s="20" t="str">
        <f t="shared" si="1"/>
        <v/>
      </c>
      <c r="AF11" s="20" t="str">
        <f t="shared" si="1"/>
        <v/>
      </c>
      <c r="AG11" s="20" t="str">
        <f t="shared" si="1"/>
        <v/>
      </c>
      <c r="AH11" s="20" t="str">
        <f t="shared" si="1"/>
        <v/>
      </c>
      <c r="AI11" s="20" t="str">
        <f t="shared" si="1"/>
        <v/>
      </c>
      <c r="AJ11" s="20" t="str">
        <f t="shared" si="1"/>
        <v/>
      </c>
    </row>
    <row r="12" spans="1:48" ht="13">
      <c r="A12" s="25">
        <f>'Raw data and fitting summary'!B11</f>
        <v>0</v>
      </c>
      <c r="B12" s="26"/>
      <c r="C12" s="25">
        <f>'Raw data and fitting summary'!C11</f>
        <v>0</v>
      </c>
      <c r="D12" s="20" t="e">
        <f t="shared" si="2"/>
        <v>#DIV/0!</v>
      </c>
      <c r="E12" s="20" t="e">
        <f t="shared" si="0"/>
        <v>#DIV/0!</v>
      </c>
      <c r="J12" s="24" t="s">
        <v>62</v>
      </c>
      <c r="K12" s="20" t="e">
        <f>((F29-F57)/(F56-F28))</f>
        <v>#DIV/0!</v>
      </c>
      <c r="L12" s="20" t="e">
        <f>((F33-F57)/(F56-F32))</f>
        <v>#DIV/0!</v>
      </c>
      <c r="M12" s="20" t="e">
        <f>((F37-F57)/(F56-F36))</f>
        <v>#DIV/0!</v>
      </c>
      <c r="N12" s="20" t="e">
        <f>((F41-F57)/(F56-F40))</f>
        <v>#DIV/0!</v>
      </c>
      <c r="O12" s="20" t="e">
        <f>((F45-F57)/(F56-F44))</f>
        <v>#DIV/0!</v>
      </c>
      <c r="P12" s="20" t="e">
        <f>((F49-F57)/(F56-F48))</f>
        <v>#DIV/0!</v>
      </c>
      <c r="Q12" s="20" t="e">
        <f>((F53-F57)/(F56-F52))</f>
        <v>#DIV/0!</v>
      </c>
      <c r="AD12" s="24" t="s">
        <v>62</v>
      </c>
      <c r="AE12" s="20" t="str">
        <f t="shared" si="1"/>
        <v/>
      </c>
      <c r="AF12" s="20" t="str">
        <f t="shared" si="1"/>
        <v/>
      </c>
      <c r="AG12" s="20" t="str">
        <f t="shared" si="1"/>
        <v/>
      </c>
      <c r="AH12" s="20" t="str">
        <f t="shared" si="1"/>
        <v/>
      </c>
      <c r="AI12" s="20" t="str">
        <f t="shared" si="1"/>
        <v/>
      </c>
      <c r="AJ12" s="20" t="str">
        <f t="shared" si="1"/>
        <v/>
      </c>
      <c r="AK12" s="20" t="str">
        <f t="shared" si="1"/>
        <v/>
      </c>
    </row>
    <row r="13" spans="1:48" ht="13">
      <c r="A13" s="25">
        <f>'Raw data and fitting summary'!B12</f>
        <v>0</v>
      </c>
      <c r="B13" s="26"/>
      <c r="C13" s="25">
        <f>'Raw data and fitting summary'!C12</f>
        <v>0</v>
      </c>
      <c r="D13" s="20" t="e">
        <f t="shared" si="2"/>
        <v>#DIV/0!</v>
      </c>
      <c r="E13" s="20" t="e">
        <f t="shared" si="0"/>
        <v>#DIV/0!</v>
      </c>
      <c r="J13" s="24" t="s">
        <v>63</v>
      </c>
      <c r="K13" s="20" t="e">
        <f>((F29-F61)/(F60-F28))</f>
        <v>#DIV/0!</v>
      </c>
      <c r="L13" s="20" t="e">
        <f>((F33-F61)/(F60-F32))</f>
        <v>#DIV/0!</v>
      </c>
      <c r="M13" s="20" t="e">
        <f>((F37-F61)/(F60-F36))</f>
        <v>#DIV/0!</v>
      </c>
      <c r="N13" s="20" t="e">
        <f>((F41-F61)/(F60-F40))</f>
        <v>#DIV/0!</v>
      </c>
      <c r="O13" s="20" t="e">
        <f>((F45-F61)/(F60-F44))</f>
        <v>#DIV/0!</v>
      </c>
      <c r="P13" s="20" t="e">
        <f>((F49-F61)/(F60-F48))</f>
        <v>#DIV/0!</v>
      </c>
      <c r="Q13" s="20" t="e">
        <f>((F53-F61)/(F60-F52))</f>
        <v>#DIV/0!</v>
      </c>
      <c r="R13" s="20" t="e">
        <f>((F57-F61)/(F60-F56))</f>
        <v>#DIV/0!</v>
      </c>
      <c r="AD13" s="24" t="s">
        <v>63</v>
      </c>
      <c r="AE13" s="20" t="str">
        <f t="shared" si="1"/>
        <v/>
      </c>
      <c r="AF13" s="20" t="str">
        <f t="shared" si="1"/>
        <v/>
      </c>
      <c r="AG13" s="20" t="str">
        <f t="shared" si="1"/>
        <v/>
      </c>
      <c r="AH13" s="20" t="str">
        <f t="shared" si="1"/>
        <v/>
      </c>
      <c r="AI13" s="20" t="str">
        <f t="shared" si="1"/>
        <v/>
      </c>
      <c r="AJ13" s="20" t="str">
        <f t="shared" si="1"/>
        <v/>
      </c>
      <c r="AK13" s="20" t="str">
        <f t="shared" si="1"/>
        <v/>
      </c>
      <c r="AL13" s="20" t="str">
        <f t="shared" si="1"/>
        <v/>
      </c>
    </row>
    <row r="14" spans="1:48" ht="13">
      <c r="A14" s="25">
        <f>'Raw data and fitting summary'!B13</f>
        <v>0</v>
      </c>
      <c r="B14" s="26"/>
      <c r="C14" s="25">
        <f>'Raw data and fitting summary'!C13</f>
        <v>0</v>
      </c>
      <c r="D14" s="20" t="e">
        <f t="shared" si="2"/>
        <v>#DIV/0!</v>
      </c>
      <c r="E14" s="20" t="e">
        <f t="shared" si="0"/>
        <v>#DIV/0!</v>
      </c>
      <c r="J14" s="24" t="s">
        <v>64</v>
      </c>
      <c r="K14" s="20" t="e">
        <f>((F29-F65)/(F64-F28))</f>
        <v>#DIV/0!</v>
      </c>
      <c r="L14" s="20" t="e">
        <f>((F33-F65)/(F64-F32))</f>
        <v>#DIV/0!</v>
      </c>
      <c r="M14" s="20" t="e">
        <f>((F37-F65)/(F64-F36))</f>
        <v>#DIV/0!</v>
      </c>
      <c r="N14" s="20" t="e">
        <f>((F41-F65)/(F64-F40))</f>
        <v>#DIV/0!</v>
      </c>
      <c r="O14" s="20" t="e">
        <f>((F45-F65)/(F64-F44))</f>
        <v>#DIV/0!</v>
      </c>
      <c r="P14" s="20" t="e">
        <f>((F49-F65)/(F64-F48))</f>
        <v>#DIV/0!</v>
      </c>
      <c r="Q14" s="20" t="e">
        <f>((F53-F65)/(F64-F52))</f>
        <v>#DIV/0!</v>
      </c>
      <c r="R14" s="20" t="e">
        <f>((F57-F65)/(F64-F56))</f>
        <v>#DIV/0!</v>
      </c>
      <c r="S14" s="20" t="e">
        <f>((F61-F65)/(F64-F60))</f>
        <v>#DIV/0!</v>
      </c>
      <c r="AD14" s="24" t="s">
        <v>64</v>
      </c>
      <c r="AE14" s="20" t="str">
        <f t="shared" si="1"/>
        <v/>
      </c>
      <c r="AF14" s="20" t="str">
        <f t="shared" si="1"/>
        <v/>
      </c>
      <c r="AG14" s="20" t="str">
        <f t="shared" si="1"/>
        <v/>
      </c>
      <c r="AH14" s="20" t="str">
        <f t="shared" si="1"/>
        <v/>
      </c>
      <c r="AI14" s="20" t="str">
        <f t="shared" si="1"/>
        <v/>
      </c>
      <c r="AJ14" s="20" t="str">
        <f t="shared" si="1"/>
        <v/>
      </c>
      <c r="AK14" s="20" t="str">
        <f t="shared" si="1"/>
        <v/>
      </c>
      <c r="AL14" s="20" t="str">
        <f t="shared" si="1"/>
        <v/>
      </c>
      <c r="AM14" s="20" t="str">
        <f t="shared" si="1"/>
        <v/>
      </c>
    </row>
    <row r="15" spans="1:48" ht="13">
      <c r="A15" s="25">
        <f>'Raw data and fitting summary'!B14</f>
        <v>0</v>
      </c>
      <c r="B15" s="26"/>
      <c r="C15" s="25">
        <f>'Raw data and fitting summary'!C14</f>
        <v>0</v>
      </c>
      <c r="D15" s="20" t="e">
        <f t="shared" si="2"/>
        <v>#DIV/0!</v>
      </c>
      <c r="E15" s="20" t="e">
        <f t="shared" si="0"/>
        <v>#DIV/0!</v>
      </c>
      <c r="J15" s="24" t="s">
        <v>65</v>
      </c>
      <c r="K15" s="20" t="e">
        <f>((F29-F69)/(F68-F28))</f>
        <v>#DIV/0!</v>
      </c>
      <c r="L15" s="20" t="e">
        <f>((F33-F69)/(F68-F32))</f>
        <v>#DIV/0!</v>
      </c>
      <c r="M15" s="20" t="e">
        <f>((F37-F69)/(F68-F36))</f>
        <v>#DIV/0!</v>
      </c>
      <c r="N15" s="20" t="e">
        <f>((F41-F69)/(F68-F40))</f>
        <v>#DIV/0!</v>
      </c>
      <c r="O15" s="20" t="e">
        <f>((F45-F69)/(F68-F44))</f>
        <v>#DIV/0!</v>
      </c>
      <c r="P15" s="20" t="e">
        <f>((F49-F69)/(F68-F48))</f>
        <v>#DIV/0!</v>
      </c>
      <c r="Q15" s="20" t="e">
        <f>((F53-F69)/(F68-F52))</f>
        <v>#DIV/0!</v>
      </c>
      <c r="R15" s="20" t="e">
        <f>((F57-F69)/(F68-F56))</f>
        <v>#DIV/0!</v>
      </c>
      <c r="S15" s="20" t="e">
        <f>((F61-F69)/(F68-F60))</f>
        <v>#DIV/0!</v>
      </c>
      <c r="T15" s="20" t="e">
        <f>((F65-F69)/(F68-F64))</f>
        <v>#DIV/0!</v>
      </c>
      <c r="AD15" s="24" t="s">
        <v>65</v>
      </c>
      <c r="AE15" s="20" t="str">
        <f t="shared" si="1"/>
        <v/>
      </c>
      <c r="AF15" s="20" t="str">
        <f t="shared" si="1"/>
        <v/>
      </c>
      <c r="AG15" s="20" t="str">
        <f t="shared" si="1"/>
        <v/>
      </c>
      <c r="AH15" s="20" t="str">
        <f t="shared" si="1"/>
        <v/>
      </c>
      <c r="AI15" s="20" t="str">
        <f t="shared" si="1"/>
        <v/>
      </c>
      <c r="AJ15" s="20" t="str">
        <f t="shared" si="1"/>
        <v/>
      </c>
      <c r="AK15" s="20" t="str">
        <f t="shared" si="1"/>
        <v/>
      </c>
      <c r="AL15" s="20" t="str">
        <f t="shared" si="1"/>
        <v/>
      </c>
      <c r="AM15" s="20" t="str">
        <f t="shared" si="1"/>
        <v/>
      </c>
      <c r="AN15" s="20" t="str">
        <f t="shared" si="1"/>
        <v/>
      </c>
    </row>
    <row r="16" spans="1:48" ht="13">
      <c r="A16" s="25">
        <f>'Raw data and fitting summary'!B15</f>
        <v>0</v>
      </c>
      <c r="B16" s="26"/>
      <c r="C16" s="25">
        <f>'Raw data and fitting summary'!C15</f>
        <v>0</v>
      </c>
      <c r="D16" s="20" t="e">
        <f t="shared" si="2"/>
        <v>#DIV/0!</v>
      </c>
      <c r="E16" s="20" t="e">
        <f t="shared" si="0"/>
        <v>#DIV/0!</v>
      </c>
      <c r="J16" s="24" t="s">
        <v>66</v>
      </c>
      <c r="K16" s="20" t="e">
        <f>((F29-F73)/(F72-F28))</f>
        <v>#DIV/0!</v>
      </c>
      <c r="L16" s="20" t="e">
        <f>((F33-F73)/(F72-F32))</f>
        <v>#DIV/0!</v>
      </c>
      <c r="M16" s="20" t="e">
        <f>((F37-F73)/(F72-F36))</f>
        <v>#DIV/0!</v>
      </c>
      <c r="N16" s="20" t="e">
        <f>((F41-F73)/(F72-F40))</f>
        <v>#DIV/0!</v>
      </c>
      <c r="O16" s="20" t="e">
        <f>((F45-F73)/(F72-F44))</f>
        <v>#DIV/0!</v>
      </c>
      <c r="P16" s="20" t="e">
        <f>((F49-F73)/(F72-F48))</f>
        <v>#DIV/0!</v>
      </c>
      <c r="Q16" s="20" t="e">
        <f>((F53-F73)/(F72-F52))</f>
        <v>#DIV/0!</v>
      </c>
      <c r="R16" s="20" t="e">
        <f>((F57-F73)/(F72-F56))</f>
        <v>#DIV/0!</v>
      </c>
      <c r="S16" s="20" t="e">
        <f>((F61-F73)/(F72-F60))</f>
        <v>#DIV/0!</v>
      </c>
      <c r="T16" s="20" t="e">
        <f>((F65-F73)/(F72-F64))</f>
        <v>#DIV/0!</v>
      </c>
      <c r="U16" s="20" t="e">
        <f>((F69-F73)/(F72-F68))</f>
        <v>#DIV/0!</v>
      </c>
      <c r="AD16" s="24" t="s">
        <v>66</v>
      </c>
      <c r="AE16" s="20" t="str">
        <f t="shared" si="1"/>
        <v/>
      </c>
      <c r="AF16" s="20" t="str">
        <f t="shared" si="1"/>
        <v/>
      </c>
      <c r="AG16" s="20" t="str">
        <f t="shared" si="1"/>
        <v/>
      </c>
      <c r="AH16" s="20" t="str">
        <f t="shared" si="1"/>
        <v/>
      </c>
      <c r="AI16" s="20" t="str">
        <f t="shared" si="1"/>
        <v/>
      </c>
      <c r="AJ16" s="20" t="str">
        <f t="shared" si="1"/>
        <v/>
      </c>
      <c r="AK16" s="20" t="str">
        <f t="shared" si="1"/>
        <v/>
      </c>
      <c r="AL16" s="20" t="str">
        <f t="shared" si="1"/>
        <v/>
      </c>
      <c r="AM16" s="20" t="str">
        <f t="shared" si="1"/>
        <v/>
      </c>
      <c r="AN16" s="20" t="str">
        <f t="shared" si="1"/>
        <v/>
      </c>
      <c r="AO16" s="20" t="str">
        <f t="shared" si="1"/>
        <v/>
      </c>
    </row>
    <row r="17" spans="1:48" ht="13">
      <c r="A17" s="25">
        <f>'Raw data and fitting summary'!B16</f>
        <v>0</v>
      </c>
      <c r="B17" s="26"/>
      <c r="C17" s="25">
        <f>'Raw data and fitting summary'!C16</f>
        <v>0</v>
      </c>
      <c r="D17" s="20" t="e">
        <f t="shared" si="2"/>
        <v>#DIV/0!</v>
      </c>
      <c r="E17" s="20" t="e">
        <f t="shared" si="0"/>
        <v>#DIV/0!</v>
      </c>
      <c r="J17" s="24" t="s">
        <v>67</v>
      </c>
      <c r="K17" s="20" t="e">
        <f>((F29-F77)/(F76-F28))</f>
        <v>#DIV/0!</v>
      </c>
      <c r="L17" s="20" t="e">
        <f>((F33-F77)/(F76-F32))</f>
        <v>#DIV/0!</v>
      </c>
      <c r="M17" s="20" t="e">
        <f>((F37-F77)/(F76-F36))</f>
        <v>#DIV/0!</v>
      </c>
      <c r="N17" s="20" t="e">
        <f>((F41-F77)/(F76-F40))</f>
        <v>#DIV/0!</v>
      </c>
      <c r="O17" s="20" t="e">
        <f>((F45-F77)/(F76-F44))</f>
        <v>#DIV/0!</v>
      </c>
      <c r="P17" s="20" t="e">
        <f>((F49-F77)/(F76-F48))</f>
        <v>#DIV/0!</v>
      </c>
      <c r="Q17" s="20" t="e">
        <f>((F53-F77)/(F76-F52))</f>
        <v>#DIV/0!</v>
      </c>
      <c r="R17" s="20" t="e">
        <f>((F57-F77)/(F76-F56))</f>
        <v>#DIV/0!</v>
      </c>
      <c r="S17" s="20" t="e">
        <f>((F61-F77)/(F76-F60))</f>
        <v>#DIV/0!</v>
      </c>
      <c r="T17" s="20" t="e">
        <f>((F65-F77)/(F76-F64))</f>
        <v>#DIV/0!</v>
      </c>
      <c r="U17" s="20" t="e">
        <f>((F69-F77)/(F76-F68))</f>
        <v>#DIV/0!</v>
      </c>
      <c r="V17" s="20" t="e">
        <f>((F73-F77)/(F76-F72))</f>
        <v>#DIV/0!</v>
      </c>
      <c r="AD17" s="24" t="s">
        <v>67</v>
      </c>
      <c r="AE17" s="20" t="str">
        <f t="shared" si="1"/>
        <v/>
      </c>
      <c r="AF17" s="20" t="str">
        <f t="shared" si="1"/>
        <v/>
      </c>
      <c r="AG17" s="20" t="str">
        <f t="shared" si="1"/>
        <v/>
      </c>
      <c r="AH17" s="20" t="str">
        <f t="shared" si="1"/>
        <v/>
      </c>
      <c r="AI17" s="20" t="str">
        <f t="shared" si="1"/>
        <v/>
      </c>
      <c r="AJ17" s="20" t="str">
        <f t="shared" si="1"/>
        <v/>
      </c>
      <c r="AK17" s="20" t="str">
        <f t="shared" si="1"/>
        <v/>
      </c>
      <c r="AL17" s="20" t="str">
        <f t="shared" si="1"/>
        <v/>
      </c>
      <c r="AM17" s="20" t="str">
        <f t="shared" si="1"/>
        <v/>
      </c>
      <c r="AN17" s="20" t="str">
        <f t="shared" si="1"/>
        <v/>
      </c>
      <c r="AO17" s="20" t="str">
        <f t="shared" si="1"/>
        <v/>
      </c>
      <c r="AP17" s="20" t="str">
        <f t="shared" si="1"/>
        <v/>
      </c>
    </row>
    <row r="18" spans="1:48" ht="13">
      <c r="A18" s="25">
        <f>'Raw data and fitting summary'!B17</f>
        <v>0</v>
      </c>
      <c r="B18" s="26"/>
      <c r="C18" s="25">
        <f>'Raw data and fitting summary'!C17</f>
        <v>0</v>
      </c>
      <c r="D18" s="20" t="e">
        <f t="shared" si="2"/>
        <v>#DIV/0!</v>
      </c>
      <c r="E18" s="20" t="e">
        <f t="shared" si="0"/>
        <v>#DIV/0!</v>
      </c>
      <c r="J18" s="24" t="s">
        <v>68</v>
      </c>
      <c r="K18" s="20" t="e">
        <f>((F29-F81)/(F80-F28))</f>
        <v>#DIV/0!</v>
      </c>
      <c r="L18" s="20" t="e">
        <f>((F33-F81)/(F80-F32))</f>
        <v>#DIV/0!</v>
      </c>
      <c r="M18" s="20" t="e">
        <f>((F37-F81)/(F80-F36))</f>
        <v>#DIV/0!</v>
      </c>
      <c r="N18" s="20" t="e">
        <f>((F41-F81)/(F80-F40))</f>
        <v>#DIV/0!</v>
      </c>
      <c r="O18" s="20" t="e">
        <f>((F45-F81)/(F80-F44))</f>
        <v>#DIV/0!</v>
      </c>
      <c r="P18" s="20" t="e">
        <f>((F49-F81)/(F80-F48))</f>
        <v>#DIV/0!</v>
      </c>
      <c r="Q18" s="20" t="e">
        <f>((F53-F81)/(F80-F52))</f>
        <v>#DIV/0!</v>
      </c>
      <c r="R18" s="20" t="e">
        <f>((F57-F81)/(F80-F56))</f>
        <v>#DIV/0!</v>
      </c>
      <c r="S18" s="20" t="e">
        <f>((F61-F81)/(F80-F60))</f>
        <v>#DIV/0!</v>
      </c>
      <c r="T18" s="20" t="e">
        <f>((F65-F81)/(F80-F64))</f>
        <v>#DIV/0!</v>
      </c>
      <c r="U18" s="20" t="e">
        <f>((F69-F81)/(F80-F68))</f>
        <v>#DIV/0!</v>
      </c>
      <c r="V18" s="20" t="e">
        <f>((F73-F81)/(F80-F72))</f>
        <v>#DIV/0!</v>
      </c>
      <c r="W18" s="20" t="e">
        <f>((F77-F81)/(F80-F76))</f>
        <v>#DIV/0!</v>
      </c>
      <c r="AD18" s="24" t="s">
        <v>68</v>
      </c>
      <c r="AE18" s="20" t="str">
        <f t="shared" si="1"/>
        <v/>
      </c>
      <c r="AF18" s="20" t="str">
        <f t="shared" si="1"/>
        <v/>
      </c>
      <c r="AG18" s="20" t="str">
        <f t="shared" si="1"/>
        <v/>
      </c>
      <c r="AH18" s="20" t="str">
        <f t="shared" si="1"/>
        <v/>
      </c>
      <c r="AI18" s="20" t="str">
        <f t="shared" si="1"/>
        <v/>
      </c>
      <c r="AJ18" s="20" t="str">
        <f t="shared" si="1"/>
        <v/>
      </c>
      <c r="AK18" s="20" t="str">
        <f t="shared" si="1"/>
        <v/>
      </c>
      <c r="AL18" s="20" t="str">
        <f t="shared" si="1"/>
        <v/>
      </c>
      <c r="AM18" s="20" t="str">
        <f t="shared" si="1"/>
        <v/>
      </c>
      <c r="AN18" s="20" t="str">
        <f t="shared" si="1"/>
        <v/>
      </c>
      <c r="AO18" s="20" t="str">
        <f t="shared" si="1"/>
        <v/>
      </c>
      <c r="AP18" s="20" t="str">
        <f t="shared" si="1"/>
        <v/>
      </c>
      <c r="AQ18" s="20" t="str">
        <f t="shared" si="1"/>
        <v/>
      </c>
    </row>
    <row r="19" spans="1:48" ht="13">
      <c r="A19" s="25">
        <f>'Raw data and fitting summary'!B18</f>
        <v>0</v>
      </c>
      <c r="B19" s="26"/>
      <c r="C19" s="25">
        <f>'Raw data and fitting summary'!C18</f>
        <v>0</v>
      </c>
      <c r="D19" s="20" t="e">
        <f t="shared" si="2"/>
        <v>#DIV/0!</v>
      </c>
      <c r="E19" s="20" t="e">
        <f t="shared" si="0"/>
        <v>#DIV/0!</v>
      </c>
      <c r="J19" s="24" t="s">
        <v>69</v>
      </c>
      <c r="K19" s="20" t="e">
        <f>((F29-F85)/(F84-F28))</f>
        <v>#DIV/0!</v>
      </c>
      <c r="L19" s="20" t="e">
        <f>((F33-F85)/(F84-F32))</f>
        <v>#DIV/0!</v>
      </c>
      <c r="M19" s="20" t="e">
        <f>((F37-F85)/(F84-F36))</f>
        <v>#DIV/0!</v>
      </c>
      <c r="N19" s="20" t="e">
        <f>((F41-F85)/(F84-F40))</f>
        <v>#DIV/0!</v>
      </c>
      <c r="O19" s="20" t="e">
        <f>((F45-F85)/(F84-F44))</f>
        <v>#DIV/0!</v>
      </c>
      <c r="P19" s="20" t="e">
        <f>((F49-F85)/(F84-F48))</f>
        <v>#DIV/0!</v>
      </c>
      <c r="Q19" s="20" t="e">
        <f>((F53-F85)/(F84-F52))</f>
        <v>#DIV/0!</v>
      </c>
      <c r="R19" s="20" t="e">
        <f>((F57-F85)/(F84-F56))</f>
        <v>#DIV/0!</v>
      </c>
      <c r="S19" s="20" t="e">
        <f>((F61-F85)/(F84-F60))</f>
        <v>#DIV/0!</v>
      </c>
      <c r="T19" s="20" t="e">
        <f>((F65-F85)/(F84-F64))</f>
        <v>#DIV/0!</v>
      </c>
      <c r="U19" s="20" t="e">
        <f>((F69-F85)/(F84-F68))</f>
        <v>#DIV/0!</v>
      </c>
      <c r="V19" s="20" t="e">
        <f>((F73-F85)/(F84-F72))</f>
        <v>#DIV/0!</v>
      </c>
      <c r="W19" s="20" t="e">
        <f>((F77-F85)/(F84-F76))</f>
        <v>#DIV/0!</v>
      </c>
      <c r="X19" s="20" t="e">
        <f>((F81-F85)/(F84-F80))</f>
        <v>#DIV/0!</v>
      </c>
      <c r="AD19" s="24" t="s">
        <v>69</v>
      </c>
      <c r="AE19" s="20" t="str">
        <f t="shared" si="1"/>
        <v/>
      </c>
      <c r="AF19" s="20" t="str">
        <f t="shared" si="1"/>
        <v/>
      </c>
      <c r="AG19" s="20" t="str">
        <f t="shared" si="1"/>
        <v/>
      </c>
      <c r="AH19" s="20" t="str">
        <f t="shared" si="1"/>
        <v/>
      </c>
      <c r="AI19" s="20" t="str">
        <f t="shared" si="1"/>
        <v/>
      </c>
      <c r="AJ19" s="20" t="str">
        <f t="shared" si="1"/>
        <v/>
      </c>
      <c r="AK19" s="20" t="str">
        <f t="shared" si="1"/>
        <v/>
      </c>
      <c r="AL19" s="20" t="str">
        <f t="shared" si="1"/>
        <v/>
      </c>
      <c r="AM19" s="20" t="str">
        <f t="shared" si="1"/>
        <v/>
      </c>
      <c r="AN19" s="20" t="str">
        <f t="shared" si="1"/>
        <v/>
      </c>
      <c r="AO19" s="20" t="str">
        <f t="shared" si="1"/>
        <v/>
      </c>
      <c r="AP19" s="20" t="str">
        <f t="shared" si="1"/>
        <v/>
      </c>
      <c r="AQ19" s="20" t="str">
        <f t="shared" si="1"/>
        <v/>
      </c>
      <c r="AR19" s="20" t="str">
        <f t="shared" si="1"/>
        <v/>
      </c>
    </row>
    <row r="20" spans="1:48" ht="13">
      <c r="A20" s="25">
        <f>'Raw data and fitting summary'!B19</f>
        <v>0</v>
      </c>
      <c r="B20" s="26"/>
      <c r="C20" s="25">
        <f>'Raw data and fitting summary'!C19</f>
        <v>0</v>
      </c>
      <c r="D20" s="20" t="e">
        <f t="shared" si="2"/>
        <v>#DIV/0!</v>
      </c>
      <c r="E20" s="20" t="e">
        <f t="shared" si="0"/>
        <v>#DIV/0!</v>
      </c>
      <c r="J20" s="35"/>
      <c r="K20" s="37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AD20" s="35"/>
      <c r="AE20" s="3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8" ht="13">
      <c r="A21" s="25">
        <f>'Raw data and fitting summary'!B20</f>
        <v>0</v>
      </c>
      <c r="B21" s="26"/>
      <c r="C21" s="25">
        <f>'Raw data and fitting summary'!C20</f>
        <v>0</v>
      </c>
      <c r="D21" s="20" t="e">
        <f t="shared" si="2"/>
        <v>#DIV/0!</v>
      </c>
      <c r="E21" s="20" t="e">
        <f t="shared" si="0"/>
        <v>#DIV/0!</v>
      </c>
      <c r="J21" s="35"/>
      <c r="K21" s="37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D21" s="35"/>
      <c r="AE21" s="3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8" ht="13">
      <c r="A22" s="25"/>
      <c r="B22" s="26"/>
      <c r="C22" s="25"/>
      <c r="D22" s="20"/>
      <c r="E22" s="20"/>
      <c r="J22" s="35"/>
      <c r="K22" s="37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D22" s="35"/>
      <c r="AE22" s="3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8" ht="13">
      <c r="A23" s="25"/>
      <c r="B23" s="26"/>
      <c r="C23" s="25"/>
      <c r="D23" s="20"/>
      <c r="E23" s="20"/>
      <c r="J23" s="35"/>
      <c r="K23" s="37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D23" s="35"/>
      <c r="AE23" s="3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>
      <c r="A24" s="25"/>
      <c r="B24" s="26"/>
      <c r="C24" s="25"/>
      <c r="D24" s="20"/>
      <c r="E24" s="20"/>
      <c r="AD24" s="36"/>
      <c r="AE24" s="36"/>
    </row>
    <row r="25" spans="1:48" ht="15">
      <c r="A25" s="25"/>
      <c r="B25" s="26"/>
      <c r="C25" s="25"/>
      <c r="D25" s="20"/>
      <c r="E25" s="20"/>
      <c r="J25" s="19"/>
      <c r="K25" s="27"/>
      <c r="L25" s="19"/>
      <c r="N25" s="27"/>
      <c r="O25" s="28"/>
      <c r="AE25" s="27" t="s">
        <v>76</v>
      </c>
      <c r="AF25" s="19">
        <f>MEDIAN(AE6:AV23)</f>
        <v>2.7731014223548085</v>
      </c>
      <c r="AH25" s="27" t="s">
        <v>77</v>
      </c>
      <c r="AI25" s="28">
        <f>AF25*AF51</f>
        <v>4.8200833109964023</v>
      </c>
    </row>
    <row r="26" spans="1:48" ht="13">
      <c r="J26" s="19"/>
      <c r="K26" s="29"/>
      <c r="L26" s="19"/>
      <c r="AE26" s="29" t="s">
        <v>78</v>
      </c>
      <c r="AF26" s="19">
        <f>STDEV(AE6:AO15)</f>
        <v>1.518562260561405E-2</v>
      </c>
    </row>
    <row r="27" spans="1:48" ht="13">
      <c r="A27" s="30" t="s">
        <v>55</v>
      </c>
      <c r="B27" s="23" t="s">
        <v>79</v>
      </c>
      <c r="C27" s="23" t="s">
        <v>80</v>
      </c>
    </row>
    <row r="28" spans="1:48" ht="13">
      <c r="B28" s="20">
        <v>0</v>
      </c>
      <c r="C28" s="20">
        <f>E7</f>
        <v>1.9607843137254901</v>
      </c>
      <c r="E28" s="16" t="s">
        <v>81</v>
      </c>
      <c r="F28" s="20">
        <f>LINEST(C28:C29,B28:B29,TRUE)</f>
        <v>-0.5</v>
      </c>
    </row>
    <row r="29" spans="1:48" ht="13">
      <c r="B29" s="20">
        <f>D7</f>
        <v>3.9215686274509802</v>
      </c>
      <c r="C29" s="20">
        <v>0</v>
      </c>
      <c r="E29" s="16" t="s">
        <v>82</v>
      </c>
      <c r="F29" s="20">
        <f>C28</f>
        <v>1.9607843137254901</v>
      </c>
      <c r="J29" s="18" t="s">
        <v>83</v>
      </c>
      <c r="K29" s="19"/>
      <c r="L29" s="19"/>
      <c r="M29" s="19"/>
      <c r="N29" s="19"/>
      <c r="AD29" s="18" t="s">
        <v>83</v>
      </c>
      <c r="AE29" s="19"/>
      <c r="AF29" s="19"/>
      <c r="AG29" s="19"/>
      <c r="AH29" s="19"/>
    </row>
    <row r="30" spans="1:48" ht="13">
      <c r="B30" s="20"/>
      <c r="C30" s="20"/>
      <c r="E30" s="31"/>
      <c r="F30" s="32"/>
      <c r="J30" s="20"/>
      <c r="K30" s="21" t="s">
        <v>55</v>
      </c>
      <c r="L30" s="21" t="s">
        <v>56</v>
      </c>
      <c r="M30" s="21" t="s">
        <v>57</v>
      </c>
      <c r="N30" s="21" t="s">
        <v>58</v>
      </c>
      <c r="O30" s="21" t="s">
        <v>59</v>
      </c>
      <c r="P30" s="21" t="s">
        <v>60</v>
      </c>
      <c r="Q30" s="21" t="s">
        <v>61</v>
      </c>
      <c r="R30" s="21" t="s">
        <v>62</v>
      </c>
      <c r="S30" s="21" t="s">
        <v>63</v>
      </c>
      <c r="T30" s="21" t="s">
        <v>64</v>
      </c>
      <c r="U30" s="21" t="s">
        <v>65</v>
      </c>
      <c r="V30" s="21" t="s">
        <v>66</v>
      </c>
      <c r="W30" s="21" t="s">
        <v>67</v>
      </c>
      <c r="X30" s="21" t="s">
        <v>68</v>
      </c>
      <c r="Y30" s="21" t="s">
        <v>69</v>
      </c>
      <c r="Z30" s="35"/>
      <c r="AA30" s="35"/>
      <c r="AB30" s="35"/>
      <c r="AD30" s="20"/>
      <c r="AE30" s="21" t="s">
        <v>55</v>
      </c>
      <c r="AF30" s="21" t="s">
        <v>56</v>
      </c>
      <c r="AG30" s="21" t="s">
        <v>57</v>
      </c>
      <c r="AH30" s="21" t="s">
        <v>58</v>
      </c>
      <c r="AI30" s="21" t="s">
        <v>59</v>
      </c>
      <c r="AJ30" s="21" t="s">
        <v>60</v>
      </c>
      <c r="AK30" s="21" t="s">
        <v>61</v>
      </c>
      <c r="AL30" s="21" t="s">
        <v>62</v>
      </c>
      <c r="AM30" s="21" t="s">
        <v>63</v>
      </c>
      <c r="AN30" s="21" t="s">
        <v>64</v>
      </c>
      <c r="AO30" s="21" t="s">
        <v>65</v>
      </c>
      <c r="AP30" s="21" t="s">
        <v>66</v>
      </c>
      <c r="AQ30" s="21" t="s">
        <v>67</v>
      </c>
      <c r="AR30" s="21" t="s">
        <v>68</v>
      </c>
      <c r="AS30" s="21" t="s">
        <v>69</v>
      </c>
      <c r="AT30" s="35"/>
      <c r="AU30" s="35"/>
      <c r="AV30" s="35"/>
    </row>
    <row r="31" spans="1:48" ht="13">
      <c r="A31" s="30" t="s">
        <v>56</v>
      </c>
      <c r="B31" s="33" t="s">
        <v>79</v>
      </c>
      <c r="C31" s="33" t="s">
        <v>80</v>
      </c>
      <c r="J31" s="24" t="s">
        <v>55</v>
      </c>
      <c r="K31" s="20"/>
      <c r="L31" s="20"/>
      <c r="M31" s="20"/>
      <c r="N31" s="20"/>
      <c r="AD31" s="24" t="s">
        <v>55</v>
      </c>
      <c r="AE31" s="20"/>
      <c r="AF31" s="20"/>
      <c r="AG31" s="20"/>
      <c r="AH31" s="20"/>
    </row>
    <row r="32" spans="1:48" ht="13">
      <c r="B32" s="20">
        <v>0</v>
      </c>
      <c r="C32" s="20">
        <f>E8</f>
        <v>1.6863406408094437</v>
      </c>
      <c r="E32" s="16" t="s">
        <v>81</v>
      </c>
      <c r="F32" s="20">
        <f>LINEST(C32:C33,B32:B33,TRUE)</f>
        <v>-0.40000000000000008</v>
      </c>
      <c r="J32" s="24" t="s">
        <v>56</v>
      </c>
      <c r="K32" s="20">
        <f>1/(((F33*F28)-(F29*F32))/(F28-F32))</f>
        <v>1.6990449438202238</v>
      </c>
      <c r="L32" s="20"/>
      <c r="M32" s="20"/>
      <c r="N32" s="20"/>
      <c r="AD32" s="24" t="s">
        <v>56</v>
      </c>
      <c r="AE32" s="20">
        <f>IFERROR(K32,"")</f>
        <v>1.6990449438202238</v>
      </c>
      <c r="AF32" s="20"/>
      <c r="AG32" s="20"/>
      <c r="AH32" s="20"/>
    </row>
    <row r="33" spans="1:49" ht="13">
      <c r="B33" s="20">
        <f>D8</f>
        <v>4.2158516020236085</v>
      </c>
      <c r="C33" s="20">
        <v>0</v>
      </c>
      <c r="E33" s="16" t="s">
        <v>82</v>
      </c>
      <c r="F33" s="20">
        <f>C32</f>
        <v>1.6863406408094437</v>
      </c>
      <c r="J33" s="24" t="s">
        <v>57</v>
      </c>
      <c r="K33" s="20">
        <f>1/(((F37*F28)-(F29*F36))/(F28-F36))</f>
        <v>1.7304814947897933</v>
      </c>
      <c r="L33" s="20">
        <f>1/(((F37*F32)-(F33*F36))/(F32-F36))</f>
        <v>1.7499869798187178</v>
      </c>
      <c r="M33" s="20"/>
      <c r="N33" s="20"/>
      <c r="AD33" s="24" t="s">
        <v>57</v>
      </c>
      <c r="AE33" s="20">
        <f t="shared" ref="AE33:AR45" si="3">IFERROR(K33,"")</f>
        <v>1.7304814947897933</v>
      </c>
      <c r="AF33" s="20">
        <f t="shared" si="3"/>
        <v>1.7499869798187178</v>
      </c>
      <c r="AG33" s="20"/>
      <c r="AH33" s="20"/>
    </row>
    <row r="34" spans="1:49" ht="13">
      <c r="B34" s="20"/>
      <c r="C34" s="20"/>
      <c r="E34" s="31"/>
      <c r="F34" s="32"/>
      <c r="J34" s="24" t="s">
        <v>58</v>
      </c>
      <c r="K34" s="20">
        <f>1/(((F41*F28)-(F29*F40))/(F28-F40))</f>
        <v>1.7359615384615374</v>
      </c>
      <c r="L34" s="20">
        <f>1/(((F41*F32)-(F33*F40))/(F32-F40))</f>
        <v>1.7435382059800655</v>
      </c>
      <c r="M34" s="20">
        <f>1/(((F41*F36)-(F37*F40))/(F36-F40))</f>
        <v>1.7403507753545062</v>
      </c>
      <c r="N34" s="20"/>
      <c r="AD34" s="24" t="s">
        <v>58</v>
      </c>
      <c r="AE34" s="20">
        <f t="shared" si="3"/>
        <v>1.7359615384615374</v>
      </c>
      <c r="AF34" s="20">
        <f t="shared" si="3"/>
        <v>1.7435382059800655</v>
      </c>
      <c r="AG34" s="20">
        <f t="shared" si="3"/>
        <v>1.7403507753545062</v>
      </c>
      <c r="AH34" s="20"/>
    </row>
    <row r="35" spans="1:49" ht="13">
      <c r="A35" s="30" t="s">
        <v>57</v>
      </c>
      <c r="B35" s="33" t="s">
        <v>79</v>
      </c>
      <c r="C35" s="33" t="s">
        <v>80</v>
      </c>
      <c r="J35" s="24" t="s">
        <v>59</v>
      </c>
      <c r="K35" s="20" t="e">
        <f>1/(((F45*F28)-(F29*F44))/(F28-F44))</f>
        <v>#DIV/0!</v>
      </c>
      <c r="L35" s="20" t="e">
        <f>1/(((F45*F32)-(F33*F44))/(F32-F44))</f>
        <v>#DIV/0!</v>
      </c>
      <c r="M35" s="20" t="e">
        <f>1/(((F45*F36)-(F37*F44))/(F36-F44))</f>
        <v>#DIV/0!</v>
      </c>
      <c r="N35" s="20" t="e">
        <f>1/(((F45*F40)-(F41*F44))/(F40-F44))</f>
        <v>#DIV/0!</v>
      </c>
      <c r="AD35" s="24" t="s">
        <v>59</v>
      </c>
      <c r="AE35" s="20" t="str">
        <f t="shared" si="3"/>
        <v/>
      </c>
      <c r="AF35" s="20" t="str">
        <f t="shared" si="3"/>
        <v/>
      </c>
      <c r="AG35" s="20" t="str">
        <f t="shared" si="3"/>
        <v/>
      </c>
      <c r="AH35" s="20" t="str">
        <f t="shared" si="3"/>
        <v/>
      </c>
    </row>
    <row r="36" spans="1:49" ht="13">
      <c r="B36" s="20">
        <v>0</v>
      </c>
      <c r="C36" s="20">
        <f>E9</f>
        <v>1.4084507042253522</v>
      </c>
      <c r="E36" s="16" t="s">
        <v>81</v>
      </c>
      <c r="F36" s="20">
        <f>LINEST(C36:C37,B36:B37,TRUE)</f>
        <v>-0.3003003003003003</v>
      </c>
      <c r="J36" s="24" t="s">
        <v>60</v>
      </c>
      <c r="K36" s="20" t="e">
        <f>1/(((F49*F28)-(F29*F48))/(F28-F48))</f>
        <v>#DIV/0!</v>
      </c>
      <c r="L36" s="20" t="e">
        <f>1/(((F49*F32)-(F33*F48))/(F32-F48))</f>
        <v>#DIV/0!</v>
      </c>
      <c r="M36" s="20" t="e">
        <f>1/(((F49*F36)-(F37*F48))/(F36-F48))</f>
        <v>#DIV/0!</v>
      </c>
      <c r="N36" s="20" t="e">
        <f>1/(((F49*F40)-(F41*F48))/(F40-F48))</f>
        <v>#DIV/0!</v>
      </c>
      <c r="O36" s="20" t="e">
        <f>1/(((F49*F44)-(F45*F48))/(F44-F48))</f>
        <v>#DIV/0!</v>
      </c>
      <c r="AD36" s="24" t="s">
        <v>60</v>
      </c>
      <c r="AE36" s="20" t="str">
        <f t="shared" si="3"/>
        <v/>
      </c>
      <c r="AF36" s="20" t="str">
        <f t="shared" si="3"/>
        <v/>
      </c>
      <c r="AG36" s="20" t="str">
        <f t="shared" si="3"/>
        <v/>
      </c>
      <c r="AH36" s="20" t="str">
        <f t="shared" si="3"/>
        <v/>
      </c>
      <c r="AI36" s="20" t="str">
        <f t="shared" si="3"/>
        <v/>
      </c>
    </row>
    <row r="37" spans="1:49" ht="13">
      <c r="B37" s="20">
        <f>D9</f>
        <v>4.6901408450704229</v>
      </c>
      <c r="C37" s="20">
        <v>0</v>
      </c>
      <c r="E37" s="16" t="s">
        <v>82</v>
      </c>
      <c r="F37" s="20">
        <f>C36</f>
        <v>1.4084507042253522</v>
      </c>
      <c r="J37" s="24" t="s">
        <v>61</v>
      </c>
      <c r="K37" s="20" t="e">
        <f>1/(((F53*F28)-(F29*F52))/(F28-F52))</f>
        <v>#DIV/0!</v>
      </c>
      <c r="L37" s="20" t="e">
        <f>1/(((F53*F32)-(F33*F52))/(F32-F52))</f>
        <v>#DIV/0!</v>
      </c>
      <c r="M37" s="20" t="e">
        <f>1/(((F53*F36)-(F37*F52))/(F36-F52))</f>
        <v>#DIV/0!</v>
      </c>
      <c r="N37" s="20" t="e">
        <f>1/(((F53*F40)-(F41*F52))/(F40-F52))</f>
        <v>#DIV/0!</v>
      </c>
      <c r="O37" s="20" t="e">
        <f>1/(((F53*F44)-(F45*F52))/(F44-F52))</f>
        <v>#DIV/0!</v>
      </c>
      <c r="P37" s="20" t="e">
        <f>1/(((F53*F48)-(F49*F52))/(F48-F52))</f>
        <v>#DIV/0!</v>
      </c>
      <c r="AD37" s="24" t="s">
        <v>61</v>
      </c>
      <c r="AE37" s="20" t="str">
        <f t="shared" si="3"/>
        <v/>
      </c>
      <c r="AF37" s="20" t="str">
        <f t="shared" si="3"/>
        <v/>
      </c>
      <c r="AG37" s="20" t="str">
        <f t="shared" si="3"/>
        <v/>
      </c>
      <c r="AH37" s="20" t="str">
        <f t="shared" si="3"/>
        <v/>
      </c>
      <c r="AI37" s="20" t="str">
        <f t="shared" si="3"/>
        <v/>
      </c>
      <c r="AJ37" s="20" t="str">
        <f t="shared" si="3"/>
        <v/>
      </c>
    </row>
    <row r="38" spans="1:49" ht="13">
      <c r="B38" s="20"/>
      <c r="C38" s="20"/>
      <c r="E38" s="31"/>
      <c r="F38" s="32"/>
      <c r="J38" s="24" t="s">
        <v>62</v>
      </c>
      <c r="K38" s="20" t="e">
        <f>1/(((F57*F28)-(F29*F56))/(F28-F56))</f>
        <v>#DIV/0!</v>
      </c>
      <c r="L38" s="20" t="e">
        <f>1/(((F57*F32)-(F33*F56))/(F32-F56))</f>
        <v>#DIV/0!</v>
      </c>
      <c r="M38" s="20" t="e">
        <f>1/(((F57*F36)-(F37*F56))/(F36-F56))</f>
        <v>#DIV/0!</v>
      </c>
      <c r="N38" s="20" t="e">
        <f>1/(((F57*F40)-(F41*F56))/(F40-F56))</f>
        <v>#DIV/0!</v>
      </c>
      <c r="O38" s="20" t="e">
        <f>1/(((F57*F44)-(F45*F56))/(F44-F56))</f>
        <v>#DIV/0!</v>
      </c>
      <c r="P38" s="20" t="e">
        <f>1/(((F57*F48)-(F49*F56))/(F48-F56))</f>
        <v>#DIV/0!</v>
      </c>
      <c r="Q38" s="20" t="e">
        <f>1/(((F57*F52)-(F53*F56))/(F52-F56))</f>
        <v>#DIV/0!</v>
      </c>
      <c r="AD38" s="24" t="s">
        <v>62</v>
      </c>
      <c r="AE38" s="20" t="str">
        <f t="shared" si="3"/>
        <v/>
      </c>
      <c r="AF38" s="20" t="str">
        <f t="shared" si="3"/>
        <v/>
      </c>
      <c r="AG38" s="20" t="str">
        <f t="shared" si="3"/>
        <v/>
      </c>
      <c r="AH38" s="20" t="str">
        <f t="shared" si="3"/>
        <v/>
      </c>
      <c r="AI38" s="20" t="str">
        <f t="shared" si="3"/>
        <v/>
      </c>
      <c r="AJ38" s="20" t="str">
        <f t="shared" si="3"/>
        <v/>
      </c>
      <c r="AK38" s="20" t="str">
        <f t="shared" si="3"/>
        <v/>
      </c>
    </row>
    <row r="39" spans="1:49" ht="13">
      <c r="A39" s="30" t="s">
        <v>58</v>
      </c>
      <c r="B39" s="33" t="s">
        <v>79</v>
      </c>
      <c r="C39" s="33" t="s">
        <v>80</v>
      </c>
      <c r="J39" s="24" t="s">
        <v>63</v>
      </c>
      <c r="K39" s="20" t="e">
        <f>1/(((F61*F28)-(F29*F60))/(F28-F60))</f>
        <v>#DIV/0!</v>
      </c>
      <c r="L39" s="20" t="e">
        <f>1/(((F61*F32)-(F33*F60))/(F32-F60))</f>
        <v>#DIV/0!</v>
      </c>
      <c r="M39" s="20" t="e">
        <f>1/(((F61*F36)-(F37*F60))/(F36-F60))</f>
        <v>#DIV/0!</v>
      </c>
      <c r="N39" s="20" t="e">
        <f>1/(((F61*F40)-(F41*F60))/(F40-F60))</f>
        <v>#DIV/0!</v>
      </c>
      <c r="O39" s="20" t="e">
        <f>1/(((F61*F44)-(F45*F60))/(F44-F60))</f>
        <v>#DIV/0!</v>
      </c>
      <c r="P39" s="20" t="e">
        <f>1/(((F61*F48)-(F49*F60))/(F48-F60))</f>
        <v>#DIV/0!</v>
      </c>
      <c r="Q39" s="20" t="e">
        <f>1/(((F61*F52)-(F53*F60))/(F52-F60))</f>
        <v>#DIV/0!</v>
      </c>
      <c r="R39" s="20" t="e">
        <f>1/(((F61*F56)-(F57*F60))/(F56-F60))</f>
        <v>#DIV/0!</v>
      </c>
      <c r="AD39" s="24" t="s">
        <v>63</v>
      </c>
      <c r="AE39" s="20" t="str">
        <f t="shared" si="3"/>
        <v/>
      </c>
      <c r="AF39" s="20" t="str">
        <f t="shared" si="3"/>
        <v/>
      </c>
      <c r="AG39" s="20" t="str">
        <f t="shared" si="3"/>
        <v/>
      </c>
      <c r="AH39" s="20" t="str">
        <f t="shared" si="3"/>
        <v/>
      </c>
      <c r="AI39" s="20" t="str">
        <f t="shared" si="3"/>
        <v/>
      </c>
      <c r="AJ39" s="20" t="str">
        <f t="shared" si="3"/>
        <v/>
      </c>
      <c r="AK39" s="20" t="str">
        <f t="shared" si="3"/>
        <v/>
      </c>
      <c r="AL39" s="20" t="str">
        <f t="shared" si="3"/>
        <v/>
      </c>
    </row>
    <row r="40" spans="1:49" ht="13">
      <c r="B40" s="20">
        <v>0</v>
      </c>
      <c r="C40" s="20">
        <f>E10</f>
        <v>1.1299435028248588</v>
      </c>
      <c r="E40" s="16" t="s">
        <v>81</v>
      </c>
      <c r="F40" s="20">
        <f>LINEST(C40:C41,B40:B41,TRUE)</f>
        <v>-0.19999999999999996</v>
      </c>
      <c r="J40" s="24" t="s">
        <v>64</v>
      </c>
      <c r="K40" s="20" t="e">
        <f>1/(((F65*F28)-(F29*F64))/(F28-F64))</f>
        <v>#DIV/0!</v>
      </c>
      <c r="L40" s="20" t="e">
        <f>1/(((F65*F32)-(F33*F64))/(F32-F64))</f>
        <v>#DIV/0!</v>
      </c>
      <c r="M40" s="20" t="e">
        <f>1/(((F65*F36)-(F37*F64))/(F36-F64))</f>
        <v>#DIV/0!</v>
      </c>
      <c r="N40" s="20" t="e">
        <f>1/(((F65*F40)-(F41*F64))/(F40-F64))</f>
        <v>#DIV/0!</v>
      </c>
      <c r="O40" s="20" t="e">
        <f>1/(((F65*F44)-(F45*F64))/(F44-F64))</f>
        <v>#DIV/0!</v>
      </c>
      <c r="P40" s="20" t="e">
        <f>1/(((F65*F48)-(F49*F64))/(F48-F64))</f>
        <v>#DIV/0!</v>
      </c>
      <c r="Q40" s="20" t="e">
        <f>1/(((F65*F52)-(F53*F64))/(F52-F64))</f>
        <v>#DIV/0!</v>
      </c>
      <c r="R40" s="20" t="e">
        <f>1/(((F65*F56)-(F57*F64))/(F56-F64))</f>
        <v>#DIV/0!</v>
      </c>
      <c r="S40" s="20" t="e">
        <f>1/(((F65*F60)-(F61*F64))/(F60-F64))</f>
        <v>#DIV/0!</v>
      </c>
      <c r="AD40" s="24" t="s">
        <v>64</v>
      </c>
      <c r="AE40" s="20" t="str">
        <f t="shared" si="3"/>
        <v/>
      </c>
      <c r="AF40" s="20" t="str">
        <f t="shared" si="3"/>
        <v/>
      </c>
      <c r="AG40" s="20" t="str">
        <f t="shared" si="3"/>
        <v/>
      </c>
      <c r="AH40" s="20" t="str">
        <f t="shared" si="3"/>
        <v/>
      </c>
      <c r="AI40" s="20" t="str">
        <f t="shared" si="3"/>
        <v/>
      </c>
      <c r="AJ40" s="20" t="str">
        <f t="shared" si="3"/>
        <v/>
      </c>
      <c r="AK40" s="20" t="str">
        <f t="shared" si="3"/>
        <v/>
      </c>
      <c r="AL40" s="20" t="str">
        <f t="shared" si="3"/>
        <v/>
      </c>
      <c r="AM40" s="20" t="str">
        <f t="shared" si="3"/>
        <v/>
      </c>
    </row>
    <row r="41" spans="1:49" ht="13">
      <c r="B41" s="20">
        <f>D10</f>
        <v>5.6497175141242941</v>
      </c>
      <c r="C41" s="20">
        <v>0</v>
      </c>
      <c r="E41" s="16" t="s">
        <v>82</v>
      </c>
      <c r="F41" s="20">
        <f>C40</f>
        <v>1.1299435028248588</v>
      </c>
      <c r="J41" s="24" t="s">
        <v>65</v>
      </c>
      <c r="K41" s="20" t="e">
        <f>1/(((F69*F28)-(F29*F68))/(F28-F68))</f>
        <v>#DIV/0!</v>
      </c>
      <c r="L41" s="20" t="e">
        <f>1/(((F69*F32)-(F33*F68))/(F32-F68))</f>
        <v>#DIV/0!</v>
      </c>
      <c r="M41" s="20" t="e">
        <f>1/(((F69*F36)-(F37*F68))/(F36-F68))</f>
        <v>#DIV/0!</v>
      </c>
      <c r="N41" s="20" t="e">
        <f>1/(((F69*F40)-(F41*F68))/(F40-F68))</f>
        <v>#DIV/0!</v>
      </c>
      <c r="O41" s="20" t="e">
        <f>1/(((F69*F44)-(F45*F68))/(F44-F68))</f>
        <v>#DIV/0!</v>
      </c>
      <c r="P41" s="20" t="e">
        <f>1/(((F69*F48)-(F49*F68))/(F48-F68))</f>
        <v>#DIV/0!</v>
      </c>
      <c r="Q41" s="20" t="e">
        <f>1/(((F69*F52)-(F53*F68))/(F52-F68))</f>
        <v>#DIV/0!</v>
      </c>
      <c r="R41" s="20" t="e">
        <f>1/(((F69*F56)-(F57*F68))/(F56-F68))</f>
        <v>#DIV/0!</v>
      </c>
      <c r="S41" s="20" t="e">
        <f>1/(((F69*F60)-(F61*F68))/(F60-F68))</f>
        <v>#DIV/0!</v>
      </c>
      <c r="T41" s="20" t="e">
        <f>1/(((F69*F64)-(F65*F68))/(F64-F68))</f>
        <v>#DIV/0!</v>
      </c>
      <c r="AD41" s="24" t="s">
        <v>65</v>
      </c>
      <c r="AE41" s="20" t="str">
        <f t="shared" si="3"/>
        <v/>
      </c>
      <c r="AF41" s="20" t="str">
        <f t="shared" si="3"/>
        <v/>
      </c>
      <c r="AG41" s="20" t="str">
        <f t="shared" si="3"/>
        <v/>
      </c>
      <c r="AH41" s="20" t="str">
        <f t="shared" si="3"/>
        <v/>
      </c>
      <c r="AI41" s="20" t="str">
        <f t="shared" si="3"/>
        <v/>
      </c>
      <c r="AJ41" s="20" t="str">
        <f t="shared" si="3"/>
        <v/>
      </c>
      <c r="AK41" s="20" t="str">
        <f t="shared" si="3"/>
        <v/>
      </c>
      <c r="AL41" s="20" t="str">
        <f t="shared" si="3"/>
        <v/>
      </c>
      <c r="AM41" s="20" t="str">
        <f t="shared" si="3"/>
        <v/>
      </c>
      <c r="AN41" s="20" t="str">
        <f t="shared" si="3"/>
        <v/>
      </c>
    </row>
    <row r="42" spans="1:49" ht="13">
      <c r="B42" s="20"/>
      <c r="C42" s="20"/>
      <c r="E42" s="31"/>
      <c r="F42" s="32"/>
      <c r="J42" s="24" t="s">
        <v>66</v>
      </c>
      <c r="K42" s="20" t="e">
        <f>1/(((F73*F28)-(F29*F72))/(F28-F72))</f>
        <v>#DIV/0!</v>
      </c>
      <c r="L42" s="20" t="e">
        <f>1/(((F73*F32)-(F33*F72))/(F32-F72))</f>
        <v>#DIV/0!</v>
      </c>
      <c r="M42" s="20" t="e">
        <f>1/(((F73*F36)-(F37*F72))/(F36-F72))</f>
        <v>#DIV/0!</v>
      </c>
      <c r="N42" s="20" t="e">
        <f>1/(((F73*F40)-(F41*F72))/(F40-F72))</f>
        <v>#DIV/0!</v>
      </c>
      <c r="O42" s="20" t="e">
        <f>1/(((F73*F44)-(F45*F72))/(F44-F72))</f>
        <v>#DIV/0!</v>
      </c>
      <c r="P42" s="20" t="e">
        <f>1/(((F73*F48)-(F49*F72))/(F48-F72))</f>
        <v>#DIV/0!</v>
      </c>
      <c r="Q42" s="20" t="e">
        <f>1/(((F73*F52)-(F53*F72))/(F52-F72))</f>
        <v>#DIV/0!</v>
      </c>
      <c r="R42" s="20" t="e">
        <f>1/(((F73*F56)-(F57*F72))/(F56-F72))</f>
        <v>#DIV/0!</v>
      </c>
      <c r="S42" s="20" t="e">
        <f>1/(((F73*F60)-(F61*F72))/(F60-F72))</f>
        <v>#DIV/0!</v>
      </c>
      <c r="T42" s="20" t="e">
        <f>1/(((F73*F64)-(F65*F72))/(F64-F72))</f>
        <v>#DIV/0!</v>
      </c>
      <c r="U42" s="20" t="e">
        <f>1/(((F73*F68)-(F69*F72))/(F68-F72))</f>
        <v>#DIV/0!</v>
      </c>
      <c r="AD42" s="24" t="s">
        <v>66</v>
      </c>
      <c r="AE42" s="20" t="str">
        <f t="shared" si="3"/>
        <v/>
      </c>
      <c r="AF42" s="20" t="str">
        <f t="shared" si="3"/>
        <v/>
      </c>
      <c r="AG42" s="20" t="str">
        <f t="shared" si="3"/>
        <v/>
      </c>
      <c r="AH42" s="20" t="str">
        <f t="shared" si="3"/>
        <v/>
      </c>
      <c r="AI42" s="20" t="str">
        <f t="shared" si="3"/>
        <v/>
      </c>
      <c r="AJ42" s="20" t="str">
        <f t="shared" si="3"/>
        <v/>
      </c>
      <c r="AK42" s="20" t="str">
        <f t="shared" si="3"/>
        <v/>
      </c>
      <c r="AL42" s="20" t="str">
        <f t="shared" si="3"/>
        <v/>
      </c>
      <c r="AM42" s="20" t="str">
        <f t="shared" si="3"/>
        <v/>
      </c>
      <c r="AN42" s="20" t="str">
        <f t="shared" si="3"/>
        <v/>
      </c>
      <c r="AO42" s="20" t="str">
        <f t="shared" si="3"/>
        <v/>
      </c>
    </row>
    <row r="43" spans="1:49" ht="13">
      <c r="A43" s="30" t="s">
        <v>59</v>
      </c>
      <c r="B43" s="33" t="s">
        <v>79</v>
      </c>
      <c r="C43" s="33" t="s">
        <v>80</v>
      </c>
      <c r="J43" s="24" t="s">
        <v>67</v>
      </c>
      <c r="K43" s="20" t="e">
        <f>1/(((F77*F28)-(F29*F76))/(F28-F76))</f>
        <v>#DIV/0!</v>
      </c>
      <c r="L43" s="20" t="e">
        <f>1/(((F77*F32)-(F33*F76))/(F32-F76))</f>
        <v>#DIV/0!</v>
      </c>
      <c r="M43" s="20" t="e">
        <f>1/(((F77*F36)-(F37*F76))/(F36-F76))</f>
        <v>#DIV/0!</v>
      </c>
      <c r="N43" s="20" t="e">
        <f>1/(((F77*F40)-(F41*F76))/(F40-F76))</f>
        <v>#DIV/0!</v>
      </c>
      <c r="O43" s="20" t="e">
        <f>1/(((F77*F44)-(F45*F76))/(F44-F76))</f>
        <v>#DIV/0!</v>
      </c>
      <c r="P43" s="20" t="e">
        <f>1/(((F77*F48)-(F49*F76))/(F48-F76))</f>
        <v>#DIV/0!</v>
      </c>
      <c r="Q43" s="20" t="e">
        <f>1/(((F77*F52)-(F53*F76))/(F52-F76))</f>
        <v>#DIV/0!</v>
      </c>
      <c r="R43" s="20" t="e">
        <f>1/(((F77*F56)-(F57*F76))/(F56-F76))</f>
        <v>#DIV/0!</v>
      </c>
      <c r="S43" s="20" t="e">
        <f>1/(((F77*F60)-(F61*F76))/(F60-F76))</f>
        <v>#DIV/0!</v>
      </c>
      <c r="T43" s="20" t="e">
        <f>1/(((F77*F64)-(F65*F76))/(F64-F76))</f>
        <v>#DIV/0!</v>
      </c>
      <c r="U43" s="20" t="e">
        <f>1/(((F77*F68)-(F69*F76))/(F68-F76))</f>
        <v>#DIV/0!</v>
      </c>
      <c r="V43" s="20" t="e">
        <f>1/(((F77*F72)-(F73*F76))/(F72-F76))</f>
        <v>#DIV/0!</v>
      </c>
      <c r="AD43" s="24" t="s">
        <v>67</v>
      </c>
      <c r="AE43" s="20" t="str">
        <f t="shared" si="3"/>
        <v/>
      </c>
      <c r="AF43" s="20" t="str">
        <f t="shared" si="3"/>
        <v/>
      </c>
      <c r="AG43" s="20" t="str">
        <f t="shared" si="3"/>
        <v/>
      </c>
      <c r="AH43" s="20" t="str">
        <f t="shared" si="3"/>
        <v/>
      </c>
      <c r="AI43" s="20" t="str">
        <f t="shared" si="3"/>
        <v/>
      </c>
      <c r="AJ43" s="20" t="str">
        <f t="shared" si="3"/>
        <v/>
      </c>
      <c r="AK43" s="20" t="str">
        <f t="shared" si="3"/>
        <v/>
      </c>
      <c r="AL43" s="20" t="str">
        <f t="shared" si="3"/>
        <v/>
      </c>
      <c r="AM43" s="20" t="str">
        <f t="shared" si="3"/>
        <v/>
      </c>
      <c r="AN43" s="20" t="str">
        <f t="shared" si="3"/>
        <v/>
      </c>
      <c r="AO43" s="20" t="str">
        <f t="shared" si="3"/>
        <v/>
      </c>
      <c r="AP43" s="20" t="str">
        <f t="shared" si="3"/>
        <v/>
      </c>
    </row>
    <row r="44" spans="1:49" ht="13">
      <c r="B44" s="20">
        <v>0</v>
      </c>
      <c r="C44" s="20" t="e">
        <f>E11</f>
        <v>#DIV/0!</v>
      </c>
      <c r="E44" s="16" t="s">
        <v>81</v>
      </c>
      <c r="F44" s="20" t="e">
        <f>LINEST(C44:C45,B44:B45,TRUE)</f>
        <v>#VALUE!</v>
      </c>
      <c r="J44" s="24" t="s">
        <v>68</v>
      </c>
      <c r="K44" s="20" t="e">
        <f>1/(((F81*F28)-(F29*F80))/(F28-F80))</f>
        <v>#DIV/0!</v>
      </c>
      <c r="L44" s="20" t="e">
        <f>1/(((F81*F32)-(F33*F80))/(F32-F80))</f>
        <v>#DIV/0!</v>
      </c>
      <c r="M44" s="20" t="e">
        <f>1/(((F81*F36)-(F37*F80))/(F36-F80))</f>
        <v>#DIV/0!</v>
      </c>
      <c r="N44" s="20" t="e">
        <f>1/(((F81*F40)-(F41*F80))/(F40-F80))</f>
        <v>#DIV/0!</v>
      </c>
      <c r="O44" s="20" t="e">
        <f>1/(((F81*F44)-(F45*F80))/(F44-F80))</f>
        <v>#DIV/0!</v>
      </c>
      <c r="P44" s="20" t="e">
        <f>1/(((F81*F48)-(F49*F80))/(F48-F80))</f>
        <v>#DIV/0!</v>
      </c>
      <c r="Q44" s="20" t="e">
        <f>1/(((F81*F52)-(F53*F80))/(F52-F80))</f>
        <v>#DIV/0!</v>
      </c>
      <c r="R44" s="20" t="e">
        <f>1/(((F81*F56)-(F57*F80))/(F56-F80))</f>
        <v>#DIV/0!</v>
      </c>
      <c r="S44" s="20" t="e">
        <f>1/(((F81*F60)-(F61*F80))/(F60-F80))</f>
        <v>#DIV/0!</v>
      </c>
      <c r="T44" s="20" t="e">
        <f>1/(((F81*F64)-(F65*F80))/(F64-F80))</f>
        <v>#DIV/0!</v>
      </c>
      <c r="U44" s="20" t="e">
        <f>1/(((F81*F68)-(F69*F80))/(F68-F80))</f>
        <v>#DIV/0!</v>
      </c>
      <c r="V44" s="20" t="e">
        <f>1/(((F81*F72)-(F73*F80))/(F72-F80))</f>
        <v>#DIV/0!</v>
      </c>
      <c r="W44" s="20" t="e">
        <f>1/(((F81*F76)-(F77*F80))/(F76-F80))</f>
        <v>#DIV/0!</v>
      </c>
      <c r="AD44" s="24" t="s">
        <v>68</v>
      </c>
      <c r="AE44" s="20" t="str">
        <f t="shared" si="3"/>
        <v/>
      </c>
      <c r="AF44" s="20" t="str">
        <f t="shared" si="3"/>
        <v/>
      </c>
      <c r="AG44" s="20" t="str">
        <f t="shared" si="3"/>
        <v/>
      </c>
      <c r="AH44" s="20" t="str">
        <f t="shared" si="3"/>
        <v/>
      </c>
      <c r="AI44" s="20" t="str">
        <f t="shared" si="3"/>
        <v/>
      </c>
      <c r="AJ44" s="20" t="str">
        <f t="shared" si="3"/>
        <v/>
      </c>
      <c r="AK44" s="20" t="str">
        <f t="shared" si="3"/>
        <v/>
      </c>
      <c r="AL44" s="20" t="str">
        <f t="shared" si="3"/>
        <v/>
      </c>
      <c r="AM44" s="20" t="str">
        <f t="shared" si="3"/>
        <v/>
      </c>
      <c r="AN44" s="20" t="str">
        <f t="shared" si="3"/>
        <v/>
      </c>
      <c r="AO44" s="20" t="str">
        <f t="shared" si="3"/>
        <v/>
      </c>
      <c r="AP44" s="20" t="str">
        <f t="shared" si="3"/>
        <v/>
      </c>
      <c r="AQ44" s="20" t="str">
        <f t="shared" si="3"/>
        <v/>
      </c>
    </row>
    <row r="45" spans="1:49" ht="13">
      <c r="B45" s="20" t="e">
        <f>D11</f>
        <v>#DIV/0!</v>
      </c>
      <c r="C45" s="20">
        <v>0</v>
      </c>
      <c r="E45" s="16" t="s">
        <v>82</v>
      </c>
      <c r="F45" s="20" t="e">
        <f>C44</f>
        <v>#DIV/0!</v>
      </c>
      <c r="J45" s="24" t="s">
        <v>69</v>
      </c>
      <c r="K45" s="20" t="e">
        <f>1/(((F85*F28)-(F29*F84))/(F28-F84))</f>
        <v>#DIV/0!</v>
      </c>
      <c r="L45" s="20" t="e">
        <f>1/(((F85*F32)-(F33*F84))/(F32-F84))</f>
        <v>#DIV/0!</v>
      </c>
      <c r="M45" s="20" t="e">
        <f>1/(((F85*F36)-(F37*F84))/(F36-F84))</f>
        <v>#DIV/0!</v>
      </c>
      <c r="N45" s="20" t="e">
        <f>1/(((F85*F40)-(F41*F84))/(F40-F84))</f>
        <v>#DIV/0!</v>
      </c>
      <c r="O45" s="20" t="e">
        <f>1/(((F85*F44)-(F45*F84))/(F44-F84))</f>
        <v>#DIV/0!</v>
      </c>
      <c r="P45" s="20" t="e">
        <f>1/(((F85*F48)-(F49*F84))/(F48-F84))</f>
        <v>#DIV/0!</v>
      </c>
      <c r="Q45" s="20" t="e">
        <f>1/(((F85*F52)-(F53*F84))/(F52-F84))</f>
        <v>#DIV/0!</v>
      </c>
      <c r="R45" s="20" t="e">
        <f>1/(((F85*F56)-(F57*F84))/(F56-F84))</f>
        <v>#DIV/0!</v>
      </c>
      <c r="S45" s="20" t="e">
        <f>1/(((F85*F60)-(F61*F84))/(F60-F84))</f>
        <v>#DIV/0!</v>
      </c>
      <c r="T45" s="20" t="e">
        <f>1/(((F85*F64)-(F65*F84))/(F64-F84))</f>
        <v>#DIV/0!</v>
      </c>
      <c r="U45" s="20" t="e">
        <f>1/(((F85*F68)-(F69*F84))/(F68-F84))</f>
        <v>#DIV/0!</v>
      </c>
      <c r="V45" s="20" t="e">
        <f>1/(((F85*F72)-(F73*F84))/(F72-F84))</f>
        <v>#DIV/0!</v>
      </c>
      <c r="W45" s="20" t="e">
        <f>1/(((F85*F76)-(F77*F84))/(F76-F84))</f>
        <v>#DIV/0!</v>
      </c>
      <c r="X45" s="20" t="e">
        <f>1/(((F85*F80)-(F81*F84))/(F80-F84))</f>
        <v>#DIV/0!</v>
      </c>
      <c r="AD45" s="24" t="s">
        <v>69</v>
      </c>
      <c r="AE45" s="20" t="str">
        <f t="shared" si="3"/>
        <v/>
      </c>
      <c r="AF45" s="20" t="str">
        <f t="shared" si="3"/>
        <v/>
      </c>
      <c r="AG45" s="20" t="str">
        <f t="shared" si="3"/>
        <v/>
      </c>
      <c r="AH45" s="20" t="str">
        <f t="shared" si="3"/>
        <v/>
      </c>
      <c r="AI45" s="20" t="str">
        <f t="shared" si="3"/>
        <v/>
      </c>
      <c r="AJ45" s="20" t="str">
        <f t="shared" si="3"/>
        <v/>
      </c>
      <c r="AK45" s="20" t="str">
        <f t="shared" si="3"/>
        <v/>
      </c>
      <c r="AL45" s="20" t="str">
        <f t="shared" si="3"/>
        <v/>
      </c>
      <c r="AM45" s="20" t="str">
        <f t="shared" si="3"/>
        <v/>
      </c>
      <c r="AN45" s="20" t="str">
        <f t="shared" si="3"/>
        <v/>
      </c>
      <c r="AO45" s="20" t="str">
        <f t="shared" si="3"/>
        <v/>
      </c>
      <c r="AP45" s="20" t="str">
        <f t="shared" si="3"/>
        <v/>
      </c>
      <c r="AQ45" s="20" t="str">
        <f t="shared" si="3"/>
        <v/>
      </c>
      <c r="AR45" s="20" t="str">
        <f t="shared" si="3"/>
        <v/>
      </c>
    </row>
    <row r="46" spans="1:49" ht="13">
      <c r="J46" s="35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6"/>
      <c r="AA46" s="36"/>
      <c r="AB46" s="36"/>
      <c r="AD46" s="35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6"/>
      <c r="AU46" s="36"/>
      <c r="AV46" s="36"/>
      <c r="AW46" s="36"/>
    </row>
    <row r="47" spans="1:49" ht="13">
      <c r="A47" s="30" t="s">
        <v>60</v>
      </c>
      <c r="B47" s="23" t="s">
        <v>79</v>
      </c>
      <c r="C47" s="23" t="s">
        <v>80</v>
      </c>
      <c r="J47" s="35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6"/>
      <c r="AB47" s="36"/>
      <c r="AD47" s="35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6"/>
      <c r="AV47" s="36"/>
      <c r="AW47" s="36"/>
    </row>
    <row r="48" spans="1:49" ht="13">
      <c r="B48" s="20">
        <v>0</v>
      </c>
      <c r="C48" s="20" t="e">
        <f>E12</f>
        <v>#DIV/0!</v>
      </c>
      <c r="E48" s="16" t="s">
        <v>81</v>
      </c>
      <c r="F48" s="20" t="e">
        <f>LINEST(C48:C49,B48:B49,TRUE)</f>
        <v>#VALUE!</v>
      </c>
      <c r="J48" s="35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6"/>
      <c r="AD48" s="35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6"/>
      <c r="AW48" s="36"/>
    </row>
    <row r="49" spans="1:49" ht="13">
      <c r="B49" s="20" t="e">
        <f>D12</f>
        <v>#DIV/0!</v>
      </c>
      <c r="C49" s="20">
        <v>0</v>
      </c>
      <c r="E49" s="16" t="s">
        <v>82</v>
      </c>
      <c r="F49" s="20" t="e">
        <f>C48</f>
        <v>#DIV/0!</v>
      </c>
      <c r="J49" s="35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D49" s="35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6"/>
    </row>
    <row r="50" spans="1:49">
      <c r="B50" s="20"/>
      <c r="C50" s="20"/>
      <c r="E50" s="31"/>
      <c r="F50" s="32"/>
    </row>
    <row r="51" spans="1:49" ht="15">
      <c r="A51" s="30" t="s">
        <v>61</v>
      </c>
      <c r="B51" s="33" t="s">
        <v>79</v>
      </c>
      <c r="C51" s="33" t="s">
        <v>80</v>
      </c>
      <c r="J51" s="19"/>
      <c r="K51" s="27"/>
      <c r="L51" s="28"/>
      <c r="N51" s="34"/>
      <c r="O51" s="19"/>
      <c r="AE51" s="27" t="s">
        <v>84</v>
      </c>
      <c r="AF51" s="28">
        <f>MEDIAN(AE32:AV49)</f>
        <v>1.7381561569080217</v>
      </c>
    </row>
    <row r="52" spans="1:49" ht="13">
      <c r="B52" s="20">
        <v>0</v>
      </c>
      <c r="C52" s="20" t="e">
        <f>E13</f>
        <v>#DIV/0!</v>
      </c>
      <c r="E52" s="16" t="s">
        <v>81</v>
      </c>
      <c r="F52" s="20" t="e">
        <f>LINEST(C52:C53,B52:B53,TRUE)</f>
        <v>#VALUE!</v>
      </c>
      <c r="J52" s="19"/>
      <c r="K52" s="29"/>
      <c r="L52" s="28"/>
      <c r="AE52" s="29" t="s">
        <v>78</v>
      </c>
      <c r="AF52" s="28">
        <f>STDEV(AE31:AV49)</f>
        <v>1.8007745728418064E-2</v>
      </c>
    </row>
    <row r="53" spans="1:49" ht="13">
      <c r="B53" s="20" t="e">
        <f>D13</f>
        <v>#DIV/0!</v>
      </c>
      <c r="C53" s="20">
        <v>0</v>
      </c>
      <c r="E53" s="16" t="s">
        <v>82</v>
      </c>
      <c r="F53" s="20" t="e">
        <f>C52</f>
        <v>#DIV/0!</v>
      </c>
    </row>
    <row r="54" spans="1:49">
      <c r="B54" s="20"/>
      <c r="C54" s="20"/>
      <c r="E54" s="31"/>
      <c r="F54" s="32"/>
    </row>
    <row r="55" spans="1:49" ht="13">
      <c r="A55" s="30" t="s">
        <v>62</v>
      </c>
      <c r="B55" s="33" t="s">
        <v>79</v>
      </c>
      <c r="C55" s="33" t="s">
        <v>80</v>
      </c>
      <c r="J55" s="19"/>
      <c r="K55" s="19"/>
      <c r="L55" s="19"/>
      <c r="M55" s="19"/>
      <c r="N55" s="19"/>
    </row>
    <row r="56" spans="1:49" ht="13">
      <c r="B56" s="20">
        <v>0</v>
      </c>
      <c r="C56" s="20" t="e">
        <f>E14</f>
        <v>#DIV/0!</v>
      </c>
      <c r="E56" s="16" t="s">
        <v>81</v>
      </c>
      <c r="F56" s="20" t="e">
        <f>LINEST(C56:C57,B56:B57,TRUE)</f>
        <v>#VALUE!</v>
      </c>
      <c r="M56" s="19"/>
      <c r="O56" s="19"/>
    </row>
    <row r="57" spans="1:49" ht="13">
      <c r="B57" s="20" t="e">
        <f>D14</f>
        <v>#DIV/0!</v>
      </c>
      <c r="C57" s="20">
        <v>0</v>
      </c>
      <c r="E57" s="16" t="s">
        <v>82</v>
      </c>
      <c r="F57" s="20" t="e">
        <f>C56</f>
        <v>#DIV/0!</v>
      </c>
      <c r="M57" s="19"/>
      <c r="N57" s="19"/>
    </row>
    <row r="58" spans="1:49">
      <c r="B58" s="20"/>
      <c r="C58" s="20"/>
      <c r="E58" s="31"/>
      <c r="F58" s="32"/>
    </row>
    <row r="59" spans="1:49" ht="13">
      <c r="A59" s="30" t="s">
        <v>63</v>
      </c>
      <c r="B59" s="33" t="s">
        <v>79</v>
      </c>
      <c r="C59" s="33" t="s">
        <v>80</v>
      </c>
    </row>
    <row r="60" spans="1:49" ht="13">
      <c r="B60" s="20">
        <v>0</v>
      </c>
      <c r="C60" s="20" t="e">
        <f>E15</f>
        <v>#DIV/0!</v>
      </c>
      <c r="E60" s="16" t="s">
        <v>81</v>
      </c>
      <c r="F60" s="20" t="e">
        <f>LINEST(C60:C61,B60:B61,TRUE)</f>
        <v>#VALUE!</v>
      </c>
    </row>
    <row r="61" spans="1:49" ht="13">
      <c r="B61" s="20" t="e">
        <f>D15</f>
        <v>#DIV/0!</v>
      </c>
      <c r="C61" s="20">
        <v>0</v>
      </c>
      <c r="E61" s="16" t="s">
        <v>82</v>
      </c>
      <c r="F61" s="20" t="e">
        <f>C60</f>
        <v>#DIV/0!</v>
      </c>
    </row>
    <row r="62" spans="1:49">
      <c r="B62" s="20"/>
      <c r="C62" s="20"/>
      <c r="E62" s="31"/>
      <c r="F62" s="32"/>
    </row>
    <row r="63" spans="1:49" ht="13">
      <c r="A63" s="30" t="s">
        <v>64</v>
      </c>
      <c r="B63" s="33" t="s">
        <v>79</v>
      </c>
      <c r="C63" s="33" t="s">
        <v>80</v>
      </c>
    </row>
    <row r="64" spans="1:49" ht="13">
      <c r="B64" s="20">
        <v>0</v>
      </c>
      <c r="C64" s="20" t="e">
        <f>E16</f>
        <v>#DIV/0!</v>
      </c>
      <c r="E64" s="16" t="s">
        <v>81</v>
      </c>
      <c r="F64" s="20" t="e">
        <f>LINEST(C64:C65,B64:B65,TRUE)</f>
        <v>#VALUE!</v>
      </c>
    </row>
    <row r="65" spans="1:32" ht="13">
      <c r="B65" s="20" t="e">
        <f>D16</f>
        <v>#DIV/0!</v>
      </c>
      <c r="C65" s="20">
        <v>0</v>
      </c>
      <c r="E65" s="16" t="s">
        <v>82</v>
      </c>
      <c r="F65" s="20" t="e">
        <f>C64</f>
        <v>#DIV/0!</v>
      </c>
    </row>
    <row r="66" spans="1:32">
      <c r="B66" s="20"/>
      <c r="C66" s="20"/>
      <c r="E66" s="31"/>
      <c r="F66" s="32"/>
    </row>
    <row r="67" spans="1:32" ht="13">
      <c r="A67" s="30" t="s">
        <v>65</v>
      </c>
      <c r="B67" s="33" t="s">
        <v>79</v>
      </c>
      <c r="C67" s="33" t="s">
        <v>80</v>
      </c>
      <c r="M67" s="32">
        <f>0</f>
        <v>0</v>
      </c>
      <c r="N67" s="32">
        <f>E7</f>
        <v>1.9607843137254901</v>
      </c>
      <c r="O67" s="32">
        <f>E8</f>
        <v>1.6863406408094437</v>
      </c>
      <c r="P67" s="32">
        <f>E9</f>
        <v>1.4084507042253522</v>
      </c>
      <c r="Q67" s="32">
        <f>E10</f>
        <v>1.1299435028248588</v>
      </c>
      <c r="R67" s="32" t="e">
        <f>E11</f>
        <v>#DIV/0!</v>
      </c>
      <c r="S67" s="20" t="e">
        <f>E12</f>
        <v>#DIV/0!</v>
      </c>
      <c r="T67" s="20" t="e">
        <f>E13</f>
        <v>#DIV/0!</v>
      </c>
      <c r="U67" s="19" t="e">
        <f>E14</f>
        <v>#DIV/0!</v>
      </c>
      <c r="V67" s="19" t="e">
        <f>E15</f>
        <v>#DIV/0!</v>
      </c>
      <c r="W67" s="19" t="e">
        <f>E16</f>
        <v>#DIV/0!</v>
      </c>
      <c r="X67" s="19" t="e">
        <f>E17</f>
        <v>#DIV/0!</v>
      </c>
      <c r="Y67" s="19" t="e">
        <f>E18</f>
        <v>#DIV/0!</v>
      </c>
      <c r="Z67" s="19" t="e">
        <f>E19</f>
        <v>#DIV/0!</v>
      </c>
      <c r="AA67" s="19" t="e">
        <f>E20</f>
        <v>#DIV/0!</v>
      </c>
      <c r="AB67" s="19" t="e">
        <f>E21</f>
        <v>#DIV/0!</v>
      </c>
      <c r="AC67" s="19">
        <f>E22</f>
        <v>0</v>
      </c>
      <c r="AD67" s="19">
        <f>E23</f>
        <v>0</v>
      </c>
      <c r="AE67" s="19">
        <f>E24</f>
        <v>0</v>
      </c>
      <c r="AF67" s="19">
        <f>E25</f>
        <v>0</v>
      </c>
    </row>
    <row r="68" spans="1:32" ht="13">
      <c r="B68" s="20">
        <v>0</v>
      </c>
      <c r="C68" s="20" t="e">
        <f>E17</f>
        <v>#DIV/0!</v>
      </c>
      <c r="E68" s="16" t="s">
        <v>81</v>
      </c>
      <c r="F68" s="20" t="e">
        <f>LINEST(C68:C69,B68:B69,TRUE)</f>
        <v>#VALUE!</v>
      </c>
      <c r="M68" s="32">
        <f t="shared" ref="M68:M86" si="4">D7</f>
        <v>3.9215686274509802</v>
      </c>
      <c r="N68" s="32">
        <v>0</v>
      </c>
      <c r="O68" s="32"/>
      <c r="P68" s="32"/>
      <c r="Q68" s="32"/>
      <c r="R68" s="32"/>
    </row>
    <row r="69" spans="1:32" ht="13">
      <c r="B69" s="20" t="e">
        <f>D17</f>
        <v>#DIV/0!</v>
      </c>
      <c r="C69" s="20">
        <v>0</v>
      </c>
      <c r="E69" s="16" t="s">
        <v>82</v>
      </c>
      <c r="F69" s="20" t="e">
        <f>C68</f>
        <v>#DIV/0!</v>
      </c>
      <c r="M69" s="32">
        <f t="shared" si="4"/>
        <v>4.2158516020236085</v>
      </c>
      <c r="N69" s="32"/>
      <c r="O69" s="32">
        <v>0</v>
      </c>
      <c r="P69" s="32"/>
      <c r="Q69" s="32"/>
      <c r="R69" s="32"/>
    </row>
    <row r="70" spans="1:32">
      <c r="B70" s="20"/>
      <c r="C70" s="20"/>
      <c r="E70" s="31"/>
      <c r="F70" s="32"/>
      <c r="M70" s="32">
        <f t="shared" si="4"/>
        <v>4.6901408450704229</v>
      </c>
      <c r="N70" s="32"/>
      <c r="O70" s="32"/>
      <c r="P70" s="32">
        <v>0</v>
      </c>
      <c r="Q70" s="32"/>
      <c r="R70" s="32"/>
    </row>
    <row r="71" spans="1:32" ht="13">
      <c r="A71" s="30" t="s">
        <v>66</v>
      </c>
      <c r="B71" s="33" t="s">
        <v>79</v>
      </c>
      <c r="C71" s="33" t="s">
        <v>80</v>
      </c>
      <c r="M71" s="32">
        <f t="shared" si="4"/>
        <v>5.6497175141242941</v>
      </c>
      <c r="N71" s="32"/>
      <c r="O71" s="32"/>
      <c r="P71" s="32"/>
      <c r="Q71" s="32">
        <v>0</v>
      </c>
      <c r="R71" s="32"/>
    </row>
    <row r="72" spans="1:32" ht="13">
      <c r="B72" s="20">
        <v>0</v>
      </c>
      <c r="C72" s="20" t="e">
        <f>E18</f>
        <v>#DIV/0!</v>
      </c>
      <c r="E72" s="16" t="s">
        <v>81</v>
      </c>
      <c r="F72" s="20" t="e">
        <f>LINEST(C72:C73,B72:B73,TRUE)</f>
        <v>#VALUE!</v>
      </c>
      <c r="M72" s="32" t="e">
        <f t="shared" si="4"/>
        <v>#DIV/0!</v>
      </c>
      <c r="N72" s="32"/>
      <c r="O72" s="32"/>
      <c r="P72" s="32"/>
      <c r="Q72" s="32"/>
      <c r="R72" s="32">
        <v>0</v>
      </c>
    </row>
    <row r="73" spans="1:32" ht="13">
      <c r="B73" s="20" t="e">
        <f>D18</f>
        <v>#DIV/0!</v>
      </c>
      <c r="C73" s="20">
        <v>0</v>
      </c>
      <c r="E73" s="16" t="s">
        <v>82</v>
      </c>
      <c r="F73" s="20" t="e">
        <f>C72</f>
        <v>#DIV/0!</v>
      </c>
      <c r="M73" s="32" t="e">
        <f t="shared" si="4"/>
        <v>#DIV/0!</v>
      </c>
      <c r="S73" s="15">
        <v>0</v>
      </c>
    </row>
    <row r="74" spans="1:32">
      <c r="B74" s="20"/>
      <c r="C74" s="20"/>
      <c r="E74" s="31"/>
      <c r="F74" s="32"/>
      <c r="M74" s="32" t="e">
        <f t="shared" si="4"/>
        <v>#DIV/0!</v>
      </c>
      <c r="T74" s="15">
        <v>0</v>
      </c>
    </row>
    <row r="75" spans="1:32" ht="13">
      <c r="A75" s="30" t="s">
        <v>67</v>
      </c>
      <c r="B75" s="33" t="s">
        <v>79</v>
      </c>
      <c r="C75" s="33" t="s">
        <v>80</v>
      </c>
      <c r="M75" s="32" t="e">
        <f t="shared" si="4"/>
        <v>#DIV/0!</v>
      </c>
      <c r="U75" s="15">
        <v>0</v>
      </c>
    </row>
    <row r="76" spans="1:32" ht="13">
      <c r="B76" s="20">
        <v>0</v>
      </c>
      <c r="C76" s="20" t="e">
        <f>E19</f>
        <v>#DIV/0!</v>
      </c>
      <c r="E76" s="16" t="s">
        <v>81</v>
      </c>
      <c r="F76" s="20" t="e">
        <f>LINEST(C76:C77,B76:B77,TRUE)</f>
        <v>#VALUE!</v>
      </c>
      <c r="M76" s="32" t="e">
        <f t="shared" si="4"/>
        <v>#DIV/0!</v>
      </c>
      <c r="V76" s="15">
        <v>0</v>
      </c>
    </row>
    <row r="77" spans="1:32" ht="13">
      <c r="B77" s="20" t="e">
        <f>D19</f>
        <v>#DIV/0!</v>
      </c>
      <c r="C77" s="20">
        <v>0</v>
      </c>
      <c r="E77" s="16" t="s">
        <v>82</v>
      </c>
      <c r="F77" s="20" t="e">
        <f>C76</f>
        <v>#DIV/0!</v>
      </c>
      <c r="M77" s="32" t="e">
        <f t="shared" si="4"/>
        <v>#DIV/0!</v>
      </c>
      <c r="W77" s="15">
        <v>0</v>
      </c>
    </row>
    <row r="78" spans="1:32">
      <c r="M78" s="32" t="e">
        <f t="shared" si="4"/>
        <v>#DIV/0!</v>
      </c>
      <c r="X78" s="15">
        <v>0</v>
      </c>
    </row>
    <row r="79" spans="1:32" ht="13">
      <c r="A79" s="30" t="s">
        <v>68</v>
      </c>
      <c r="B79" s="33" t="s">
        <v>79</v>
      </c>
      <c r="C79" s="33" t="s">
        <v>80</v>
      </c>
      <c r="M79" s="32" t="e">
        <f t="shared" si="4"/>
        <v>#DIV/0!</v>
      </c>
      <c r="Y79" s="15">
        <v>0</v>
      </c>
    </row>
    <row r="80" spans="1:32" ht="13">
      <c r="B80" s="20">
        <v>0</v>
      </c>
      <c r="C80" s="20" t="e">
        <f>E20</f>
        <v>#DIV/0!</v>
      </c>
      <c r="E80" s="16" t="s">
        <v>81</v>
      </c>
      <c r="F80" s="20" t="e">
        <f>LINEST(C80:C81,B80:B81,TRUE)</f>
        <v>#VALUE!</v>
      </c>
      <c r="M80" s="32" t="e">
        <f t="shared" si="4"/>
        <v>#DIV/0!</v>
      </c>
      <c r="Z80" s="15">
        <v>0</v>
      </c>
    </row>
    <row r="81" spans="1:32" ht="13">
      <c r="B81" s="20" t="e">
        <f>D20</f>
        <v>#DIV/0!</v>
      </c>
      <c r="C81" s="20">
        <v>0</v>
      </c>
      <c r="E81" s="16" t="s">
        <v>82</v>
      </c>
      <c r="F81" s="20" t="e">
        <f>C80</f>
        <v>#DIV/0!</v>
      </c>
      <c r="M81" s="32" t="e">
        <f t="shared" si="4"/>
        <v>#DIV/0!</v>
      </c>
      <c r="AA81" s="15">
        <v>0</v>
      </c>
    </row>
    <row r="82" spans="1:32">
      <c r="B82" s="20"/>
      <c r="C82" s="20"/>
      <c r="E82" s="31"/>
      <c r="F82" s="32"/>
      <c r="M82" s="32" t="e">
        <f t="shared" si="4"/>
        <v>#DIV/0!</v>
      </c>
      <c r="AB82" s="15">
        <v>0</v>
      </c>
    </row>
    <row r="83" spans="1:32" ht="13">
      <c r="A83" s="30" t="s">
        <v>69</v>
      </c>
      <c r="B83" s="33" t="s">
        <v>79</v>
      </c>
      <c r="C83" s="33" t="s">
        <v>80</v>
      </c>
      <c r="M83" s="32">
        <f t="shared" si="4"/>
        <v>0</v>
      </c>
      <c r="AC83" s="15">
        <v>0</v>
      </c>
    </row>
    <row r="84" spans="1:32" ht="13">
      <c r="B84" s="20">
        <v>0</v>
      </c>
      <c r="C84" s="20" t="e">
        <f>E21</f>
        <v>#DIV/0!</v>
      </c>
      <c r="E84" s="16" t="s">
        <v>81</v>
      </c>
      <c r="F84" s="20" t="e">
        <f>LINEST(C84:C85,B84:B85,TRUE)</f>
        <v>#VALUE!</v>
      </c>
      <c r="M84" s="32">
        <f t="shared" si="4"/>
        <v>0</v>
      </c>
      <c r="AD84" s="15">
        <v>0</v>
      </c>
    </row>
    <row r="85" spans="1:32" ht="13">
      <c r="B85" s="20" t="e">
        <f>D21</f>
        <v>#DIV/0!</v>
      </c>
      <c r="C85" s="20">
        <v>0</v>
      </c>
      <c r="E85" s="16" t="s">
        <v>82</v>
      </c>
      <c r="F85" s="20" t="e">
        <f>C84</f>
        <v>#DIV/0!</v>
      </c>
      <c r="M85" s="32">
        <f t="shared" si="4"/>
        <v>0</v>
      </c>
      <c r="AE85" s="15">
        <v>0</v>
      </c>
    </row>
    <row r="86" spans="1:32">
      <c r="B86" s="20"/>
      <c r="C86" s="20"/>
      <c r="E86" s="31"/>
      <c r="F86" s="32"/>
      <c r="M86" s="32">
        <f t="shared" si="4"/>
        <v>0</v>
      </c>
      <c r="AF86" s="15">
        <v>0</v>
      </c>
    </row>
    <row r="87" spans="1:32" ht="13">
      <c r="A87" s="30"/>
      <c r="B87" s="33"/>
      <c r="C87" s="33"/>
    </row>
    <row r="88" spans="1:32" ht="13">
      <c r="B88" s="20"/>
      <c r="C88" s="20"/>
      <c r="E88" s="16"/>
      <c r="F88" s="20"/>
    </row>
    <row r="89" spans="1:32" ht="13">
      <c r="B89" s="20"/>
      <c r="C89" s="20"/>
      <c r="E89" s="16"/>
      <c r="F89" s="20"/>
    </row>
    <row r="90" spans="1:32">
      <c r="B90" s="20"/>
      <c r="C90" s="20"/>
      <c r="E90" s="31"/>
      <c r="F90" s="32"/>
    </row>
    <row r="91" spans="1:32" ht="13">
      <c r="A91" s="30"/>
      <c r="B91" s="33"/>
      <c r="C91" s="33"/>
    </row>
    <row r="92" spans="1:32" ht="13">
      <c r="B92" s="20"/>
      <c r="C92" s="20"/>
      <c r="E92" s="16"/>
      <c r="F92" s="20"/>
    </row>
    <row r="93" spans="1:32" ht="13">
      <c r="B93" s="20"/>
      <c r="C93" s="20"/>
      <c r="E93" s="16"/>
      <c r="F93" s="20"/>
    </row>
    <row r="95" spans="1:32" ht="13">
      <c r="A95" s="30"/>
      <c r="B95" s="33"/>
      <c r="C95" s="33"/>
    </row>
    <row r="96" spans="1:32" ht="13">
      <c r="B96" s="20"/>
      <c r="C96" s="20"/>
      <c r="E96" s="16"/>
      <c r="F96" s="20"/>
    </row>
    <row r="97" spans="1:6" ht="13">
      <c r="B97" s="20"/>
      <c r="C97" s="20"/>
      <c r="E97" s="16"/>
      <c r="F97" s="20"/>
    </row>
    <row r="98" spans="1:6">
      <c r="B98" s="20"/>
      <c r="C98" s="20"/>
      <c r="E98" s="31"/>
      <c r="F98" s="32"/>
    </row>
    <row r="99" spans="1:6" ht="13">
      <c r="A99" s="30"/>
      <c r="B99" s="33"/>
      <c r="C99" s="33"/>
    </row>
    <row r="100" spans="1:6" ht="13">
      <c r="B100" s="20"/>
      <c r="C100" s="20"/>
      <c r="E100" s="16"/>
      <c r="F100" s="20"/>
    </row>
    <row r="101" spans="1:6" ht="13">
      <c r="B101" s="20"/>
      <c r="C101" s="20"/>
      <c r="E101" s="16"/>
      <c r="F101" s="20"/>
    </row>
  </sheetData>
  <printOptions gridLines="1" gridLinesSet="0"/>
  <pageMargins left="0.75" right="0.75" top="1" bottom="1" header="0.5" footer="0.5"/>
  <pageSetup orientation="portrait" horizontalDpi="4294967293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C260"/>
  <sheetViews>
    <sheetView topLeftCell="AM67" zoomScaleNormal="100" workbookViewId="0">
      <selection activeCell="AM69" sqref="AM69"/>
    </sheetView>
  </sheetViews>
  <sheetFormatPr defaultRowHeight="14.5"/>
  <cols>
    <col min="3" max="3" width="10.81640625" customWidth="1"/>
  </cols>
  <sheetData>
    <row r="1" spans="1:107" ht="16.5">
      <c r="O1" t="s">
        <v>108</v>
      </c>
      <c r="X1" t="s">
        <v>34</v>
      </c>
      <c r="BF1" t="s">
        <v>36</v>
      </c>
      <c r="BI1" t="s">
        <v>37</v>
      </c>
      <c r="BJ1">
        <f>SUM(BF4:BU18)</f>
        <v>1.0125316191432815E-4</v>
      </c>
      <c r="BW1" t="s">
        <v>38</v>
      </c>
      <c r="CN1" t="s">
        <v>35</v>
      </c>
      <c r="CQ1" t="s">
        <v>40</v>
      </c>
      <c r="CR1">
        <f>SUM(CN4:DC18)</f>
        <v>6.1596475949931666E-2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s="5" t="s">
        <v>109</v>
      </c>
      <c r="V3" t="s">
        <v>31</v>
      </c>
      <c r="W3" s="64"/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summary'!D40</f>
        <v>4.5620678401600419</v>
      </c>
      <c r="T4">
        <f>'Raw data and fitting summary'!F40</f>
        <v>1.6839165430165128</v>
      </c>
      <c r="U4">
        <f>'Raw data and fitting summary'!G40</f>
        <v>1.3837909358116698</v>
      </c>
      <c r="V4">
        <f>'Raw data and fitting summary'!H40</f>
        <v>14.631572851518387</v>
      </c>
      <c r="X4">
        <f>($T$4*(B4/$S$4 )+$U$4*((B4*$X$3)/($S$4*$V$4 )))/((1+(B4/$S$4)+($X$3/$V$4 )+((B4*$X$3)/($S$4*$V$4 ))))*C20</f>
        <v>0.51322741063751143</v>
      </c>
      <c r="Y4">
        <f>($T$4*(B4/$S$4 )+$U$4*((B4*$Y$3)/($S$4*$V$4 )))/((1+(B4/$S$4)+($Y$3/$V$4 )+((B4*$Y$3)/($S$4*$V$4 ))))*D20</f>
        <v>0.50737560824084038</v>
      </c>
      <c r="Z4">
        <f>($T$4*(B4/$S$4 )+$U$4*((B4*$Z$3)/($S$4*$V$4 )))/((1+(B4/$S$4)+($Z$3/$V$4 )+((B4*$Z$3)/($S$4*$V$4 ))))*E20</f>
        <v>0.50222750385865234</v>
      </c>
      <c r="AA4">
        <f>($T$4*(B4/$S$4 )+$U$4*((B4*$AA$3)/($S$4*$V$4 )))/((1+(B4/$S$4)+($AA$3/$V$4 )+((B4*$AA$3)/($S$4*$V$4 ))))*F20</f>
        <v>0.49766336375753462</v>
      </c>
      <c r="AB4">
        <f>($T$4*(B4/$S$4 )+$U$4*((B4*$AB$3)/($S$4*$V$4 )))/((1+(B4/$S$4)+($AB$3/$V$4 )+((B4*$AB$3)/($S$4*$V$4 ))))*G20</f>
        <v>0.49358915975977125</v>
      </c>
      <c r="AC4">
        <f>($T$4*(B4/$S$4 )+$U$4*((B4*$AC$3)/($S$4*$V$4 )))/((1+(B4/$S$4)+($AC$3/$V$4 )+((B4*$AC$3)/($S$4*$V$4 ))))*H20</f>
        <v>0.4899300222499125</v>
      </c>
      <c r="AD4" t="e">
        <f>($T$4*(B4/$S$4 )+$U$4*((B4*$AD$3)/($S$4*$V$4 )))/((1+(B4/$S$4)+($AD$3/$V$4 )+((B4*$AD$3)/($S$4*$V$4 ))))*I20</f>
        <v>#DIV/0!</v>
      </c>
      <c r="AE4" t="e">
        <f>($T$4*(B4/$S$4 )+$U$4*((B4*$AE$3)/($S$4*$V$4 )))/((1+(B4/$S$4)+($AE$3/$V$4 )+((B4*$AE$3)/($S$4*$V$4 ))))*J20</f>
        <v>#DIV/0!</v>
      </c>
      <c r="AF4" t="e">
        <f>($T$4*(B4/$S$4 )+$U$4*((B4*$AF$3)/($S$4*$V$4 )))/((1+(B4/$S$4)+($AF$3/$V$4 )+((B4*$AF$3)/($S$4*$V$4 ))))*K20</f>
        <v>#DIV/0!</v>
      </c>
      <c r="AG4" t="e">
        <f>($T$4*(B4/$S$4 )+$U$4*((B4*$AG$3)/($S$4*$V$4 )))/((1+(B4/$S$4)+($AG$3/$V$4 )+((B4*$AG$3)/($S$4*$V$4 ))))*L20</f>
        <v>#DIV/0!</v>
      </c>
      <c r="AH4" t="e">
        <f>($T$4*(B4/$S$4 )+$U$4*((B4*$AH$3)/($S$4*$V$4 )))/((1+(B4/$S$4)+($AH$3/$V$4 )+((B4*$AH$3)/($S$4*$V$4 ))))*M20</f>
        <v>#DIV/0!</v>
      </c>
      <c r="AI4" t="e">
        <f>($T$4*(B4/$S$4 )+$U$4*((B4*$AI$3)/($S$4*$V$4 )))/((1+(B4/$S$4)+($AI$3/$V$4 )+((B4*$AI$3)/($S$4*$V$4 ))))*N20</f>
        <v>#DIV/0!</v>
      </c>
      <c r="AJ4" t="e">
        <f>($T$4*(B4/$S$4 )+$U$4*((B4*$AJ$3)/($S$4*$V$4 )))/((1+(B4/$S$4)+($AJ$3/$V$4 )+((B4*$AJ$3)/($S$4*$V$4 ))))*O20</f>
        <v>#DIV/0!</v>
      </c>
      <c r="AK4" t="e">
        <f>($T$4*(B4/$S$4 )+$U$4*((B4*$AK$3)/($S$4*$V$4 )))/((1+(B4/$S$4)+($AK$3/$V$4 )+((B4*$AK$3)/($S$4*$V$4 ))))*P20</f>
        <v>#DIV/0!</v>
      </c>
      <c r="AL4" t="e">
        <f>($T$4*(B4/$S$4 )+$U$4*((B4*$AL$3)/($S$4*$V$4 )))/((1+(B4/$S$4)+($AL$3/$V$4 )+((B4*$AL$3)/($S$4*$V$4 ))))*Q20</f>
        <v>#DIV/0!</v>
      </c>
      <c r="AM4" t="e">
        <f>($T$4*(B4/$S$4 )+$U$4*((B4*$AM$3)/($S$4*$V$4 )))/((1+(B4/$S$4)+($AM$3/$V$4 )+((B4*$AM$3)/($S$4*$V$4 ))))*R20</f>
        <v>#DIV/0!</v>
      </c>
      <c r="AO4">
        <f>IFERROR(X4, 0)</f>
        <v>0.51322741063751143</v>
      </c>
      <c r="AP4">
        <f t="shared" ref="AP4:BD18" si="4">IFERROR(Y4, 0)</f>
        <v>0.50737560824084038</v>
      </c>
      <c r="AQ4">
        <f t="shared" si="4"/>
        <v>0.50222750385865234</v>
      </c>
      <c r="AR4">
        <f t="shared" si="4"/>
        <v>0.49766336375753462</v>
      </c>
      <c r="AS4">
        <f t="shared" si="4"/>
        <v>0.49358915975977125</v>
      </c>
      <c r="AT4">
        <f t="shared" si="4"/>
        <v>0.4899300222499125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1.0416179423121863E-5</v>
      </c>
      <c r="BG4">
        <f>(D4-AP4)^2</f>
        <v>5.643514513948709E-6</v>
      </c>
      <c r="BH4">
        <f t="shared" ref="BH4:BU18" si="5">(E4-AQ4)^2</f>
        <v>5.175800570170103E-8</v>
      </c>
      <c r="BI4">
        <f t="shared" si="5"/>
        <v>1.7865964446719788E-6</v>
      </c>
      <c r="BJ4">
        <f t="shared" si="5"/>
        <v>5.8121506639062214E-6</v>
      </c>
      <c r="BK4">
        <f t="shared" si="5"/>
        <v>9.4247633860322693E-6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6.2884611589674308E-3</v>
      </c>
      <c r="BX4">
        <f t="shared" ref="BX4:CL18" si="6">ABS((AP4-D4)/AP4)</f>
        <v>4.6821490869003819E-3</v>
      </c>
      <c r="BY4">
        <f t="shared" si="6"/>
        <v>4.5298964494059794E-4</v>
      </c>
      <c r="BZ4">
        <f t="shared" si="6"/>
        <v>2.685824072668935E-3</v>
      </c>
      <c r="CA4">
        <f t="shared" si="6"/>
        <v>4.8843054847519376E-3</v>
      </c>
      <c r="CB4">
        <f t="shared" si="6"/>
        <v>6.2661555950157778E-3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6.2884611589674308E-3</v>
      </c>
      <c r="CO4">
        <f t="shared" ref="CO4:DC18" si="7">IFERROR(BX4, 0)</f>
        <v>4.6821490869003819E-3</v>
      </c>
      <c r="CP4">
        <f t="shared" si="7"/>
        <v>4.5298964494059794E-4</v>
      </c>
      <c r="CQ4">
        <f t="shared" si="7"/>
        <v>2.685824072668935E-3</v>
      </c>
      <c r="CR4">
        <f t="shared" si="7"/>
        <v>4.8843054847519376E-3</v>
      </c>
      <c r="CS4">
        <f t="shared" si="7"/>
        <v>6.2661555950157778E-3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($T$4*(B5/$S$4 )+$U$4*((B5*$X$3)/($S$4*$V$4 )))/((1+(B5/$S$4)+($X$3/$V$4 )+((B5*$X$3)/($S$4*$V$4 ))))*C21</f>
        <v>0.59611312901886238</v>
      </c>
      <c r="Y5">
        <f t="shared" ref="Y5:Y18" si="9">($T$4*(B5/$S$4 )+$U$4*((B5*$Y$3)/($S$4*$V$4 )))/((1+(B5/$S$4)+($Y$3/$V$4 )+((B5*$Y$3)/($S$4*$V$4 ))))*D21</f>
        <v>0.58931626633230683</v>
      </c>
      <c r="Z5">
        <f t="shared" ref="Z5:Z18" si="10">($T$4*(B5/$S$4 )+$U$4*((B5*$Z$3)/($S$4*$V$4 )))/((1+(B5/$S$4)+($Z$3/$V$4 )+((B5*$Z$3)/($S$4*$V$4 ))))*E21</f>
        <v>0.58333674819244397</v>
      </c>
      <c r="AA5">
        <f t="shared" ref="AA5:AA18" si="11">($T$4*(B5/$S$4 )+$U$4*((B5*$AA$3)/($S$4*$V$4 )))/((1+(B5/$S$4)+($AA$3/$V$4 )+((B5*$AA$3)/($S$4*$V$4 ))))*F21</f>
        <v>0.57803550398653114</v>
      </c>
      <c r="AB5">
        <f t="shared" ref="AB5:AB18" si="12">($T$4*(B5/$S$4 )+$U$4*((B5*$AB$3)/($S$4*$V$4 )))/((1+(B5/$S$4)+($AB$3/$V$4 )+((B5*$AB$3)/($S$4*$V$4 ))))*G21</f>
        <v>0.57330332007930163</v>
      </c>
      <c r="AC5">
        <f t="shared" ref="AC5:AC18" si="13">($T$4*(B5/$S$4 )+$U$4*((B5*$AC$3)/($S$4*$V$4 )))/((1+(B5/$S$4)+($AC$3/$V$4 )+((B5*$AC$3)/($S$4*$V$4 ))))*H21</f>
        <v>0.56905323548658149</v>
      </c>
      <c r="AD5" t="e">
        <f t="shared" ref="AD5:AD18" si="14">($T$4*(B5/$S$4 )+$U$4*((B5*$AD$3)/($S$4*$V$4 )))/((1+(B5/$S$4)+($AD$3/$V$4 )+((B5*$AD$3)/($S$4*$V$4 ))))*I21</f>
        <v>#DIV/0!</v>
      </c>
      <c r="AE5" t="e">
        <f t="shared" ref="AE5:AE18" si="15">($T$4*(B5/$S$4 )+$U$4*((B5*$AE$3)/($S$4*$V$4 )))/((1+(B5/$S$4)+($AE$3/$V$4 )+((B5*$AE$3)/($S$4*$V$4 ))))*J21</f>
        <v>#DIV/0!</v>
      </c>
      <c r="AF5" t="e">
        <f t="shared" ref="AF5:AF18" si="16">($T$4*(B5/$S$4 )+$U$4*((B5*$AF$3)/($S$4*$V$4 )))/((1+(B5/$S$4)+($AF$3/$V$4 )+((B5*$AF$3)/($S$4*$V$4 ))))*K21</f>
        <v>#DIV/0!</v>
      </c>
      <c r="AG5" t="e">
        <f t="shared" ref="AG5:AG18" si="17">($T$4*(B5/$S$4 )+$U$4*((B5*$AG$3)/($S$4*$V$4 )))/((1+(B5/$S$4)+($AG$3/$V$4 )+((B5*$AG$3)/($S$4*$V$4 ))))*L21</f>
        <v>#DIV/0!</v>
      </c>
      <c r="AH5" t="e">
        <f t="shared" ref="AH5:AH18" si="18">($T$4*(B5/$S$4 )+$U$4*((B5*$AH$3)/($S$4*$V$4 )))/((1+(B5/$S$4)+($AH$3/$V$4 )+((B5*$AH$3)/($S$4*$V$4 ))))*M21</f>
        <v>#DIV/0!</v>
      </c>
      <c r="AI5" t="e">
        <f t="shared" ref="AI5:AI18" si="19">($T$4*(B5/$S$4 )+$U$4*((B5*$AI$3)/($S$4*$V$4 )))/((1+(B5/$S$4)+($AI$3/$V$4 )+((B5*$AI$3)/($S$4*$V$4 ))))*N21</f>
        <v>#DIV/0!</v>
      </c>
      <c r="AJ5" t="e">
        <f t="shared" ref="AJ5:AJ18" si="20">($T$4*(B5/$S$4 )+$U$4*((B5*$AJ$3)/($S$4*$V$4 )))/((1+(B5/$S$4)+($AJ$3/$V$4 )+((B5*$AJ$3)/($S$4*$V$4 ))))*O21</f>
        <v>#DIV/0!</v>
      </c>
      <c r="AK5" t="e">
        <f t="shared" ref="AK5:AK18" si="21">($T$4*(B5/$S$4 )+$U$4*((B5*$AK$3)/($S$4*$V$4 )))/((1+(B5/$S$4)+($AK$3/$V$4 )+((B5*$AK$3)/($S$4*$V$4 ))))*P21</f>
        <v>#DIV/0!</v>
      </c>
      <c r="AL5" t="e">
        <f t="shared" ref="AL5:AL18" si="22">($T$4*(B5/$S$4 )+$U$4*((B5*$AL$3)/($S$4*$V$4 )))/((1+(B5/$S$4)+($AL$3/$V$4 )+((B5*$AL$3)/($S$4*$V$4 ))))*Q21</f>
        <v>#DIV/0!</v>
      </c>
      <c r="AM5" t="e">
        <f t="shared" ref="AM5:AM18" si="23">($T$4*(B5/$S$4 )+$U$4*((B5*$AM$3)/($S$4*$V$4 )))/((1+(B5/$S$4)+($AM$3/$V$4 )+((B5*$AM$3)/($S$4*$V$4 ))))*R21</f>
        <v>#DIV/0!</v>
      </c>
      <c r="AO5">
        <f t="shared" ref="AO5:AO18" si="24">IFERROR(X5, 0)</f>
        <v>0.59611312901886238</v>
      </c>
      <c r="AP5">
        <f t="shared" si="4"/>
        <v>0.58931626633230683</v>
      </c>
      <c r="AQ5">
        <f t="shared" si="4"/>
        <v>0.58333674819244397</v>
      </c>
      <c r="AR5">
        <f t="shared" si="4"/>
        <v>0.57803550398653114</v>
      </c>
      <c r="AS5">
        <f t="shared" si="4"/>
        <v>0.57330332007930163</v>
      </c>
      <c r="AT5">
        <f t="shared" si="4"/>
        <v>0.56905323548658149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9.6915722880831938E-6</v>
      </c>
      <c r="BG5">
        <f t="shared" si="25"/>
        <v>1.7325570575645508E-6</v>
      </c>
      <c r="BH5">
        <f t="shared" si="5"/>
        <v>1.1339934511430329E-7</v>
      </c>
      <c r="BI5">
        <f t="shared" si="5"/>
        <v>9.3025255999724341E-7</v>
      </c>
      <c r="BJ5">
        <f t="shared" si="5"/>
        <v>2.8787227533008902E-6</v>
      </c>
      <c r="BK5">
        <f t="shared" si="5"/>
        <v>3.7898920707054295E-6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5.2223795573606586E-3</v>
      </c>
      <c r="BX5">
        <f t="shared" si="6"/>
        <v>2.2335482787516265E-3</v>
      </c>
      <c r="BY5">
        <f t="shared" si="6"/>
        <v>5.7727923620013236E-4</v>
      </c>
      <c r="BZ5">
        <f t="shared" si="6"/>
        <v>1.6685757307587327E-3</v>
      </c>
      <c r="CA5">
        <f t="shared" si="6"/>
        <v>2.959480368025146E-3</v>
      </c>
      <c r="CB5">
        <f t="shared" si="6"/>
        <v>3.4210586848765394E-3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5.2223795573606586E-3</v>
      </c>
      <c r="CO5">
        <f t="shared" si="7"/>
        <v>2.2335482787516265E-3</v>
      </c>
      <c r="CP5">
        <f t="shared" si="7"/>
        <v>5.7727923620013236E-4</v>
      </c>
      <c r="CQ5">
        <f t="shared" si="7"/>
        <v>1.6685757307587327E-3</v>
      </c>
      <c r="CR5">
        <f t="shared" si="7"/>
        <v>2.959480368025146E-3</v>
      </c>
      <c r="CS5">
        <f t="shared" si="7"/>
        <v>3.4210586848765394E-3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0.71051620460110942</v>
      </c>
      <c r="Y6">
        <f t="shared" si="9"/>
        <v>0.70241492173355236</v>
      </c>
      <c r="Z6">
        <f t="shared" si="10"/>
        <v>0.69528784412485833</v>
      </c>
      <c r="AA6">
        <f t="shared" si="11"/>
        <v>0.6889692114199415</v>
      </c>
      <c r="AB6">
        <f t="shared" si="12"/>
        <v>0.68332885024424805</v>
      </c>
      <c r="AC6">
        <f t="shared" si="13"/>
        <v>0.67826311049276267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0.71051620460110942</v>
      </c>
      <c r="AP6">
        <f t="shared" si="4"/>
        <v>0.70241492173355236</v>
      </c>
      <c r="AQ6">
        <f t="shared" si="4"/>
        <v>0.69528784412485833</v>
      </c>
      <c r="AR6">
        <f t="shared" si="4"/>
        <v>0.6889692114199415</v>
      </c>
      <c r="AS6">
        <f t="shared" si="4"/>
        <v>0.68332885024424805</v>
      </c>
      <c r="AT6">
        <f t="shared" si="4"/>
        <v>0.67826311049276267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2.6646719020657683E-7</v>
      </c>
      <c r="BG6">
        <f t="shared" si="25"/>
        <v>1.721600449741272E-7</v>
      </c>
      <c r="BH6">
        <f t="shared" si="5"/>
        <v>8.2854240215488351E-8</v>
      </c>
      <c r="BI6">
        <f t="shared" si="5"/>
        <v>9.479366620155562E-10</v>
      </c>
      <c r="BJ6">
        <f t="shared" si="5"/>
        <v>1.081424831419708E-7</v>
      </c>
      <c r="BK6">
        <f t="shared" si="5"/>
        <v>5.4300614587655097E-7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7.2652051813408298E-4</v>
      </c>
      <c r="BX6">
        <f t="shared" si="6"/>
        <v>5.907074589594078E-4</v>
      </c>
      <c r="BY6">
        <f t="shared" si="6"/>
        <v>4.1399274745078461E-4</v>
      </c>
      <c r="BZ6">
        <f t="shared" si="6"/>
        <v>4.468788960103942E-5</v>
      </c>
      <c r="CA6">
        <f t="shared" si="6"/>
        <v>4.812474171556764E-4</v>
      </c>
      <c r="CB6">
        <f t="shared" si="6"/>
        <v>1.0864360685958971E-3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7.2652051813408298E-4</v>
      </c>
      <c r="CO6">
        <f t="shared" si="7"/>
        <v>5.907074589594078E-4</v>
      </c>
      <c r="CP6">
        <f t="shared" si="7"/>
        <v>4.1399274745078461E-4</v>
      </c>
      <c r="CQ6">
        <f t="shared" si="7"/>
        <v>4.468788960103942E-5</v>
      </c>
      <c r="CR6">
        <f t="shared" si="7"/>
        <v>4.812474171556764E-4</v>
      </c>
      <c r="CS6">
        <f t="shared" si="7"/>
        <v>1.0864360685958971E-3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0.88051903163883471</v>
      </c>
      <c r="Y7">
        <f t="shared" si="9"/>
        <v>0.87047938201595465</v>
      </c>
      <c r="Z7">
        <f t="shared" si="10"/>
        <v>0.86164703247377183</v>
      </c>
      <c r="AA7">
        <f t="shared" si="11"/>
        <v>0.85381656173350473</v>
      </c>
      <c r="AB7">
        <f t="shared" si="12"/>
        <v>0.84682665027426762</v>
      </c>
      <c r="AC7">
        <f t="shared" si="13"/>
        <v>0.84054884797837726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0.88051903163883471</v>
      </c>
      <c r="AP7">
        <f t="shared" si="4"/>
        <v>0.87047938201595465</v>
      </c>
      <c r="AQ7">
        <f t="shared" si="4"/>
        <v>0.86164703247377183</v>
      </c>
      <c r="AR7">
        <f t="shared" si="4"/>
        <v>0.85381656173350473</v>
      </c>
      <c r="AS7">
        <f t="shared" si="4"/>
        <v>0.84682665027426762</v>
      </c>
      <c r="AT7">
        <f t="shared" si="4"/>
        <v>0.84054884797837726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2.0079077453764379E-5</v>
      </c>
      <c r="BG7">
        <f t="shared" si="25"/>
        <v>6.3535150214928338E-6</v>
      </c>
      <c r="BH7">
        <f t="shared" si="5"/>
        <v>1.2458607457162257E-7</v>
      </c>
      <c r="BI7">
        <f t="shared" si="5"/>
        <v>6.667730646242829E-7</v>
      </c>
      <c r="BJ7">
        <f t="shared" si="5"/>
        <v>7.9899517730173828E-6</v>
      </c>
      <c r="BK7">
        <f t="shared" si="5"/>
        <v>1.2594321973632577E-5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5.089007960254137E-3</v>
      </c>
      <c r="BX7">
        <f t="shared" si="6"/>
        <v>2.8956664983928919E-3</v>
      </c>
      <c r="BY7">
        <f t="shared" si="6"/>
        <v>4.0964282696452989E-4</v>
      </c>
      <c r="BZ7">
        <f t="shared" si="6"/>
        <v>9.5636670697378382E-4</v>
      </c>
      <c r="CA7">
        <f t="shared" si="6"/>
        <v>3.337932590279443E-3</v>
      </c>
      <c r="CB7">
        <f t="shared" si="6"/>
        <v>4.222060367952086E-3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5.089007960254137E-3</v>
      </c>
      <c r="CO7">
        <f t="shared" si="7"/>
        <v>2.8956664983928919E-3</v>
      </c>
      <c r="CP7">
        <f t="shared" si="7"/>
        <v>4.0964282696452989E-4</v>
      </c>
      <c r="CQ7">
        <f t="shared" si="7"/>
        <v>9.5636670697378382E-4</v>
      </c>
      <c r="CR7">
        <f t="shared" si="7"/>
        <v>3.337932590279443E-3</v>
      </c>
      <c r="CS7">
        <f t="shared" si="7"/>
        <v>4.222060367952086E-3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1.0125316191432815E-4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6.1596475949931666E-2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0.51322741063751143</v>
      </c>
      <c r="AP20">
        <f t="shared" ref="AP20:BD34" si="30">IFERROR(Y4, NA())</f>
        <v>0.50737560824084038</v>
      </c>
      <c r="AQ20">
        <f t="shared" si="30"/>
        <v>0.50222750385865234</v>
      </c>
      <c r="AR20">
        <f t="shared" si="30"/>
        <v>0.49766336375753462</v>
      </c>
      <c r="AS20">
        <f t="shared" si="30"/>
        <v>0.49358915975977125</v>
      </c>
      <c r="AT20">
        <f t="shared" si="30"/>
        <v>0.4899300222499125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0.51322741063751143</v>
      </c>
      <c r="AA21">
        <f t="shared" ref="AA21:AA35" si="49">X4-C4</f>
        <v>3.2274106375114187E-3</v>
      </c>
      <c r="AB21">
        <f>IFERROR(AA21,"")</f>
        <v>3.2274106375114187E-3</v>
      </c>
      <c r="AC21">
        <v>1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0.59611312901886238</v>
      </c>
      <c r="AP21">
        <f t="shared" si="30"/>
        <v>0.58931626633230683</v>
      </c>
      <c r="AQ21">
        <f t="shared" si="30"/>
        <v>0.58333674819244397</v>
      </c>
      <c r="AR21">
        <f t="shared" si="30"/>
        <v>0.57803550398653114</v>
      </c>
      <c r="AS21">
        <f t="shared" si="30"/>
        <v>0.57330332007930163</v>
      </c>
      <c r="AT21">
        <f t="shared" si="30"/>
        <v>0.56905323548658149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0.59611312901886238</v>
      </c>
      <c r="AA22">
        <f t="shared" si="49"/>
        <v>3.1131290188624039E-3</v>
      </c>
      <c r="AB22">
        <f t="shared" ref="AB22:AB85" si="54">IFERROR(AA22,"")</f>
        <v>3.1131290188624039E-3</v>
      </c>
      <c r="AC22">
        <v>1</v>
      </c>
      <c r="AM22">
        <f t="shared" si="29"/>
        <v>3.33</v>
      </c>
      <c r="AN22">
        <f t="shared" si="50"/>
        <v>3.33</v>
      </c>
      <c r="AO22">
        <f t="shared" si="51"/>
        <v>0.71051620460110942</v>
      </c>
      <c r="AP22">
        <f t="shared" si="30"/>
        <v>0.70241492173355236</v>
      </c>
      <c r="AQ22">
        <f t="shared" si="30"/>
        <v>0.69528784412485833</v>
      </c>
      <c r="AR22">
        <f t="shared" si="30"/>
        <v>0.6889692114199415</v>
      </c>
      <c r="AS22">
        <f t="shared" si="30"/>
        <v>0.68332885024424805</v>
      </c>
      <c r="AT22">
        <f t="shared" si="30"/>
        <v>0.67826311049276267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0.71051620460110942</v>
      </c>
      <c r="AA23">
        <f t="shared" si="49"/>
        <v>5.1620460110946009E-4</v>
      </c>
      <c r="AB23">
        <f t="shared" si="54"/>
        <v>5.1620460110946009E-4</v>
      </c>
      <c r="AC23">
        <v>1</v>
      </c>
      <c r="AM23">
        <f t="shared" si="29"/>
        <v>5</v>
      </c>
      <c r="AN23">
        <f t="shared" si="50"/>
        <v>5</v>
      </c>
      <c r="AO23">
        <f t="shared" si="51"/>
        <v>0.88051903163883471</v>
      </c>
      <c r="AP23">
        <f t="shared" si="30"/>
        <v>0.87047938201595465</v>
      </c>
      <c r="AQ23">
        <f t="shared" si="30"/>
        <v>0.86164703247377183</v>
      </c>
      <c r="AR23">
        <f t="shared" si="30"/>
        <v>0.85381656173350473</v>
      </c>
      <c r="AS23">
        <f t="shared" si="30"/>
        <v>0.84682665027426762</v>
      </c>
      <c r="AT23">
        <f t="shared" si="30"/>
        <v>0.84054884797837726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0.88051903163883471</v>
      </c>
      <c r="AA24">
        <f t="shared" si="49"/>
        <v>-4.480968361165294E-3</v>
      </c>
      <c r="AB24">
        <f t="shared" si="54"/>
        <v>-4.480968361165294E-3</v>
      </c>
      <c r="AC24">
        <v>1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1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1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1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1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1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1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1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1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1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1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1</v>
      </c>
    </row>
    <row r="36" spans="2:72">
      <c r="C36">
        <f t="shared" ref="C36:R36" si="68">IFERROR(C20,0)</f>
        <v>1</v>
      </c>
      <c r="D36">
        <f t="shared" si="68"/>
        <v>1</v>
      </c>
      <c r="E36">
        <f t="shared" si="68"/>
        <v>1</v>
      </c>
      <c r="F36">
        <f t="shared" si="68"/>
        <v>1</v>
      </c>
      <c r="G36">
        <f t="shared" si="68"/>
        <v>1</v>
      </c>
      <c r="H36">
        <f t="shared" si="68"/>
        <v>1</v>
      </c>
      <c r="I36">
        <f t="shared" si="68"/>
        <v>0</v>
      </c>
      <c r="J36">
        <f t="shared" si="68"/>
        <v>0</v>
      </c>
      <c r="K36">
        <f t="shared" si="68"/>
        <v>0</v>
      </c>
      <c r="L36">
        <f t="shared" si="68"/>
        <v>0</v>
      </c>
      <c r="M36">
        <f t="shared" si="68"/>
        <v>0</v>
      </c>
      <c r="N36">
        <f t="shared" si="68"/>
        <v>0</v>
      </c>
      <c r="O36">
        <f t="shared" si="68"/>
        <v>0</v>
      </c>
      <c r="P36">
        <f t="shared" si="68"/>
        <v>0</v>
      </c>
      <c r="Q36">
        <f t="shared" si="68"/>
        <v>0</v>
      </c>
      <c r="R36">
        <f t="shared" si="68"/>
        <v>0</v>
      </c>
      <c r="W36">
        <f t="shared" ref="W36:W50" si="69">D4*D20</f>
        <v>0.505</v>
      </c>
      <c r="X36">
        <f t="shared" si="58"/>
        <v>0.505</v>
      </c>
      <c r="Y36">
        <f>AP20</f>
        <v>0.50737560824084038</v>
      </c>
      <c r="AA36">
        <f t="shared" ref="AA36:AA50" si="70">Y4-D4</f>
        <v>2.3756082408403767E-3</v>
      </c>
      <c r="AB36">
        <f t="shared" si="54"/>
        <v>2.3756082408403767E-3</v>
      </c>
      <c r="AC36">
        <v>1</v>
      </c>
      <c r="AN36">
        <f t="shared" ref="AN36:AN50" si="71">1/AN20</f>
        <v>0.5</v>
      </c>
      <c r="AO36">
        <f t="shared" ref="AO36:BT44" si="72">1/AO20</f>
        <v>1.9484539977275148</v>
      </c>
      <c r="AP36">
        <f t="shared" si="72"/>
        <v>1.9709264374516824</v>
      </c>
      <c r="AQ36">
        <f t="shared" si="72"/>
        <v>1.9911295026993214</v>
      </c>
      <c r="AR36">
        <f t="shared" si="72"/>
        <v>2.0093904290033446</v>
      </c>
      <c r="AS36">
        <f t="shared" si="72"/>
        <v>2.0259764223482901</v>
      </c>
      <c r="AT36">
        <f t="shared" si="72"/>
        <v>2.041107820679545</v>
      </c>
      <c r="AU36" t="e">
        <f t="shared" si="72"/>
        <v>#N/A</v>
      </c>
      <c r="AV36" t="e">
        <f t="shared" si="72"/>
        <v>#N/A</v>
      </c>
      <c r="AW36" t="e">
        <f t="shared" si="72"/>
        <v>#N/A</v>
      </c>
      <c r="AX36" t="e">
        <f t="shared" si="72"/>
        <v>#N/A</v>
      </c>
      <c r="AY36" t="e">
        <f t="shared" si="72"/>
        <v>#N/A</v>
      </c>
      <c r="AZ36" t="e">
        <f t="shared" si="72"/>
        <v>#N/A</v>
      </c>
      <c r="BA36" t="e">
        <f t="shared" si="72"/>
        <v>#N/A</v>
      </c>
      <c r="BB36" t="e">
        <f t="shared" si="72"/>
        <v>#N/A</v>
      </c>
      <c r="BC36" t="e">
        <f t="shared" si="72"/>
        <v>#N/A</v>
      </c>
      <c r="BD36" t="e">
        <f t="shared" si="72"/>
        <v>#N/A</v>
      </c>
      <c r="BE36">
        <f t="shared" si="72"/>
        <v>1.9607843137254901</v>
      </c>
      <c r="BF36">
        <f t="shared" si="72"/>
        <v>1.9801980198019802</v>
      </c>
      <c r="BG36">
        <f t="shared" si="72"/>
        <v>1.9920318725099602</v>
      </c>
      <c r="BH36">
        <f t="shared" si="72"/>
        <v>2.0040080160320639</v>
      </c>
      <c r="BI36">
        <f t="shared" si="72"/>
        <v>2.0161290322580645</v>
      </c>
      <c r="BJ36">
        <f t="shared" si="72"/>
        <v>2.028397565922921</v>
      </c>
      <c r="BK36" t="e">
        <f t="shared" si="72"/>
        <v>#N/A</v>
      </c>
      <c r="BL36" t="e">
        <f t="shared" si="72"/>
        <v>#N/A</v>
      </c>
      <c r="BM36" t="e">
        <f t="shared" si="72"/>
        <v>#N/A</v>
      </c>
      <c r="BN36" t="e">
        <f t="shared" si="72"/>
        <v>#N/A</v>
      </c>
      <c r="BO36" t="e">
        <f t="shared" si="72"/>
        <v>#N/A</v>
      </c>
      <c r="BP36" t="e">
        <f t="shared" si="72"/>
        <v>#N/A</v>
      </c>
      <c r="BQ36" t="e">
        <f t="shared" si="72"/>
        <v>#N/A</v>
      </c>
      <c r="BR36" t="e">
        <f t="shared" si="72"/>
        <v>#N/A</v>
      </c>
      <c r="BS36" t="e">
        <f t="shared" si="72"/>
        <v>#N/A</v>
      </c>
      <c r="BT36" t="e">
        <f t="shared" si="72"/>
        <v>#N/A</v>
      </c>
    </row>
    <row r="37" spans="2:72">
      <c r="C37">
        <f t="shared" ref="C37:R37" si="73">IFERROR(C21,0)</f>
        <v>1</v>
      </c>
      <c r="D37">
        <f t="shared" si="73"/>
        <v>1</v>
      </c>
      <c r="E37">
        <f t="shared" si="73"/>
        <v>1</v>
      </c>
      <c r="F37">
        <f t="shared" si="73"/>
        <v>1</v>
      </c>
      <c r="G37">
        <f t="shared" si="73"/>
        <v>1</v>
      </c>
      <c r="H37">
        <f t="shared" si="73"/>
        <v>1</v>
      </c>
      <c r="I37">
        <f t="shared" si="73"/>
        <v>0</v>
      </c>
      <c r="J37">
        <f t="shared" si="73"/>
        <v>0</v>
      </c>
      <c r="K37">
        <f t="shared" si="73"/>
        <v>0</v>
      </c>
      <c r="L37">
        <f t="shared" si="73"/>
        <v>0</v>
      </c>
      <c r="M37">
        <f t="shared" si="73"/>
        <v>0</v>
      </c>
      <c r="N37">
        <f t="shared" si="73"/>
        <v>0</v>
      </c>
      <c r="O37">
        <f t="shared" si="73"/>
        <v>0</v>
      </c>
      <c r="P37">
        <f t="shared" si="73"/>
        <v>0</v>
      </c>
      <c r="Q37">
        <f t="shared" si="73"/>
        <v>0</v>
      </c>
      <c r="R37">
        <f t="shared" si="73"/>
        <v>0</v>
      </c>
      <c r="W37">
        <f t="shared" si="69"/>
        <v>0.58799999999999997</v>
      </c>
      <c r="X37">
        <f t="shared" si="58"/>
        <v>0.58799999999999997</v>
      </c>
      <c r="Y37">
        <f t="shared" ref="Y37:Y49" si="74">AP21</f>
        <v>0.58931626633230683</v>
      </c>
      <c r="AA37">
        <f t="shared" si="70"/>
        <v>1.3162663323068591E-3</v>
      </c>
      <c r="AB37">
        <f t="shared" si="54"/>
        <v>1.3162663323068591E-3</v>
      </c>
      <c r="AC37">
        <v>1</v>
      </c>
      <c r="AN37">
        <f t="shared" si="71"/>
        <v>0.4</v>
      </c>
      <c r="AO37">
        <f t="shared" ref="AO37:BC37" si="75">1/AO21</f>
        <v>1.6775339299201339</v>
      </c>
      <c r="AP37">
        <f t="shared" si="75"/>
        <v>1.696881720614368</v>
      </c>
      <c r="AQ37">
        <f t="shared" si="75"/>
        <v>1.7142756788401372</v>
      </c>
      <c r="AR37">
        <f t="shared" si="75"/>
        <v>1.7299975401222087</v>
      </c>
      <c r="AS37">
        <f t="shared" si="75"/>
        <v>1.7442773571617829</v>
      </c>
      <c r="AT37">
        <f t="shared" si="75"/>
        <v>1.7573048313220256</v>
      </c>
      <c r="AU37" t="e">
        <f t="shared" si="75"/>
        <v>#N/A</v>
      </c>
      <c r="AV37" t="e">
        <f t="shared" si="75"/>
        <v>#N/A</v>
      </c>
      <c r="AW37" t="e">
        <f t="shared" si="75"/>
        <v>#N/A</v>
      </c>
      <c r="AX37" t="e">
        <f t="shared" si="75"/>
        <v>#N/A</v>
      </c>
      <c r="AY37" t="e">
        <f t="shared" si="75"/>
        <v>#N/A</v>
      </c>
      <c r="AZ37" t="e">
        <f t="shared" si="75"/>
        <v>#N/A</v>
      </c>
      <c r="BA37" t="e">
        <f t="shared" si="75"/>
        <v>#N/A</v>
      </c>
      <c r="BB37" t="e">
        <f t="shared" si="75"/>
        <v>#N/A</v>
      </c>
      <c r="BC37" t="e">
        <f t="shared" si="75"/>
        <v>#N/A</v>
      </c>
      <c r="BD37" t="e">
        <f t="shared" si="72"/>
        <v>#N/A</v>
      </c>
      <c r="BE37">
        <f t="shared" si="72"/>
        <v>1.6863406408094437</v>
      </c>
      <c r="BF37">
        <f t="shared" si="72"/>
        <v>1.7006802721088436</v>
      </c>
      <c r="BG37">
        <f t="shared" si="72"/>
        <v>1.7152658662092626</v>
      </c>
      <c r="BH37">
        <f t="shared" si="72"/>
        <v>1.7271157167530227</v>
      </c>
      <c r="BI37">
        <f t="shared" si="72"/>
        <v>1.7391304347826089</v>
      </c>
      <c r="BJ37">
        <f t="shared" si="72"/>
        <v>1.7513134851138354</v>
      </c>
      <c r="BK37" t="e">
        <f t="shared" si="72"/>
        <v>#N/A</v>
      </c>
      <c r="BL37" t="e">
        <f t="shared" si="72"/>
        <v>#N/A</v>
      </c>
      <c r="BM37" t="e">
        <f t="shared" si="72"/>
        <v>#N/A</v>
      </c>
      <c r="BN37" t="e">
        <f t="shared" si="72"/>
        <v>#N/A</v>
      </c>
      <c r="BO37" t="e">
        <f t="shared" si="72"/>
        <v>#N/A</v>
      </c>
      <c r="BP37" t="e">
        <f t="shared" si="72"/>
        <v>#N/A</v>
      </c>
      <c r="BQ37" t="e">
        <f t="shared" si="72"/>
        <v>#N/A</v>
      </c>
      <c r="BR37" t="e">
        <f t="shared" si="72"/>
        <v>#N/A</v>
      </c>
      <c r="BS37" t="e">
        <f t="shared" si="72"/>
        <v>#N/A</v>
      </c>
      <c r="BT37" t="e">
        <f t="shared" si="72"/>
        <v>#N/A</v>
      </c>
    </row>
    <row r="38" spans="2:72">
      <c r="C38">
        <f t="shared" ref="C38:R38" si="76">IFERROR(C22,0)</f>
        <v>1</v>
      </c>
      <c r="D38">
        <f t="shared" si="76"/>
        <v>1</v>
      </c>
      <c r="E38">
        <f t="shared" si="76"/>
        <v>1</v>
      </c>
      <c r="F38">
        <f t="shared" si="76"/>
        <v>1</v>
      </c>
      <c r="G38">
        <f t="shared" si="76"/>
        <v>1</v>
      </c>
      <c r="H38">
        <f t="shared" si="76"/>
        <v>1</v>
      </c>
      <c r="I38">
        <f t="shared" si="76"/>
        <v>0</v>
      </c>
      <c r="J38">
        <f t="shared" si="76"/>
        <v>0</v>
      </c>
      <c r="K38">
        <f t="shared" si="76"/>
        <v>0</v>
      </c>
      <c r="L38">
        <f t="shared" si="76"/>
        <v>0</v>
      </c>
      <c r="M38">
        <f t="shared" si="76"/>
        <v>0</v>
      </c>
      <c r="N38">
        <f t="shared" si="76"/>
        <v>0</v>
      </c>
      <c r="O38">
        <f t="shared" si="76"/>
        <v>0</v>
      </c>
      <c r="P38">
        <f t="shared" si="76"/>
        <v>0</v>
      </c>
      <c r="Q38">
        <f t="shared" si="76"/>
        <v>0</v>
      </c>
      <c r="R38">
        <f t="shared" si="76"/>
        <v>0</v>
      </c>
      <c r="W38">
        <f t="shared" si="69"/>
        <v>0.70199999999999996</v>
      </c>
      <c r="X38">
        <f t="shared" si="58"/>
        <v>0.70199999999999996</v>
      </c>
      <c r="Y38">
        <f t="shared" si="74"/>
        <v>0.70241492173355236</v>
      </c>
      <c r="AA38">
        <f t="shared" si="70"/>
        <v>4.1492173355239803E-4</v>
      </c>
      <c r="AB38">
        <f t="shared" si="54"/>
        <v>4.1492173355239803E-4</v>
      </c>
      <c r="AC38">
        <v>1</v>
      </c>
      <c r="AN38">
        <f t="shared" si="71"/>
        <v>0.3003003003003003</v>
      </c>
      <c r="AO38">
        <f t="shared" si="72"/>
        <v>1.4074274358899521</v>
      </c>
      <c r="AP38">
        <f t="shared" si="72"/>
        <v>1.4236599608846734</v>
      </c>
      <c r="AQ38">
        <f t="shared" si="72"/>
        <v>1.4382532478453947</v>
      </c>
      <c r="AR38">
        <f t="shared" si="72"/>
        <v>1.4514436689254007</v>
      </c>
      <c r="AS38">
        <f t="shared" si="72"/>
        <v>1.4634242351139739</v>
      </c>
      <c r="AT38">
        <f t="shared" si="72"/>
        <v>1.4743541031938083</v>
      </c>
      <c r="AU38" t="e">
        <f t="shared" si="72"/>
        <v>#N/A</v>
      </c>
      <c r="AV38" t="e">
        <f t="shared" si="72"/>
        <v>#N/A</v>
      </c>
      <c r="AW38" t="e">
        <f t="shared" si="72"/>
        <v>#N/A</v>
      </c>
      <c r="AX38" t="e">
        <f t="shared" si="72"/>
        <v>#N/A</v>
      </c>
      <c r="AY38" t="e">
        <f t="shared" si="72"/>
        <v>#N/A</v>
      </c>
      <c r="AZ38" t="e">
        <f t="shared" si="72"/>
        <v>#N/A</v>
      </c>
      <c r="BA38" t="e">
        <f t="shared" si="72"/>
        <v>#N/A</v>
      </c>
      <c r="BB38" t="e">
        <f t="shared" si="72"/>
        <v>#N/A</v>
      </c>
      <c r="BC38" t="e">
        <f t="shared" si="72"/>
        <v>#N/A</v>
      </c>
      <c r="BD38" t="e">
        <f t="shared" si="72"/>
        <v>#N/A</v>
      </c>
      <c r="BE38">
        <f t="shared" si="72"/>
        <v>1.4084507042253522</v>
      </c>
      <c r="BF38">
        <f t="shared" si="72"/>
        <v>1.4245014245014247</v>
      </c>
      <c r="BG38">
        <f t="shared" si="72"/>
        <v>1.4388489208633095</v>
      </c>
      <c r="BH38">
        <f t="shared" si="72"/>
        <v>1.4513788098693761</v>
      </c>
      <c r="BI38">
        <f t="shared" si="72"/>
        <v>1.4641288433382136</v>
      </c>
      <c r="BJ38">
        <f t="shared" si="72"/>
        <v>1.4727540500736376</v>
      </c>
      <c r="BK38" t="e">
        <f t="shared" si="72"/>
        <v>#N/A</v>
      </c>
      <c r="BL38" t="e">
        <f t="shared" si="72"/>
        <v>#N/A</v>
      </c>
      <c r="BM38" t="e">
        <f t="shared" si="72"/>
        <v>#N/A</v>
      </c>
      <c r="BN38" t="e">
        <f t="shared" si="72"/>
        <v>#N/A</v>
      </c>
      <c r="BO38" t="e">
        <f t="shared" si="72"/>
        <v>#N/A</v>
      </c>
      <c r="BP38" t="e">
        <f t="shared" si="72"/>
        <v>#N/A</v>
      </c>
      <c r="BQ38" t="e">
        <f t="shared" si="72"/>
        <v>#N/A</v>
      </c>
      <c r="BR38" t="e">
        <f t="shared" si="72"/>
        <v>#N/A</v>
      </c>
      <c r="BS38" t="e">
        <f t="shared" si="72"/>
        <v>#N/A</v>
      </c>
      <c r="BT38" t="e">
        <f t="shared" si="72"/>
        <v>#N/A</v>
      </c>
    </row>
    <row r="39" spans="2:72">
      <c r="C39">
        <f t="shared" ref="C39:R39" si="77">IFERROR(C23,0)</f>
        <v>1</v>
      </c>
      <c r="D39">
        <f t="shared" si="77"/>
        <v>1</v>
      </c>
      <c r="E39">
        <f t="shared" si="77"/>
        <v>1</v>
      </c>
      <c r="F39">
        <f t="shared" si="77"/>
        <v>1</v>
      </c>
      <c r="G39">
        <f t="shared" si="77"/>
        <v>1</v>
      </c>
      <c r="H39">
        <f t="shared" si="77"/>
        <v>1</v>
      </c>
      <c r="I39">
        <f t="shared" si="77"/>
        <v>0</v>
      </c>
      <c r="J39">
        <f t="shared" si="77"/>
        <v>0</v>
      </c>
      <c r="K39">
        <f t="shared" si="77"/>
        <v>0</v>
      </c>
      <c r="L39">
        <f t="shared" si="77"/>
        <v>0</v>
      </c>
      <c r="M39">
        <f t="shared" si="77"/>
        <v>0</v>
      </c>
      <c r="N39">
        <f t="shared" si="77"/>
        <v>0</v>
      </c>
      <c r="O39">
        <f t="shared" si="77"/>
        <v>0</v>
      </c>
      <c r="P39">
        <f t="shared" si="77"/>
        <v>0</v>
      </c>
      <c r="Q39">
        <f t="shared" si="77"/>
        <v>0</v>
      </c>
      <c r="R39">
        <f t="shared" si="77"/>
        <v>0</v>
      </c>
      <c r="W39">
        <f t="shared" si="69"/>
        <v>0.873</v>
      </c>
      <c r="X39">
        <f t="shared" si="58"/>
        <v>0.873</v>
      </c>
      <c r="Y39">
        <f t="shared" si="74"/>
        <v>0.87047938201595465</v>
      </c>
      <c r="AA39">
        <f t="shared" si="70"/>
        <v>-2.520617984045348E-3</v>
      </c>
      <c r="AB39">
        <f t="shared" si="54"/>
        <v>-2.520617984045348E-3</v>
      </c>
      <c r="AC39">
        <v>1</v>
      </c>
      <c r="AN39">
        <f t="shared" si="71"/>
        <v>0.2</v>
      </c>
      <c r="AO39">
        <f t="shared" si="72"/>
        <v>1.135693794305372</v>
      </c>
      <c r="AP39">
        <f t="shared" si="72"/>
        <v>1.1487922869397398</v>
      </c>
      <c r="AQ39">
        <f t="shared" si="72"/>
        <v>1.1605680311217685</v>
      </c>
      <c r="AR39">
        <f t="shared" si="72"/>
        <v>1.171211762359937</v>
      </c>
      <c r="AS39">
        <f t="shared" si="72"/>
        <v>1.1808792267887684</v>
      </c>
      <c r="AT39">
        <f t="shared" si="72"/>
        <v>1.1896988526069867</v>
      </c>
      <c r="AU39" t="e">
        <f t="shared" si="72"/>
        <v>#N/A</v>
      </c>
      <c r="AV39" t="e">
        <f t="shared" si="72"/>
        <v>#N/A</v>
      </c>
      <c r="AW39" t="e">
        <f t="shared" si="72"/>
        <v>#N/A</v>
      </c>
      <c r="AX39" t="e">
        <f t="shared" si="72"/>
        <v>#N/A</v>
      </c>
      <c r="AY39" t="e">
        <f t="shared" si="72"/>
        <v>#N/A</v>
      </c>
      <c r="AZ39" t="e">
        <f t="shared" si="72"/>
        <v>#N/A</v>
      </c>
      <c r="BA39" t="e">
        <f t="shared" si="72"/>
        <v>#N/A</v>
      </c>
      <c r="BB39" t="e">
        <f t="shared" si="72"/>
        <v>#N/A</v>
      </c>
      <c r="BC39" t="e">
        <f t="shared" si="72"/>
        <v>#N/A</v>
      </c>
      <c r="BD39" t="e">
        <f t="shared" si="72"/>
        <v>#N/A</v>
      </c>
      <c r="BE39">
        <f t="shared" si="72"/>
        <v>1.1299435028248588</v>
      </c>
      <c r="BF39">
        <f t="shared" si="72"/>
        <v>1.1454753722794959</v>
      </c>
      <c r="BG39">
        <f t="shared" si="72"/>
        <v>1.160092807424594</v>
      </c>
      <c r="BH39">
        <f t="shared" si="72"/>
        <v>1.1723329425556859</v>
      </c>
      <c r="BI39">
        <f t="shared" si="72"/>
        <v>1.1848341232227488</v>
      </c>
      <c r="BJ39">
        <f t="shared" si="72"/>
        <v>1.1947431302270013</v>
      </c>
      <c r="BK39" t="e">
        <f t="shared" si="72"/>
        <v>#N/A</v>
      </c>
      <c r="BL39" t="e">
        <f t="shared" si="72"/>
        <v>#N/A</v>
      </c>
      <c r="BM39" t="e">
        <f t="shared" si="72"/>
        <v>#N/A</v>
      </c>
      <c r="BN39" t="e">
        <f t="shared" si="72"/>
        <v>#N/A</v>
      </c>
      <c r="BO39" t="e">
        <f t="shared" si="72"/>
        <v>#N/A</v>
      </c>
      <c r="BP39" t="e">
        <f t="shared" si="72"/>
        <v>#N/A</v>
      </c>
      <c r="BQ39" t="e">
        <f t="shared" si="72"/>
        <v>#N/A</v>
      </c>
      <c r="BR39" t="e">
        <f t="shared" si="72"/>
        <v>#N/A</v>
      </c>
      <c r="BS39" t="e">
        <f t="shared" si="72"/>
        <v>#N/A</v>
      </c>
      <c r="BT39" t="e">
        <f t="shared" si="72"/>
        <v>#N/A</v>
      </c>
    </row>
    <row r="40" spans="2:72">
      <c r="C40">
        <f t="shared" ref="C40:R40" si="78">IFERROR(C24,0)</f>
        <v>0</v>
      </c>
      <c r="D40">
        <f t="shared" si="78"/>
        <v>0</v>
      </c>
      <c r="E40">
        <f t="shared" si="78"/>
        <v>0</v>
      </c>
      <c r="F40">
        <f t="shared" si="78"/>
        <v>0</v>
      </c>
      <c r="G40">
        <f t="shared" si="78"/>
        <v>0</v>
      </c>
      <c r="H40">
        <f t="shared" si="78"/>
        <v>0</v>
      </c>
      <c r="I40">
        <f t="shared" si="78"/>
        <v>0</v>
      </c>
      <c r="J40">
        <f t="shared" si="78"/>
        <v>0</v>
      </c>
      <c r="K40">
        <f t="shared" si="78"/>
        <v>0</v>
      </c>
      <c r="L40">
        <f t="shared" si="78"/>
        <v>0</v>
      </c>
      <c r="M40">
        <f t="shared" si="78"/>
        <v>0</v>
      </c>
      <c r="N40">
        <f t="shared" si="78"/>
        <v>0</v>
      </c>
      <c r="O40">
        <f t="shared" si="78"/>
        <v>0</v>
      </c>
      <c r="P40">
        <f t="shared" si="78"/>
        <v>0</v>
      </c>
      <c r="Q40">
        <f t="shared" si="78"/>
        <v>0</v>
      </c>
      <c r="R40">
        <f t="shared" si="78"/>
        <v>0</v>
      </c>
      <c r="W40" t="e">
        <f t="shared" si="69"/>
        <v>#DIV/0!</v>
      </c>
      <c r="X40" t="e">
        <f t="shared" si="58"/>
        <v>#N/A</v>
      </c>
      <c r="Y40" t="e">
        <f t="shared" si="74"/>
        <v>#N/A</v>
      </c>
      <c r="AA40" t="e">
        <f t="shared" si="70"/>
        <v>#DIV/0!</v>
      </c>
      <c r="AB40" t="str">
        <f t="shared" si="54"/>
        <v/>
      </c>
      <c r="AC40">
        <v>1</v>
      </c>
      <c r="AN40" t="e">
        <f t="shared" si="71"/>
        <v>#N/A</v>
      </c>
      <c r="AO40" t="e">
        <f t="shared" si="72"/>
        <v>#N/A</v>
      </c>
      <c r="AP40" t="e">
        <f t="shared" si="72"/>
        <v>#N/A</v>
      </c>
      <c r="AQ40" t="e">
        <f t="shared" si="72"/>
        <v>#N/A</v>
      </c>
      <c r="AR40" t="e">
        <f t="shared" si="72"/>
        <v>#N/A</v>
      </c>
      <c r="AS40" t="e">
        <f t="shared" si="72"/>
        <v>#N/A</v>
      </c>
      <c r="AT40" t="e">
        <f t="shared" si="72"/>
        <v>#N/A</v>
      </c>
      <c r="AU40" t="e">
        <f t="shared" si="72"/>
        <v>#N/A</v>
      </c>
      <c r="AV40" t="e">
        <f t="shared" si="72"/>
        <v>#N/A</v>
      </c>
      <c r="AW40" t="e">
        <f t="shared" si="72"/>
        <v>#N/A</v>
      </c>
      <c r="AX40" t="e">
        <f t="shared" si="72"/>
        <v>#N/A</v>
      </c>
      <c r="AY40" t="e">
        <f t="shared" si="72"/>
        <v>#N/A</v>
      </c>
      <c r="AZ40" t="e">
        <f t="shared" si="72"/>
        <v>#N/A</v>
      </c>
      <c r="BA40" t="e">
        <f t="shared" si="72"/>
        <v>#N/A</v>
      </c>
      <c r="BB40" t="e">
        <f t="shared" si="72"/>
        <v>#N/A</v>
      </c>
      <c r="BC40" t="e">
        <f t="shared" si="72"/>
        <v>#N/A</v>
      </c>
      <c r="BD40" t="e">
        <f t="shared" si="72"/>
        <v>#N/A</v>
      </c>
      <c r="BE40" t="e">
        <f t="shared" si="72"/>
        <v>#N/A</v>
      </c>
      <c r="BF40" t="e">
        <f t="shared" si="72"/>
        <v>#N/A</v>
      </c>
      <c r="BG40" t="e">
        <f t="shared" si="72"/>
        <v>#N/A</v>
      </c>
      <c r="BH40" t="e">
        <f t="shared" si="72"/>
        <v>#N/A</v>
      </c>
      <c r="BI40" t="e">
        <f t="shared" si="72"/>
        <v>#N/A</v>
      </c>
      <c r="BJ40" t="e">
        <f t="shared" si="72"/>
        <v>#N/A</v>
      </c>
      <c r="BK40" t="e">
        <f t="shared" si="72"/>
        <v>#N/A</v>
      </c>
      <c r="BL40" t="e">
        <f t="shared" si="72"/>
        <v>#N/A</v>
      </c>
      <c r="BM40" t="e">
        <f t="shared" si="72"/>
        <v>#N/A</v>
      </c>
      <c r="BN40" t="e">
        <f t="shared" si="72"/>
        <v>#N/A</v>
      </c>
      <c r="BO40" t="e">
        <f t="shared" si="72"/>
        <v>#N/A</v>
      </c>
      <c r="BP40" t="e">
        <f t="shared" si="72"/>
        <v>#N/A</v>
      </c>
      <c r="BQ40" t="e">
        <f t="shared" si="72"/>
        <v>#N/A</v>
      </c>
      <c r="BR40" t="e">
        <f t="shared" si="72"/>
        <v>#N/A</v>
      </c>
      <c r="BS40" t="e">
        <f t="shared" si="72"/>
        <v>#N/A</v>
      </c>
      <c r="BT40" t="e">
        <f t="shared" si="72"/>
        <v>#N/A</v>
      </c>
    </row>
    <row r="41" spans="2:72">
      <c r="C41">
        <f t="shared" ref="C41:R41" si="79">IFERROR(C25,0)</f>
        <v>0</v>
      </c>
      <c r="D41">
        <f t="shared" si="79"/>
        <v>0</v>
      </c>
      <c r="E41">
        <f t="shared" si="79"/>
        <v>0</v>
      </c>
      <c r="F41">
        <f t="shared" si="79"/>
        <v>0</v>
      </c>
      <c r="G41">
        <f t="shared" si="79"/>
        <v>0</v>
      </c>
      <c r="H41">
        <f t="shared" si="79"/>
        <v>0</v>
      </c>
      <c r="I41">
        <f t="shared" si="79"/>
        <v>0</v>
      </c>
      <c r="J41">
        <f t="shared" si="79"/>
        <v>0</v>
      </c>
      <c r="K41">
        <f t="shared" si="79"/>
        <v>0</v>
      </c>
      <c r="L41">
        <f t="shared" si="79"/>
        <v>0</v>
      </c>
      <c r="M41">
        <f t="shared" si="79"/>
        <v>0</v>
      </c>
      <c r="N41">
        <f t="shared" si="79"/>
        <v>0</v>
      </c>
      <c r="O41">
        <f t="shared" si="79"/>
        <v>0</v>
      </c>
      <c r="P41">
        <f t="shared" si="79"/>
        <v>0</v>
      </c>
      <c r="Q41">
        <f t="shared" si="79"/>
        <v>0</v>
      </c>
      <c r="R41">
        <f t="shared" si="79"/>
        <v>0</v>
      </c>
      <c r="W41" t="e">
        <f t="shared" si="69"/>
        <v>#DIV/0!</v>
      </c>
      <c r="X41" t="e">
        <f t="shared" si="58"/>
        <v>#N/A</v>
      </c>
      <c r="Y41" t="e">
        <f t="shared" si="74"/>
        <v>#N/A</v>
      </c>
      <c r="AA41" t="e">
        <f t="shared" si="70"/>
        <v>#DIV/0!</v>
      </c>
      <c r="AB41" t="str">
        <f t="shared" si="54"/>
        <v/>
      </c>
      <c r="AC41">
        <v>1</v>
      </c>
      <c r="AN41" t="e">
        <f t="shared" si="71"/>
        <v>#N/A</v>
      </c>
      <c r="AO41" t="e">
        <f t="shared" si="72"/>
        <v>#N/A</v>
      </c>
      <c r="AP41" t="e">
        <f t="shared" si="72"/>
        <v>#N/A</v>
      </c>
      <c r="AQ41" t="e">
        <f t="shared" si="72"/>
        <v>#N/A</v>
      </c>
      <c r="AR41" t="e">
        <f t="shared" si="72"/>
        <v>#N/A</v>
      </c>
      <c r="AS41" t="e">
        <f t="shared" si="72"/>
        <v>#N/A</v>
      </c>
      <c r="AT41" t="e">
        <f t="shared" si="72"/>
        <v>#N/A</v>
      </c>
      <c r="AU41" t="e">
        <f t="shared" si="72"/>
        <v>#N/A</v>
      </c>
      <c r="AV41" t="e">
        <f t="shared" si="72"/>
        <v>#N/A</v>
      </c>
      <c r="AW41" t="e">
        <f t="shared" si="72"/>
        <v>#N/A</v>
      </c>
      <c r="AX41" t="e">
        <f t="shared" si="72"/>
        <v>#N/A</v>
      </c>
      <c r="AY41" t="e">
        <f t="shared" si="72"/>
        <v>#N/A</v>
      </c>
      <c r="AZ41" t="e">
        <f t="shared" si="72"/>
        <v>#N/A</v>
      </c>
      <c r="BA41" t="e">
        <f t="shared" si="72"/>
        <v>#N/A</v>
      </c>
      <c r="BB41" t="e">
        <f t="shared" si="72"/>
        <v>#N/A</v>
      </c>
      <c r="BC41" t="e">
        <f t="shared" si="72"/>
        <v>#N/A</v>
      </c>
      <c r="BD41" t="e">
        <f t="shared" si="72"/>
        <v>#N/A</v>
      </c>
      <c r="BE41" t="e">
        <f t="shared" si="72"/>
        <v>#N/A</v>
      </c>
      <c r="BF41" t="e">
        <f t="shared" si="72"/>
        <v>#N/A</v>
      </c>
      <c r="BG41" t="e">
        <f t="shared" si="72"/>
        <v>#N/A</v>
      </c>
      <c r="BH41" t="e">
        <f t="shared" si="72"/>
        <v>#N/A</v>
      </c>
      <c r="BI41" t="e">
        <f t="shared" si="72"/>
        <v>#N/A</v>
      </c>
      <c r="BJ41" t="e">
        <f t="shared" si="72"/>
        <v>#N/A</v>
      </c>
      <c r="BK41" t="e">
        <f t="shared" si="72"/>
        <v>#N/A</v>
      </c>
      <c r="BL41" t="e">
        <f t="shared" si="72"/>
        <v>#N/A</v>
      </c>
      <c r="BM41" t="e">
        <f t="shared" si="72"/>
        <v>#N/A</v>
      </c>
      <c r="BN41" t="e">
        <f t="shared" si="72"/>
        <v>#N/A</v>
      </c>
      <c r="BO41" t="e">
        <f t="shared" si="72"/>
        <v>#N/A</v>
      </c>
      <c r="BP41" t="e">
        <f t="shared" si="72"/>
        <v>#N/A</v>
      </c>
      <c r="BQ41" t="e">
        <f t="shared" si="72"/>
        <v>#N/A</v>
      </c>
      <c r="BR41" t="e">
        <f t="shared" si="72"/>
        <v>#N/A</v>
      </c>
      <c r="BS41" t="e">
        <f t="shared" si="72"/>
        <v>#N/A</v>
      </c>
      <c r="BT41" t="e">
        <f t="shared" si="72"/>
        <v>#N/A</v>
      </c>
    </row>
    <row r="42" spans="2:72">
      <c r="C42">
        <f t="shared" ref="C42:R42" si="80">IFERROR(C26,0)</f>
        <v>0</v>
      </c>
      <c r="D42">
        <f t="shared" si="80"/>
        <v>0</v>
      </c>
      <c r="E42">
        <f t="shared" si="80"/>
        <v>0</v>
      </c>
      <c r="F42">
        <f t="shared" si="80"/>
        <v>0</v>
      </c>
      <c r="G42">
        <f t="shared" si="80"/>
        <v>0</v>
      </c>
      <c r="H42">
        <f t="shared" si="80"/>
        <v>0</v>
      </c>
      <c r="I42">
        <f t="shared" si="80"/>
        <v>0</v>
      </c>
      <c r="J42">
        <f t="shared" si="80"/>
        <v>0</v>
      </c>
      <c r="K42">
        <f t="shared" si="80"/>
        <v>0</v>
      </c>
      <c r="L42">
        <f t="shared" si="80"/>
        <v>0</v>
      </c>
      <c r="M42">
        <f t="shared" si="80"/>
        <v>0</v>
      </c>
      <c r="N42">
        <f t="shared" si="80"/>
        <v>0</v>
      </c>
      <c r="O42">
        <f t="shared" si="80"/>
        <v>0</v>
      </c>
      <c r="P42">
        <f t="shared" si="80"/>
        <v>0</v>
      </c>
      <c r="Q42">
        <f t="shared" si="80"/>
        <v>0</v>
      </c>
      <c r="R42">
        <f t="shared" si="80"/>
        <v>0</v>
      </c>
      <c r="W42" t="e">
        <f t="shared" si="69"/>
        <v>#DIV/0!</v>
      </c>
      <c r="X42" t="e">
        <f t="shared" si="58"/>
        <v>#N/A</v>
      </c>
      <c r="Y42" t="e">
        <f t="shared" si="74"/>
        <v>#N/A</v>
      </c>
      <c r="AA42" t="e">
        <f t="shared" si="70"/>
        <v>#DIV/0!</v>
      </c>
      <c r="AB42" t="str">
        <f t="shared" si="54"/>
        <v/>
      </c>
      <c r="AC42">
        <v>1</v>
      </c>
      <c r="AN42" t="e">
        <f t="shared" si="71"/>
        <v>#N/A</v>
      </c>
      <c r="AO42" t="e">
        <f t="shared" si="72"/>
        <v>#N/A</v>
      </c>
      <c r="AP42" t="e">
        <f t="shared" si="72"/>
        <v>#N/A</v>
      </c>
      <c r="AQ42" t="e">
        <f t="shared" si="72"/>
        <v>#N/A</v>
      </c>
      <c r="AR42" t="e">
        <f t="shared" si="72"/>
        <v>#N/A</v>
      </c>
      <c r="AS42" t="e">
        <f t="shared" si="72"/>
        <v>#N/A</v>
      </c>
      <c r="AT42" t="e">
        <f t="shared" si="72"/>
        <v>#N/A</v>
      </c>
      <c r="AU42" t="e">
        <f t="shared" si="72"/>
        <v>#N/A</v>
      </c>
      <c r="AV42" t="e">
        <f t="shared" si="72"/>
        <v>#N/A</v>
      </c>
      <c r="AW42" t="e">
        <f t="shared" si="72"/>
        <v>#N/A</v>
      </c>
      <c r="AX42" t="e">
        <f t="shared" si="72"/>
        <v>#N/A</v>
      </c>
      <c r="AY42" t="e">
        <f t="shared" si="72"/>
        <v>#N/A</v>
      </c>
      <c r="AZ42" t="e">
        <f t="shared" si="72"/>
        <v>#N/A</v>
      </c>
      <c r="BA42" t="e">
        <f t="shared" si="72"/>
        <v>#N/A</v>
      </c>
      <c r="BB42" t="e">
        <f t="shared" si="72"/>
        <v>#N/A</v>
      </c>
      <c r="BC42" t="e">
        <f t="shared" si="72"/>
        <v>#N/A</v>
      </c>
      <c r="BD42" t="e">
        <f t="shared" si="72"/>
        <v>#N/A</v>
      </c>
      <c r="BE42" t="e">
        <f t="shared" si="72"/>
        <v>#N/A</v>
      </c>
      <c r="BF42" t="e">
        <f t="shared" si="72"/>
        <v>#N/A</v>
      </c>
      <c r="BG42" t="e">
        <f t="shared" si="72"/>
        <v>#N/A</v>
      </c>
      <c r="BH42" t="e">
        <f t="shared" si="72"/>
        <v>#N/A</v>
      </c>
      <c r="BI42" t="e">
        <f t="shared" si="72"/>
        <v>#N/A</v>
      </c>
      <c r="BJ42" t="e">
        <f t="shared" si="72"/>
        <v>#N/A</v>
      </c>
      <c r="BK42" t="e">
        <f t="shared" si="72"/>
        <v>#N/A</v>
      </c>
      <c r="BL42" t="e">
        <f t="shared" si="72"/>
        <v>#N/A</v>
      </c>
      <c r="BM42" t="e">
        <f t="shared" si="72"/>
        <v>#N/A</v>
      </c>
      <c r="BN42" t="e">
        <f t="shared" si="72"/>
        <v>#N/A</v>
      </c>
      <c r="BO42" t="e">
        <f t="shared" si="72"/>
        <v>#N/A</v>
      </c>
      <c r="BP42" t="e">
        <f t="shared" si="72"/>
        <v>#N/A</v>
      </c>
      <c r="BQ42" t="e">
        <f t="shared" si="72"/>
        <v>#N/A</v>
      </c>
      <c r="BR42" t="e">
        <f t="shared" si="72"/>
        <v>#N/A</v>
      </c>
      <c r="BS42" t="e">
        <f t="shared" si="72"/>
        <v>#N/A</v>
      </c>
      <c r="BT42" t="e">
        <f t="shared" si="72"/>
        <v>#N/A</v>
      </c>
    </row>
    <row r="43" spans="2:72">
      <c r="C43">
        <f t="shared" ref="C43:R43" si="81">IFERROR(C27,0)</f>
        <v>0</v>
      </c>
      <c r="D43">
        <f t="shared" si="81"/>
        <v>0</v>
      </c>
      <c r="E43">
        <f t="shared" si="81"/>
        <v>0</v>
      </c>
      <c r="F43">
        <f t="shared" si="81"/>
        <v>0</v>
      </c>
      <c r="G43">
        <f t="shared" si="81"/>
        <v>0</v>
      </c>
      <c r="H43">
        <f t="shared" si="81"/>
        <v>0</v>
      </c>
      <c r="I43">
        <f t="shared" si="81"/>
        <v>0</v>
      </c>
      <c r="J43">
        <f t="shared" si="81"/>
        <v>0</v>
      </c>
      <c r="K43">
        <f t="shared" si="81"/>
        <v>0</v>
      </c>
      <c r="L43">
        <f t="shared" si="81"/>
        <v>0</v>
      </c>
      <c r="M43">
        <f t="shared" si="81"/>
        <v>0</v>
      </c>
      <c r="N43">
        <f t="shared" si="81"/>
        <v>0</v>
      </c>
      <c r="O43">
        <f t="shared" si="81"/>
        <v>0</v>
      </c>
      <c r="P43">
        <f t="shared" si="81"/>
        <v>0</v>
      </c>
      <c r="Q43">
        <f t="shared" si="81"/>
        <v>0</v>
      </c>
      <c r="R43">
        <f t="shared" si="81"/>
        <v>0</v>
      </c>
      <c r="W43" t="e">
        <f t="shared" si="69"/>
        <v>#DIV/0!</v>
      </c>
      <c r="X43" t="e">
        <f t="shared" si="58"/>
        <v>#N/A</v>
      </c>
      <c r="Y43" t="e">
        <f t="shared" si="74"/>
        <v>#N/A</v>
      </c>
      <c r="AA43" t="e">
        <f t="shared" si="70"/>
        <v>#DIV/0!</v>
      </c>
      <c r="AB43" t="str">
        <f t="shared" si="54"/>
        <v/>
      </c>
      <c r="AC43">
        <v>1</v>
      </c>
      <c r="AN43" t="e">
        <f t="shared" si="71"/>
        <v>#N/A</v>
      </c>
      <c r="AO43" t="e">
        <f t="shared" si="72"/>
        <v>#N/A</v>
      </c>
      <c r="AP43" t="e">
        <f t="shared" si="72"/>
        <v>#N/A</v>
      </c>
      <c r="AQ43" t="e">
        <f t="shared" si="72"/>
        <v>#N/A</v>
      </c>
      <c r="AR43" t="e">
        <f t="shared" si="72"/>
        <v>#N/A</v>
      </c>
      <c r="AS43" t="e">
        <f t="shared" si="72"/>
        <v>#N/A</v>
      </c>
      <c r="AT43" t="e">
        <f t="shared" si="72"/>
        <v>#N/A</v>
      </c>
      <c r="AU43" t="e">
        <f t="shared" si="72"/>
        <v>#N/A</v>
      </c>
      <c r="AV43" t="e">
        <f t="shared" si="72"/>
        <v>#N/A</v>
      </c>
      <c r="AW43" t="e">
        <f t="shared" si="72"/>
        <v>#N/A</v>
      </c>
      <c r="AX43" t="e">
        <f t="shared" si="72"/>
        <v>#N/A</v>
      </c>
      <c r="AY43" t="e">
        <f t="shared" si="72"/>
        <v>#N/A</v>
      </c>
      <c r="AZ43" t="e">
        <f t="shared" si="72"/>
        <v>#N/A</v>
      </c>
      <c r="BA43" t="e">
        <f t="shared" si="72"/>
        <v>#N/A</v>
      </c>
      <c r="BB43" t="e">
        <f t="shared" si="72"/>
        <v>#N/A</v>
      </c>
      <c r="BC43" t="e">
        <f t="shared" si="72"/>
        <v>#N/A</v>
      </c>
      <c r="BD43" t="e">
        <f t="shared" si="72"/>
        <v>#N/A</v>
      </c>
      <c r="BE43" t="e">
        <f t="shared" si="72"/>
        <v>#N/A</v>
      </c>
      <c r="BF43" t="e">
        <f t="shared" si="72"/>
        <v>#N/A</v>
      </c>
      <c r="BG43" t="e">
        <f t="shared" si="72"/>
        <v>#N/A</v>
      </c>
      <c r="BH43" t="e">
        <f t="shared" si="72"/>
        <v>#N/A</v>
      </c>
      <c r="BI43" t="e">
        <f t="shared" si="72"/>
        <v>#N/A</v>
      </c>
      <c r="BJ43" t="e">
        <f t="shared" si="72"/>
        <v>#N/A</v>
      </c>
      <c r="BK43" t="e">
        <f t="shared" si="72"/>
        <v>#N/A</v>
      </c>
      <c r="BL43" t="e">
        <f t="shared" si="72"/>
        <v>#N/A</v>
      </c>
      <c r="BM43" t="e">
        <f t="shared" si="72"/>
        <v>#N/A</v>
      </c>
      <c r="BN43" t="e">
        <f t="shared" si="72"/>
        <v>#N/A</v>
      </c>
      <c r="BO43" t="e">
        <f t="shared" si="72"/>
        <v>#N/A</v>
      </c>
      <c r="BP43" t="e">
        <f t="shared" si="72"/>
        <v>#N/A</v>
      </c>
      <c r="BQ43" t="e">
        <f t="shared" si="72"/>
        <v>#N/A</v>
      </c>
      <c r="BR43" t="e">
        <f t="shared" si="72"/>
        <v>#N/A</v>
      </c>
      <c r="BS43" t="e">
        <f t="shared" si="72"/>
        <v>#N/A</v>
      </c>
      <c r="BT43" t="e">
        <f t="shared" si="72"/>
        <v>#N/A</v>
      </c>
    </row>
    <row r="44" spans="2:72">
      <c r="C44">
        <f t="shared" ref="C44:R44" si="82">IFERROR(C28,0)</f>
        <v>0</v>
      </c>
      <c r="D44">
        <f t="shared" si="82"/>
        <v>0</v>
      </c>
      <c r="E44">
        <f t="shared" si="82"/>
        <v>0</v>
      </c>
      <c r="F44">
        <f t="shared" si="82"/>
        <v>0</v>
      </c>
      <c r="G44">
        <f t="shared" si="82"/>
        <v>0</v>
      </c>
      <c r="H44">
        <f t="shared" si="82"/>
        <v>0</v>
      </c>
      <c r="I44">
        <f t="shared" si="82"/>
        <v>0</v>
      </c>
      <c r="J44">
        <f t="shared" si="82"/>
        <v>0</v>
      </c>
      <c r="K44">
        <f t="shared" si="82"/>
        <v>0</v>
      </c>
      <c r="L44">
        <f t="shared" si="82"/>
        <v>0</v>
      </c>
      <c r="M44">
        <f t="shared" si="82"/>
        <v>0</v>
      </c>
      <c r="N44">
        <f t="shared" si="82"/>
        <v>0</v>
      </c>
      <c r="O44">
        <f t="shared" si="82"/>
        <v>0</v>
      </c>
      <c r="P44">
        <f t="shared" si="82"/>
        <v>0</v>
      </c>
      <c r="Q44">
        <f t="shared" si="82"/>
        <v>0</v>
      </c>
      <c r="R44">
        <f t="shared" si="82"/>
        <v>0</v>
      </c>
      <c r="W44" t="e">
        <f t="shared" si="69"/>
        <v>#DIV/0!</v>
      </c>
      <c r="X44" t="e">
        <f t="shared" si="58"/>
        <v>#N/A</v>
      </c>
      <c r="Y44" t="e">
        <f t="shared" si="74"/>
        <v>#N/A</v>
      </c>
      <c r="AA44" t="e">
        <f t="shared" si="70"/>
        <v>#DIV/0!</v>
      </c>
      <c r="AB44" t="str">
        <f t="shared" si="54"/>
        <v/>
      </c>
      <c r="AC44">
        <v>1</v>
      </c>
      <c r="AN44" t="e">
        <f t="shared" si="71"/>
        <v>#N/A</v>
      </c>
      <c r="AO44" t="e">
        <f t="shared" si="72"/>
        <v>#N/A</v>
      </c>
      <c r="AP44" t="e">
        <f t="shared" si="72"/>
        <v>#N/A</v>
      </c>
      <c r="AQ44" t="e">
        <f t="shared" si="72"/>
        <v>#N/A</v>
      </c>
      <c r="AR44" t="e">
        <f t="shared" si="72"/>
        <v>#N/A</v>
      </c>
      <c r="AS44" t="e">
        <f t="shared" si="72"/>
        <v>#N/A</v>
      </c>
      <c r="AT44" t="e">
        <f t="shared" si="72"/>
        <v>#N/A</v>
      </c>
      <c r="AU44" t="e">
        <f t="shared" si="72"/>
        <v>#N/A</v>
      </c>
      <c r="AV44" t="e">
        <f t="shared" si="72"/>
        <v>#N/A</v>
      </c>
      <c r="AW44" t="e">
        <f t="shared" si="72"/>
        <v>#N/A</v>
      </c>
      <c r="AX44" t="e">
        <f t="shared" si="72"/>
        <v>#N/A</v>
      </c>
      <c r="AY44" t="e">
        <f t="shared" si="72"/>
        <v>#N/A</v>
      </c>
      <c r="AZ44" t="e">
        <f t="shared" si="72"/>
        <v>#N/A</v>
      </c>
      <c r="BA44" t="e">
        <f t="shared" si="72"/>
        <v>#N/A</v>
      </c>
      <c r="BB44" t="e">
        <f t="shared" si="72"/>
        <v>#N/A</v>
      </c>
      <c r="BC44" t="e">
        <f t="shared" ref="AO44:BT50" si="83">1/BC28</f>
        <v>#N/A</v>
      </c>
      <c r="BD44" t="e">
        <f t="shared" si="83"/>
        <v>#N/A</v>
      </c>
      <c r="BE44" t="e">
        <f t="shared" si="83"/>
        <v>#N/A</v>
      </c>
      <c r="BF44" t="e">
        <f t="shared" si="83"/>
        <v>#N/A</v>
      </c>
      <c r="BG44" t="e">
        <f t="shared" si="83"/>
        <v>#N/A</v>
      </c>
      <c r="BH44" t="e">
        <f t="shared" si="83"/>
        <v>#N/A</v>
      </c>
      <c r="BI44" t="e">
        <f t="shared" si="83"/>
        <v>#N/A</v>
      </c>
      <c r="BJ44" t="e">
        <f t="shared" si="83"/>
        <v>#N/A</v>
      </c>
      <c r="BK44" t="e">
        <f t="shared" si="83"/>
        <v>#N/A</v>
      </c>
      <c r="BL44" t="e">
        <f t="shared" si="83"/>
        <v>#N/A</v>
      </c>
      <c r="BM44" t="e">
        <f t="shared" si="83"/>
        <v>#N/A</v>
      </c>
      <c r="BN44" t="e">
        <f t="shared" si="83"/>
        <v>#N/A</v>
      </c>
      <c r="BO44" t="e">
        <f t="shared" si="83"/>
        <v>#N/A</v>
      </c>
      <c r="BP44" t="e">
        <f t="shared" si="83"/>
        <v>#N/A</v>
      </c>
      <c r="BQ44" t="e">
        <f t="shared" si="83"/>
        <v>#N/A</v>
      </c>
      <c r="BR44" t="e">
        <f t="shared" si="83"/>
        <v>#N/A</v>
      </c>
      <c r="BS44" t="e">
        <f t="shared" si="83"/>
        <v>#N/A</v>
      </c>
      <c r="BT44" t="e">
        <f t="shared" si="83"/>
        <v>#N/A</v>
      </c>
    </row>
    <row r="45" spans="2:72">
      <c r="C45">
        <f t="shared" ref="C45:R45" si="84">IFERROR(C29,0)</f>
        <v>0</v>
      </c>
      <c r="D45">
        <f t="shared" si="84"/>
        <v>0</v>
      </c>
      <c r="E45">
        <f t="shared" si="84"/>
        <v>0</v>
      </c>
      <c r="F45">
        <f t="shared" si="84"/>
        <v>0</v>
      </c>
      <c r="G45">
        <f t="shared" si="84"/>
        <v>0</v>
      </c>
      <c r="H45">
        <f t="shared" si="84"/>
        <v>0</v>
      </c>
      <c r="I45">
        <f t="shared" si="84"/>
        <v>0</v>
      </c>
      <c r="J45">
        <f t="shared" si="84"/>
        <v>0</v>
      </c>
      <c r="K45">
        <f t="shared" si="84"/>
        <v>0</v>
      </c>
      <c r="L45">
        <f t="shared" si="84"/>
        <v>0</v>
      </c>
      <c r="M45">
        <f t="shared" si="84"/>
        <v>0</v>
      </c>
      <c r="N45">
        <f t="shared" si="84"/>
        <v>0</v>
      </c>
      <c r="O45">
        <f t="shared" si="84"/>
        <v>0</v>
      </c>
      <c r="P45">
        <f t="shared" si="84"/>
        <v>0</v>
      </c>
      <c r="Q45">
        <f t="shared" si="84"/>
        <v>0</v>
      </c>
      <c r="R45">
        <f t="shared" si="84"/>
        <v>0</v>
      </c>
      <c r="W45" t="e">
        <f t="shared" si="69"/>
        <v>#DIV/0!</v>
      </c>
      <c r="X45" t="e">
        <f t="shared" si="58"/>
        <v>#N/A</v>
      </c>
      <c r="Y45" t="e">
        <f t="shared" si="74"/>
        <v>#N/A</v>
      </c>
      <c r="AA45" t="e">
        <f t="shared" si="70"/>
        <v>#DIV/0!</v>
      </c>
      <c r="AB45" t="str">
        <f t="shared" si="54"/>
        <v/>
      </c>
      <c r="AC45">
        <v>1</v>
      </c>
      <c r="AN45" t="e">
        <f t="shared" si="71"/>
        <v>#N/A</v>
      </c>
      <c r="AO45" t="e">
        <f t="shared" si="83"/>
        <v>#N/A</v>
      </c>
      <c r="AP45" t="e">
        <f t="shared" si="83"/>
        <v>#N/A</v>
      </c>
      <c r="AQ45" t="e">
        <f t="shared" si="83"/>
        <v>#N/A</v>
      </c>
      <c r="AR45" t="e">
        <f t="shared" si="83"/>
        <v>#N/A</v>
      </c>
      <c r="AS45" t="e">
        <f t="shared" si="83"/>
        <v>#N/A</v>
      </c>
      <c r="AT45" t="e">
        <f t="shared" si="83"/>
        <v>#N/A</v>
      </c>
      <c r="AU45" t="e">
        <f t="shared" si="83"/>
        <v>#N/A</v>
      </c>
      <c r="AV45" t="e">
        <f t="shared" si="83"/>
        <v>#N/A</v>
      </c>
      <c r="AW45" t="e">
        <f t="shared" si="83"/>
        <v>#N/A</v>
      </c>
      <c r="AX45" t="e">
        <f t="shared" si="83"/>
        <v>#N/A</v>
      </c>
      <c r="AY45" t="e">
        <f t="shared" si="83"/>
        <v>#N/A</v>
      </c>
      <c r="AZ45" t="e">
        <f t="shared" si="83"/>
        <v>#N/A</v>
      </c>
      <c r="BA45" t="e">
        <f t="shared" si="83"/>
        <v>#N/A</v>
      </c>
      <c r="BB45" t="e">
        <f t="shared" si="83"/>
        <v>#N/A</v>
      </c>
      <c r="BC45" t="e">
        <f t="shared" si="83"/>
        <v>#N/A</v>
      </c>
      <c r="BD45" t="e">
        <f t="shared" si="83"/>
        <v>#N/A</v>
      </c>
      <c r="BE45" t="e">
        <f t="shared" si="83"/>
        <v>#N/A</v>
      </c>
      <c r="BF45" t="e">
        <f t="shared" si="83"/>
        <v>#N/A</v>
      </c>
      <c r="BG45" t="e">
        <f t="shared" si="83"/>
        <v>#N/A</v>
      </c>
      <c r="BH45" t="e">
        <f t="shared" si="83"/>
        <v>#N/A</v>
      </c>
      <c r="BI45" t="e">
        <f t="shared" si="83"/>
        <v>#N/A</v>
      </c>
      <c r="BJ45" t="e">
        <f t="shared" si="83"/>
        <v>#N/A</v>
      </c>
      <c r="BK45" t="e">
        <f t="shared" si="83"/>
        <v>#N/A</v>
      </c>
      <c r="BL45" t="e">
        <f t="shared" si="83"/>
        <v>#N/A</v>
      </c>
      <c r="BM45" t="e">
        <f t="shared" si="83"/>
        <v>#N/A</v>
      </c>
      <c r="BN45" t="e">
        <f t="shared" si="83"/>
        <v>#N/A</v>
      </c>
      <c r="BO45" t="e">
        <f t="shared" si="83"/>
        <v>#N/A</v>
      </c>
      <c r="BP45" t="e">
        <f t="shared" si="83"/>
        <v>#N/A</v>
      </c>
      <c r="BQ45" t="e">
        <f t="shared" si="83"/>
        <v>#N/A</v>
      </c>
      <c r="BR45" t="e">
        <f t="shared" si="83"/>
        <v>#N/A</v>
      </c>
      <c r="BS45" t="e">
        <f t="shared" si="83"/>
        <v>#N/A</v>
      </c>
      <c r="BT45" t="e">
        <f t="shared" si="83"/>
        <v>#N/A</v>
      </c>
    </row>
    <row r="46" spans="2:72">
      <c r="C46">
        <f t="shared" ref="C46:R46" si="85">IFERROR(C30,0)</f>
        <v>0</v>
      </c>
      <c r="D46">
        <f t="shared" si="85"/>
        <v>0</v>
      </c>
      <c r="E46">
        <f t="shared" si="85"/>
        <v>0</v>
      </c>
      <c r="F46">
        <f t="shared" si="85"/>
        <v>0</v>
      </c>
      <c r="G46">
        <f t="shared" si="85"/>
        <v>0</v>
      </c>
      <c r="H46">
        <f t="shared" si="85"/>
        <v>0</v>
      </c>
      <c r="I46">
        <f t="shared" si="85"/>
        <v>0</v>
      </c>
      <c r="J46">
        <f t="shared" si="85"/>
        <v>0</v>
      </c>
      <c r="K46">
        <f t="shared" si="85"/>
        <v>0</v>
      </c>
      <c r="L46">
        <f t="shared" si="85"/>
        <v>0</v>
      </c>
      <c r="M46">
        <f t="shared" si="85"/>
        <v>0</v>
      </c>
      <c r="N46">
        <f t="shared" si="85"/>
        <v>0</v>
      </c>
      <c r="O46">
        <f t="shared" si="85"/>
        <v>0</v>
      </c>
      <c r="P46">
        <f t="shared" si="85"/>
        <v>0</v>
      </c>
      <c r="Q46">
        <f t="shared" si="85"/>
        <v>0</v>
      </c>
      <c r="R46">
        <f t="shared" si="85"/>
        <v>0</v>
      </c>
      <c r="W46" t="e">
        <f t="shared" si="69"/>
        <v>#DIV/0!</v>
      </c>
      <c r="X46" t="e">
        <f t="shared" si="58"/>
        <v>#N/A</v>
      </c>
      <c r="Y46" t="e">
        <f t="shared" si="74"/>
        <v>#N/A</v>
      </c>
      <c r="AA46" t="e">
        <f t="shared" si="70"/>
        <v>#DIV/0!</v>
      </c>
      <c r="AB46" t="str">
        <f t="shared" si="54"/>
        <v/>
      </c>
      <c r="AC46">
        <v>1</v>
      </c>
      <c r="AN46" t="e">
        <f t="shared" si="71"/>
        <v>#N/A</v>
      </c>
      <c r="AO46" t="e">
        <f t="shared" si="83"/>
        <v>#N/A</v>
      </c>
      <c r="AP46" t="e">
        <f t="shared" si="83"/>
        <v>#N/A</v>
      </c>
      <c r="AQ46" t="e">
        <f t="shared" si="83"/>
        <v>#N/A</v>
      </c>
      <c r="AR46" t="e">
        <f t="shared" si="83"/>
        <v>#N/A</v>
      </c>
      <c r="AS46" t="e">
        <f t="shared" si="83"/>
        <v>#N/A</v>
      </c>
      <c r="AT46" t="e">
        <f t="shared" si="83"/>
        <v>#N/A</v>
      </c>
      <c r="AU46" t="e">
        <f t="shared" si="83"/>
        <v>#N/A</v>
      </c>
      <c r="AV46" t="e">
        <f t="shared" si="83"/>
        <v>#N/A</v>
      </c>
      <c r="AW46" t="e">
        <f t="shared" si="83"/>
        <v>#N/A</v>
      </c>
      <c r="AX46" t="e">
        <f t="shared" si="83"/>
        <v>#N/A</v>
      </c>
      <c r="AY46" t="e">
        <f t="shared" si="83"/>
        <v>#N/A</v>
      </c>
      <c r="AZ46" t="e">
        <f t="shared" si="83"/>
        <v>#N/A</v>
      </c>
      <c r="BA46" t="e">
        <f t="shared" si="83"/>
        <v>#N/A</v>
      </c>
      <c r="BB46" t="e">
        <f t="shared" si="83"/>
        <v>#N/A</v>
      </c>
      <c r="BC46" t="e">
        <f t="shared" si="83"/>
        <v>#N/A</v>
      </c>
      <c r="BD46" t="e">
        <f t="shared" si="83"/>
        <v>#N/A</v>
      </c>
      <c r="BE46" t="e">
        <f t="shared" si="83"/>
        <v>#N/A</v>
      </c>
      <c r="BF46" t="e">
        <f t="shared" si="83"/>
        <v>#N/A</v>
      </c>
      <c r="BG46" t="e">
        <f t="shared" si="83"/>
        <v>#N/A</v>
      </c>
      <c r="BH46" t="e">
        <f t="shared" si="83"/>
        <v>#N/A</v>
      </c>
      <c r="BI46" t="e">
        <f t="shared" si="83"/>
        <v>#N/A</v>
      </c>
      <c r="BJ46" t="e">
        <f t="shared" si="83"/>
        <v>#N/A</v>
      </c>
      <c r="BK46" t="e">
        <f t="shared" si="83"/>
        <v>#N/A</v>
      </c>
      <c r="BL46" t="e">
        <f t="shared" si="83"/>
        <v>#N/A</v>
      </c>
      <c r="BM46" t="e">
        <f t="shared" si="83"/>
        <v>#N/A</v>
      </c>
      <c r="BN46" t="e">
        <f t="shared" si="83"/>
        <v>#N/A</v>
      </c>
      <c r="BO46" t="e">
        <f t="shared" si="83"/>
        <v>#N/A</v>
      </c>
      <c r="BP46" t="e">
        <f t="shared" si="83"/>
        <v>#N/A</v>
      </c>
      <c r="BQ46" t="e">
        <f t="shared" si="83"/>
        <v>#N/A</v>
      </c>
      <c r="BR46" t="e">
        <f t="shared" si="83"/>
        <v>#N/A</v>
      </c>
      <c r="BS46" t="e">
        <f t="shared" si="83"/>
        <v>#N/A</v>
      </c>
      <c r="BT46" t="e">
        <f t="shared" si="83"/>
        <v>#N/A</v>
      </c>
    </row>
    <row r="47" spans="2:72">
      <c r="C47">
        <f t="shared" ref="C47:R47" si="86">IFERROR(C31,0)</f>
        <v>0</v>
      </c>
      <c r="D47">
        <f t="shared" si="86"/>
        <v>0</v>
      </c>
      <c r="E47">
        <f t="shared" si="86"/>
        <v>0</v>
      </c>
      <c r="F47">
        <f t="shared" si="86"/>
        <v>0</v>
      </c>
      <c r="G47">
        <f t="shared" si="86"/>
        <v>0</v>
      </c>
      <c r="H47">
        <f t="shared" si="86"/>
        <v>0</v>
      </c>
      <c r="I47">
        <f t="shared" si="86"/>
        <v>0</v>
      </c>
      <c r="J47">
        <f t="shared" si="86"/>
        <v>0</v>
      </c>
      <c r="K47">
        <f t="shared" si="86"/>
        <v>0</v>
      </c>
      <c r="L47">
        <f t="shared" si="86"/>
        <v>0</v>
      </c>
      <c r="M47">
        <f t="shared" si="86"/>
        <v>0</v>
      </c>
      <c r="N47">
        <f t="shared" si="86"/>
        <v>0</v>
      </c>
      <c r="O47">
        <f t="shared" si="86"/>
        <v>0</v>
      </c>
      <c r="P47">
        <f t="shared" si="86"/>
        <v>0</v>
      </c>
      <c r="Q47">
        <f t="shared" si="86"/>
        <v>0</v>
      </c>
      <c r="R47">
        <f t="shared" si="86"/>
        <v>0</v>
      </c>
      <c r="W47" t="e">
        <f t="shared" si="69"/>
        <v>#DIV/0!</v>
      </c>
      <c r="X47" t="e">
        <f t="shared" si="58"/>
        <v>#N/A</v>
      </c>
      <c r="Y47" t="e">
        <f t="shared" si="74"/>
        <v>#N/A</v>
      </c>
      <c r="AA47" t="e">
        <f t="shared" si="70"/>
        <v>#DIV/0!</v>
      </c>
      <c r="AB47" t="str">
        <f t="shared" si="54"/>
        <v/>
      </c>
      <c r="AC47">
        <v>1</v>
      </c>
      <c r="AN47" t="e">
        <f t="shared" si="71"/>
        <v>#N/A</v>
      </c>
      <c r="AO47" t="e">
        <f t="shared" si="83"/>
        <v>#N/A</v>
      </c>
      <c r="AP47" t="e">
        <f t="shared" si="83"/>
        <v>#N/A</v>
      </c>
      <c r="AQ47" t="e">
        <f t="shared" si="83"/>
        <v>#N/A</v>
      </c>
      <c r="AR47" t="e">
        <f t="shared" si="83"/>
        <v>#N/A</v>
      </c>
      <c r="AS47" t="e">
        <f t="shared" si="83"/>
        <v>#N/A</v>
      </c>
      <c r="AT47" t="e">
        <f t="shared" si="83"/>
        <v>#N/A</v>
      </c>
      <c r="AU47" t="e">
        <f t="shared" si="83"/>
        <v>#N/A</v>
      </c>
      <c r="AV47" t="e">
        <f t="shared" si="83"/>
        <v>#N/A</v>
      </c>
      <c r="AW47" t="e">
        <f t="shared" si="83"/>
        <v>#N/A</v>
      </c>
      <c r="AX47" t="e">
        <f t="shared" si="83"/>
        <v>#N/A</v>
      </c>
      <c r="AY47" t="e">
        <f t="shared" si="83"/>
        <v>#N/A</v>
      </c>
      <c r="AZ47" t="e">
        <f t="shared" si="83"/>
        <v>#N/A</v>
      </c>
      <c r="BA47" t="e">
        <f t="shared" si="83"/>
        <v>#N/A</v>
      </c>
      <c r="BB47" t="e">
        <f t="shared" si="83"/>
        <v>#N/A</v>
      </c>
      <c r="BC47" t="e">
        <f t="shared" si="83"/>
        <v>#N/A</v>
      </c>
      <c r="BD47" t="e">
        <f t="shared" si="83"/>
        <v>#N/A</v>
      </c>
      <c r="BE47" t="e">
        <f t="shared" si="83"/>
        <v>#N/A</v>
      </c>
      <c r="BF47" t="e">
        <f t="shared" si="83"/>
        <v>#N/A</v>
      </c>
      <c r="BG47" t="e">
        <f t="shared" si="83"/>
        <v>#N/A</v>
      </c>
      <c r="BH47" t="e">
        <f t="shared" si="83"/>
        <v>#N/A</v>
      </c>
      <c r="BI47" t="e">
        <f t="shared" si="83"/>
        <v>#N/A</v>
      </c>
      <c r="BJ47" t="e">
        <f t="shared" si="83"/>
        <v>#N/A</v>
      </c>
      <c r="BK47" t="e">
        <f t="shared" si="83"/>
        <v>#N/A</v>
      </c>
      <c r="BL47" t="e">
        <f t="shared" si="83"/>
        <v>#N/A</v>
      </c>
      <c r="BM47" t="e">
        <f t="shared" si="83"/>
        <v>#N/A</v>
      </c>
      <c r="BN47" t="e">
        <f t="shared" si="83"/>
        <v>#N/A</v>
      </c>
      <c r="BO47" t="e">
        <f t="shared" si="83"/>
        <v>#N/A</v>
      </c>
      <c r="BP47" t="e">
        <f t="shared" si="83"/>
        <v>#N/A</v>
      </c>
      <c r="BQ47" t="e">
        <f t="shared" si="83"/>
        <v>#N/A</v>
      </c>
      <c r="BR47" t="e">
        <f t="shared" si="83"/>
        <v>#N/A</v>
      </c>
      <c r="BS47" t="e">
        <f t="shared" si="83"/>
        <v>#N/A</v>
      </c>
      <c r="BT47" t="e">
        <f t="shared" si="83"/>
        <v>#N/A</v>
      </c>
    </row>
    <row r="48" spans="2:72">
      <c r="C48">
        <f t="shared" ref="C48:R48" si="87">IFERROR(C32,0)</f>
        <v>0</v>
      </c>
      <c r="D48">
        <f t="shared" si="87"/>
        <v>0</v>
      </c>
      <c r="E48">
        <f t="shared" si="87"/>
        <v>0</v>
      </c>
      <c r="F48">
        <f t="shared" si="87"/>
        <v>0</v>
      </c>
      <c r="G48">
        <f t="shared" si="87"/>
        <v>0</v>
      </c>
      <c r="H48">
        <f t="shared" si="87"/>
        <v>0</v>
      </c>
      <c r="I48">
        <f t="shared" si="87"/>
        <v>0</v>
      </c>
      <c r="J48">
        <f t="shared" si="87"/>
        <v>0</v>
      </c>
      <c r="K48">
        <f t="shared" si="87"/>
        <v>0</v>
      </c>
      <c r="L48">
        <f t="shared" si="87"/>
        <v>0</v>
      </c>
      <c r="M48">
        <f t="shared" si="87"/>
        <v>0</v>
      </c>
      <c r="N48">
        <f t="shared" si="87"/>
        <v>0</v>
      </c>
      <c r="O48">
        <f t="shared" si="87"/>
        <v>0</v>
      </c>
      <c r="P48">
        <f t="shared" si="87"/>
        <v>0</v>
      </c>
      <c r="Q48">
        <f t="shared" si="87"/>
        <v>0</v>
      </c>
      <c r="R48">
        <f t="shared" si="87"/>
        <v>0</v>
      </c>
      <c r="W48" t="e">
        <f t="shared" si="69"/>
        <v>#DIV/0!</v>
      </c>
      <c r="X48" t="e">
        <f t="shared" si="58"/>
        <v>#N/A</v>
      </c>
      <c r="Y48" t="e">
        <f t="shared" si="74"/>
        <v>#N/A</v>
      </c>
      <c r="AA48" t="e">
        <f t="shared" si="70"/>
        <v>#DIV/0!</v>
      </c>
      <c r="AB48" t="str">
        <f t="shared" si="54"/>
        <v/>
      </c>
      <c r="AC48">
        <v>1</v>
      </c>
      <c r="AN48" t="e">
        <f t="shared" si="71"/>
        <v>#N/A</v>
      </c>
      <c r="AO48" t="e">
        <f t="shared" si="83"/>
        <v>#N/A</v>
      </c>
      <c r="AP48" t="e">
        <f t="shared" si="83"/>
        <v>#N/A</v>
      </c>
      <c r="AQ48" t="e">
        <f t="shared" si="83"/>
        <v>#N/A</v>
      </c>
      <c r="AR48" t="e">
        <f t="shared" si="83"/>
        <v>#N/A</v>
      </c>
      <c r="AS48" t="e">
        <f t="shared" si="83"/>
        <v>#N/A</v>
      </c>
      <c r="AT48" t="e">
        <f t="shared" si="83"/>
        <v>#N/A</v>
      </c>
      <c r="AU48" t="e">
        <f t="shared" si="83"/>
        <v>#N/A</v>
      </c>
      <c r="AV48" t="e">
        <f t="shared" si="83"/>
        <v>#N/A</v>
      </c>
      <c r="AW48" t="e">
        <f t="shared" si="83"/>
        <v>#N/A</v>
      </c>
      <c r="AX48" t="e">
        <f t="shared" si="83"/>
        <v>#N/A</v>
      </c>
      <c r="AY48" t="e">
        <f t="shared" si="83"/>
        <v>#N/A</v>
      </c>
      <c r="AZ48" t="e">
        <f t="shared" si="83"/>
        <v>#N/A</v>
      </c>
      <c r="BA48" t="e">
        <f t="shared" si="83"/>
        <v>#N/A</v>
      </c>
      <c r="BB48" t="e">
        <f t="shared" si="83"/>
        <v>#N/A</v>
      </c>
      <c r="BC48" t="e">
        <f t="shared" si="83"/>
        <v>#N/A</v>
      </c>
      <c r="BD48" t="e">
        <f t="shared" si="83"/>
        <v>#N/A</v>
      </c>
      <c r="BE48" t="e">
        <f t="shared" si="83"/>
        <v>#N/A</v>
      </c>
      <c r="BF48" t="e">
        <f t="shared" si="83"/>
        <v>#N/A</v>
      </c>
      <c r="BG48" t="e">
        <f t="shared" si="83"/>
        <v>#N/A</v>
      </c>
      <c r="BH48" t="e">
        <f t="shared" si="83"/>
        <v>#N/A</v>
      </c>
      <c r="BI48" t="e">
        <f t="shared" si="83"/>
        <v>#N/A</v>
      </c>
      <c r="BJ48" t="e">
        <f t="shared" si="83"/>
        <v>#N/A</v>
      </c>
      <c r="BK48" t="e">
        <f t="shared" si="83"/>
        <v>#N/A</v>
      </c>
      <c r="BL48" t="e">
        <f t="shared" si="83"/>
        <v>#N/A</v>
      </c>
      <c r="BM48" t="e">
        <f t="shared" si="83"/>
        <v>#N/A</v>
      </c>
      <c r="BN48" t="e">
        <f t="shared" si="83"/>
        <v>#N/A</v>
      </c>
      <c r="BO48" t="e">
        <f t="shared" si="83"/>
        <v>#N/A</v>
      </c>
      <c r="BP48" t="e">
        <f t="shared" si="83"/>
        <v>#N/A</v>
      </c>
      <c r="BQ48" t="e">
        <f t="shared" si="83"/>
        <v>#N/A</v>
      </c>
      <c r="BR48" t="e">
        <f t="shared" si="83"/>
        <v>#N/A</v>
      </c>
      <c r="BS48" t="e">
        <f t="shared" si="83"/>
        <v>#N/A</v>
      </c>
      <c r="BT48" t="e">
        <f t="shared" si="83"/>
        <v>#N/A</v>
      </c>
    </row>
    <row r="49" spans="1:72">
      <c r="C49">
        <f t="shared" ref="C49:R49" si="88">IFERROR(C33,0)</f>
        <v>0</v>
      </c>
      <c r="D49">
        <f t="shared" si="88"/>
        <v>0</v>
      </c>
      <c r="E49">
        <f t="shared" si="88"/>
        <v>0</v>
      </c>
      <c r="F49">
        <f t="shared" si="88"/>
        <v>0</v>
      </c>
      <c r="G49">
        <f t="shared" si="88"/>
        <v>0</v>
      </c>
      <c r="H49">
        <f t="shared" si="88"/>
        <v>0</v>
      </c>
      <c r="I49">
        <f t="shared" si="88"/>
        <v>0</v>
      </c>
      <c r="J49">
        <f t="shared" si="88"/>
        <v>0</v>
      </c>
      <c r="K49">
        <f t="shared" si="88"/>
        <v>0</v>
      </c>
      <c r="L49">
        <f t="shared" si="88"/>
        <v>0</v>
      </c>
      <c r="M49">
        <f t="shared" si="88"/>
        <v>0</v>
      </c>
      <c r="N49">
        <f t="shared" si="88"/>
        <v>0</v>
      </c>
      <c r="O49">
        <f t="shared" si="88"/>
        <v>0</v>
      </c>
      <c r="P49">
        <f t="shared" si="88"/>
        <v>0</v>
      </c>
      <c r="Q49">
        <f t="shared" si="88"/>
        <v>0</v>
      </c>
      <c r="R49">
        <f t="shared" si="88"/>
        <v>0</v>
      </c>
      <c r="W49" t="e">
        <f t="shared" si="69"/>
        <v>#DIV/0!</v>
      </c>
      <c r="X49" t="e">
        <f t="shared" si="58"/>
        <v>#N/A</v>
      </c>
      <c r="Y49" t="e">
        <f t="shared" si="74"/>
        <v>#N/A</v>
      </c>
      <c r="AA49" t="e">
        <f t="shared" si="70"/>
        <v>#DIV/0!</v>
      </c>
      <c r="AB49" t="str">
        <f t="shared" si="54"/>
        <v/>
      </c>
      <c r="AC49">
        <v>1</v>
      </c>
      <c r="AN49" t="e">
        <f t="shared" si="71"/>
        <v>#N/A</v>
      </c>
      <c r="AO49" t="e">
        <f t="shared" si="83"/>
        <v>#N/A</v>
      </c>
      <c r="AP49" t="e">
        <f t="shared" si="83"/>
        <v>#N/A</v>
      </c>
      <c r="AQ49" t="e">
        <f t="shared" si="83"/>
        <v>#N/A</v>
      </c>
      <c r="AR49" t="e">
        <f t="shared" si="83"/>
        <v>#N/A</v>
      </c>
      <c r="AS49" t="e">
        <f t="shared" si="83"/>
        <v>#N/A</v>
      </c>
      <c r="AT49" t="e">
        <f t="shared" si="83"/>
        <v>#N/A</v>
      </c>
      <c r="AU49" t="e">
        <f t="shared" si="83"/>
        <v>#N/A</v>
      </c>
      <c r="AV49" t="e">
        <f t="shared" si="83"/>
        <v>#N/A</v>
      </c>
      <c r="AW49" t="e">
        <f t="shared" si="83"/>
        <v>#N/A</v>
      </c>
      <c r="AX49" t="e">
        <f t="shared" si="83"/>
        <v>#N/A</v>
      </c>
      <c r="AY49" t="e">
        <f t="shared" si="83"/>
        <v>#N/A</v>
      </c>
      <c r="AZ49" t="e">
        <f t="shared" si="83"/>
        <v>#N/A</v>
      </c>
      <c r="BA49" t="e">
        <f t="shared" si="83"/>
        <v>#N/A</v>
      </c>
      <c r="BB49" t="e">
        <f t="shared" si="83"/>
        <v>#N/A</v>
      </c>
      <c r="BC49" t="e">
        <f t="shared" si="83"/>
        <v>#N/A</v>
      </c>
      <c r="BD49" t="e">
        <f t="shared" si="83"/>
        <v>#N/A</v>
      </c>
      <c r="BE49" t="e">
        <f t="shared" si="83"/>
        <v>#N/A</v>
      </c>
      <c r="BF49" t="e">
        <f t="shared" si="83"/>
        <v>#N/A</v>
      </c>
      <c r="BG49" t="e">
        <f t="shared" si="83"/>
        <v>#N/A</v>
      </c>
      <c r="BH49" t="e">
        <f t="shared" si="83"/>
        <v>#N/A</v>
      </c>
      <c r="BI49" t="e">
        <f t="shared" si="83"/>
        <v>#N/A</v>
      </c>
      <c r="BJ49" t="e">
        <f t="shared" si="83"/>
        <v>#N/A</v>
      </c>
      <c r="BK49" t="e">
        <f t="shared" si="83"/>
        <v>#N/A</v>
      </c>
      <c r="BL49" t="e">
        <f t="shared" si="83"/>
        <v>#N/A</v>
      </c>
      <c r="BM49" t="e">
        <f t="shared" si="83"/>
        <v>#N/A</v>
      </c>
      <c r="BN49" t="e">
        <f t="shared" si="83"/>
        <v>#N/A</v>
      </c>
      <c r="BO49" t="e">
        <f t="shared" si="83"/>
        <v>#N/A</v>
      </c>
      <c r="BP49" t="e">
        <f t="shared" si="83"/>
        <v>#N/A</v>
      </c>
      <c r="BQ49" t="e">
        <f t="shared" si="83"/>
        <v>#N/A</v>
      </c>
      <c r="BR49" t="e">
        <f t="shared" si="83"/>
        <v>#N/A</v>
      </c>
      <c r="BS49" t="e">
        <f t="shared" si="83"/>
        <v>#N/A</v>
      </c>
      <c r="BT49" t="e">
        <f t="shared" si="83"/>
        <v>#N/A</v>
      </c>
    </row>
    <row r="50" spans="1:72">
      <c r="C50">
        <f t="shared" ref="C50:R50" si="89">IFERROR(C34,0)</f>
        <v>0</v>
      </c>
      <c r="D50">
        <f t="shared" si="89"/>
        <v>0</v>
      </c>
      <c r="E50">
        <f t="shared" si="89"/>
        <v>0</v>
      </c>
      <c r="F50">
        <f t="shared" si="89"/>
        <v>0</v>
      </c>
      <c r="G50">
        <f t="shared" si="89"/>
        <v>0</v>
      </c>
      <c r="H50">
        <f t="shared" si="89"/>
        <v>0</v>
      </c>
      <c r="I50">
        <f t="shared" si="89"/>
        <v>0</v>
      </c>
      <c r="J50">
        <f t="shared" si="89"/>
        <v>0</v>
      </c>
      <c r="K50">
        <f t="shared" si="89"/>
        <v>0</v>
      </c>
      <c r="L50">
        <f t="shared" si="89"/>
        <v>0</v>
      </c>
      <c r="M50">
        <f t="shared" si="89"/>
        <v>0</v>
      </c>
      <c r="N50">
        <f t="shared" si="89"/>
        <v>0</v>
      </c>
      <c r="O50">
        <f t="shared" si="89"/>
        <v>0</v>
      </c>
      <c r="P50">
        <f t="shared" si="89"/>
        <v>0</v>
      </c>
      <c r="Q50">
        <f t="shared" si="89"/>
        <v>0</v>
      </c>
      <c r="R50">
        <f t="shared" si="89"/>
        <v>0</v>
      </c>
      <c r="W50" t="e">
        <f t="shared" si="69"/>
        <v>#DIV/0!</v>
      </c>
      <c r="X50" t="e">
        <f t="shared" si="58"/>
        <v>#N/A</v>
      </c>
      <c r="Y50" t="e">
        <f>AP34</f>
        <v>#N/A</v>
      </c>
      <c r="AA50" t="e">
        <f t="shared" si="70"/>
        <v>#DIV/0!</v>
      </c>
      <c r="AB50" t="str">
        <f t="shared" si="54"/>
        <v/>
      </c>
      <c r="AC50">
        <v>1</v>
      </c>
      <c r="AN50" t="e">
        <f t="shared" si="71"/>
        <v>#N/A</v>
      </c>
      <c r="AO50" t="e">
        <f t="shared" si="83"/>
        <v>#N/A</v>
      </c>
      <c r="AP50" t="e">
        <f t="shared" si="83"/>
        <v>#N/A</v>
      </c>
      <c r="AQ50" t="e">
        <f t="shared" si="83"/>
        <v>#N/A</v>
      </c>
      <c r="AR50" t="e">
        <f t="shared" si="83"/>
        <v>#N/A</v>
      </c>
      <c r="AS50" t="e">
        <f t="shared" si="83"/>
        <v>#N/A</v>
      </c>
      <c r="AT50" t="e">
        <f t="shared" si="83"/>
        <v>#N/A</v>
      </c>
      <c r="AU50" t="e">
        <f t="shared" si="83"/>
        <v>#N/A</v>
      </c>
      <c r="AV50" t="e">
        <f t="shared" si="83"/>
        <v>#N/A</v>
      </c>
      <c r="AW50" t="e">
        <f t="shared" si="83"/>
        <v>#N/A</v>
      </c>
      <c r="AX50" t="e">
        <f t="shared" si="83"/>
        <v>#N/A</v>
      </c>
      <c r="AY50" t="e">
        <f t="shared" si="83"/>
        <v>#N/A</v>
      </c>
      <c r="AZ50" t="e">
        <f t="shared" si="83"/>
        <v>#N/A</v>
      </c>
      <c r="BA50" t="e">
        <f t="shared" si="83"/>
        <v>#N/A</v>
      </c>
      <c r="BB50" t="e">
        <f t="shared" si="83"/>
        <v>#N/A</v>
      </c>
      <c r="BC50" t="e">
        <f t="shared" si="83"/>
        <v>#N/A</v>
      </c>
      <c r="BD50" t="e">
        <f t="shared" si="83"/>
        <v>#N/A</v>
      </c>
      <c r="BE50" t="e">
        <f t="shared" si="83"/>
        <v>#N/A</v>
      </c>
      <c r="BF50" t="e">
        <f t="shared" si="83"/>
        <v>#N/A</v>
      </c>
      <c r="BG50" t="e">
        <f t="shared" si="83"/>
        <v>#N/A</v>
      </c>
      <c r="BH50" t="e">
        <f t="shared" si="83"/>
        <v>#N/A</v>
      </c>
      <c r="BI50" t="e">
        <f t="shared" si="83"/>
        <v>#N/A</v>
      </c>
      <c r="BJ50" t="e">
        <f t="shared" si="83"/>
        <v>#N/A</v>
      </c>
      <c r="BK50" t="e">
        <f t="shared" si="83"/>
        <v>#N/A</v>
      </c>
      <c r="BL50" t="e">
        <f t="shared" si="83"/>
        <v>#N/A</v>
      </c>
      <c r="BM50" t="e">
        <f t="shared" si="83"/>
        <v>#N/A</v>
      </c>
      <c r="BN50" t="e">
        <f t="shared" si="83"/>
        <v>#N/A</v>
      </c>
      <c r="BO50" t="e">
        <f t="shared" si="83"/>
        <v>#N/A</v>
      </c>
      <c r="BP50" t="e">
        <f t="shared" si="83"/>
        <v>#N/A</v>
      </c>
      <c r="BQ50" t="e">
        <f t="shared" si="83"/>
        <v>#N/A</v>
      </c>
      <c r="BR50" t="e">
        <f t="shared" si="83"/>
        <v>#N/A</v>
      </c>
      <c r="BS50" t="e">
        <f t="shared" si="83"/>
        <v>#N/A</v>
      </c>
      <c r="BT50" t="e">
        <f t="shared" si="83"/>
        <v>#N/A</v>
      </c>
    </row>
    <row r="51" spans="1:72">
      <c r="W51">
        <f>E4*E20</f>
        <v>0.502</v>
      </c>
      <c r="X51">
        <f t="shared" si="58"/>
        <v>0.502</v>
      </c>
      <c r="Y51">
        <f>AQ20</f>
        <v>0.50222750385865234</v>
      </c>
      <c r="AA51">
        <f t="shared" ref="AA51:AA65" si="90">Z4-E4</f>
        <v>2.2750385865233369E-4</v>
      </c>
      <c r="AB51">
        <f t="shared" si="54"/>
        <v>2.2750385865233369E-4</v>
      </c>
      <c r="AC51">
        <v>1</v>
      </c>
    </row>
    <row r="52" spans="1:72">
      <c r="A52" s="4" t="s">
        <v>49</v>
      </c>
      <c r="B52">
        <f>SUM(B36:R50)</f>
        <v>24</v>
      </c>
      <c r="W52">
        <f t="shared" ref="W52:W65" si="91">E5*E21</f>
        <v>0.58299999999999996</v>
      </c>
      <c r="X52">
        <f t="shared" si="58"/>
        <v>0.58299999999999996</v>
      </c>
      <c r="Y52">
        <f t="shared" ref="Y52:Y65" si="92">AQ21</f>
        <v>0.58333674819244397</v>
      </c>
      <c r="AA52">
        <f t="shared" si="90"/>
        <v>3.36748192444003E-4</v>
      </c>
      <c r="AB52">
        <f t="shared" si="54"/>
        <v>3.36748192444003E-4</v>
      </c>
      <c r="AC52">
        <v>1</v>
      </c>
      <c r="AO52">
        <f t="shared" ref="AO52:AO66" si="93">C4*C20</f>
        <v>0.51</v>
      </c>
      <c r="AP52">
        <f t="shared" ref="AP52:AP66" si="94">D4*D20</f>
        <v>0.505</v>
      </c>
      <c r="AQ52">
        <f t="shared" ref="AQ52:AQ66" si="95">E4*E20</f>
        <v>0.502</v>
      </c>
      <c r="AR52">
        <f t="shared" ref="AR52:AR66" si="96">F4*F20</f>
        <v>0.499</v>
      </c>
      <c r="AS52">
        <f t="shared" ref="AS52:AS66" si="97">G4*G20</f>
        <v>0.496</v>
      </c>
      <c r="AT52">
        <f t="shared" ref="AT52:AT66" si="98">H4*H20</f>
        <v>0.49299999999999999</v>
      </c>
      <c r="AU52" t="e">
        <f t="shared" ref="AU52:AU66" si="99">I4*I20</f>
        <v>#DIV/0!</v>
      </c>
      <c r="AV52" t="e">
        <f t="shared" ref="AV52:AV66" si="100">J4*J20</f>
        <v>#DIV/0!</v>
      </c>
      <c r="AW52" t="e">
        <f t="shared" ref="AW52:AW66" si="101">K4*K20</f>
        <v>#DIV/0!</v>
      </c>
      <c r="AX52" t="e">
        <f t="shared" ref="AX52:AX66" si="102">L4*L20</f>
        <v>#DIV/0!</v>
      </c>
      <c r="AY52" t="e">
        <f t="shared" ref="AY52:AY66" si="103">M4*M20</f>
        <v>#DIV/0!</v>
      </c>
      <c r="AZ52" t="e">
        <f t="shared" ref="AZ52:AZ66" si="104">N4*N20</f>
        <v>#DIV/0!</v>
      </c>
      <c r="BA52" t="e">
        <f t="shared" ref="BA52:BA66" si="105">O4*O20</f>
        <v>#DIV/0!</v>
      </c>
      <c r="BB52" t="e">
        <f t="shared" ref="BB52:BB66" si="106">P4*P20</f>
        <v>#DIV/0!</v>
      </c>
      <c r="BC52" t="e">
        <f t="shared" ref="BC52:BC66" si="107">Q4*Q20</f>
        <v>#DIV/0!</v>
      </c>
      <c r="BD52" t="e">
        <f t="shared" ref="BD52:BD66" si="108">R4*R20</f>
        <v>#DIV/0!</v>
      </c>
    </row>
    <row r="53" spans="1:72">
      <c r="W53">
        <f t="shared" si="91"/>
        <v>0.69499999999999995</v>
      </c>
      <c r="X53">
        <f t="shared" si="58"/>
        <v>0.69499999999999995</v>
      </c>
      <c r="Y53">
        <f t="shared" si="92"/>
        <v>0.69528784412485833</v>
      </c>
      <c r="AA53">
        <f t="shared" si="90"/>
        <v>2.8784412485838295E-4</v>
      </c>
      <c r="AB53">
        <f t="shared" si="54"/>
        <v>2.8784412485838295E-4</v>
      </c>
      <c r="AC53">
        <v>1</v>
      </c>
      <c r="AO53">
        <f t="shared" si="93"/>
        <v>0.59299999999999997</v>
      </c>
      <c r="AP53">
        <f t="shared" si="94"/>
        <v>0.58799999999999997</v>
      </c>
      <c r="AQ53">
        <f t="shared" si="95"/>
        <v>0.58299999999999996</v>
      </c>
      <c r="AR53">
        <f t="shared" si="96"/>
        <v>0.57899999999999996</v>
      </c>
      <c r="AS53">
        <f t="shared" si="97"/>
        <v>0.57499999999999996</v>
      </c>
      <c r="AT53">
        <f t="shared" si="98"/>
        <v>0.57099999999999995</v>
      </c>
      <c r="AU53" t="e">
        <f t="shared" si="99"/>
        <v>#DIV/0!</v>
      </c>
      <c r="AV53" t="e">
        <f t="shared" si="100"/>
        <v>#DIV/0!</v>
      </c>
      <c r="AW53" t="e">
        <f t="shared" si="101"/>
        <v>#DIV/0!</v>
      </c>
      <c r="AX53" t="e">
        <f t="shared" si="102"/>
        <v>#DIV/0!</v>
      </c>
      <c r="AY53" t="e">
        <f t="shared" si="103"/>
        <v>#DIV/0!</v>
      </c>
      <c r="AZ53" t="e">
        <f t="shared" si="104"/>
        <v>#DIV/0!</v>
      </c>
      <c r="BA53" t="e">
        <f t="shared" si="105"/>
        <v>#DIV/0!</v>
      </c>
      <c r="BB53" t="e">
        <f t="shared" si="106"/>
        <v>#DIV/0!</v>
      </c>
      <c r="BC53" t="e">
        <f t="shared" si="107"/>
        <v>#DIV/0!</v>
      </c>
      <c r="BD53" t="e">
        <f t="shared" si="108"/>
        <v>#DIV/0!</v>
      </c>
    </row>
    <row r="54" spans="1:72">
      <c r="W54">
        <f t="shared" si="91"/>
        <v>0.86199999999999999</v>
      </c>
      <c r="X54">
        <f t="shared" si="58"/>
        <v>0.86199999999999999</v>
      </c>
      <c r="Y54">
        <f t="shared" si="92"/>
        <v>0.86164703247377183</v>
      </c>
      <c r="AA54">
        <f t="shared" si="90"/>
        <v>-3.5296752622815397E-4</v>
      </c>
      <c r="AB54">
        <f t="shared" si="54"/>
        <v>-3.5296752622815397E-4</v>
      </c>
      <c r="AC54">
        <v>1</v>
      </c>
      <c r="AO54">
        <f t="shared" si="93"/>
        <v>0.71</v>
      </c>
      <c r="AP54">
        <f t="shared" si="94"/>
        <v>0.70199999999999996</v>
      </c>
      <c r="AQ54">
        <f t="shared" si="95"/>
        <v>0.69499999999999995</v>
      </c>
      <c r="AR54">
        <f t="shared" si="96"/>
        <v>0.68899999999999995</v>
      </c>
      <c r="AS54">
        <f t="shared" si="97"/>
        <v>0.68300000000000005</v>
      </c>
      <c r="AT54">
        <f t="shared" si="98"/>
        <v>0.67900000000000005</v>
      </c>
      <c r="AU54" t="e">
        <f t="shared" si="99"/>
        <v>#DIV/0!</v>
      </c>
      <c r="AV54" t="e">
        <f t="shared" si="100"/>
        <v>#DIV/0!</v>
      </c>
      <c r="AW54" t="e">
        <f t="shared" si="101"/>
        <v>#DIV/0!</v>
      </c>
      <c r="AX54" t="e">
        <f t="shared" si="102"/>
        <v>#DIV/0!</v>
      </c>
      <c r="AY54" t="e">
        <f t="shared" si="103"/>
        <v>#DIV/0!</v>
      </c>
      <c r="AZ54" t="e">
        <f t="shared" si="104"/>
        <v>#DIV/0!</v>
      </c>
      <c r="BA54" t="e">
        <f t="shared" si="105"/>
        <v>#DIV/0!</v>
      </c>
      <c r="BB54" t="e">
        <f t="shared" si="106"/>
        <v>#DIV/0!</v>
      </c>
      <c r="BC54" t="e">
        <f t="shared" si="107"/>
        <v>#DIV/0!</v>
      </c>
      <c r="BD54" t="e">
        <f t="shared" si="108"/>
        <v>#DIV/0!</v>
      </c>
    </row>
    <row r="55" spans="1:72">
      <c r="W55" t="e">
        <f t="shared" si="91"/>
        <v>#DIV/0!</v>
      </c>
      <c r="X55" t="e">
        <f t="shared" si="58"/>
        <v>#N/A</v>
      </c>
      <c r="Y55" t="e">
        <f t="shared" si="92"/>
        <v>#N/A</v>
      </c>
      <c r="AA55" t="e">
        <f t="shared" si="90"/>
        <v>#DIV/0!</v>
      </c>
      <c r="AB55" t="str">
        <f t="shared" si="54"/>
        <v/>
      </c>
      <c r="AC55">
        <v>1</v>
      </c>
      <c r="AO55">
        <f t="shared" si="93"/>
        <v>0.88500000000000001</v>
      </c>
      <c r="AP55">
        <f t="shared" si="94"/>
        <v>0.873</v>
      </c>
      <c r="AQ55">
        <f t="shared" si="95"/>
        <v>0.86199999999999999</v>
      </c>
      <c r="AR55">
        <f t="shared" si="96"/>
        <v>0.85299999999999998</v>
      </c>
      <c r="AS55">
        <f t="shared" si="97"/>
        <v>0.84399999999999997</v>
      </c>
      <c r="AT55">
        <f t="shared" si="98"/>
        <v>0.83699999999999997</v>
      </c>
      <c r="AU55" t="e">
        <f t="shared" si="99"/>
        <v>#DIV/0!</v>
      </c>
      <c r="AV55" t="e">
        <f t="shared" si="100"/>
        <v>#DIV/0!</v>
      </c>
      <c r="AW55" t="e">
        <f t="shared" si="101"/>
        <v>#DIV/0!</v>
      </c>
      <c r="AX55" t="e">
        <f t="shared" si="102"/>
        <v>#DIV/0!</v>
      </c>
      <c r="AY55" t="e">
        <f t="shared" si="103"/>
        <v>#DIV/0!</v>
      </c>
      <c r="AZ55" t="e">
        <f t="shared" si="104"/>
        <v>#DIV/0!</v>
      </c>
      <c r="BA55" t="e">
        <f t="shared" si="105"/>
        <v>#DIV/0!</v>
      </c>
      <c r="BB55" t="e">
        <f t="shared" si="106"/>
        <v>#DIV/0!</v>
      </c>
      <c r="BC55" t="e">
        <f t="shared" si="107"/>
        <v>#DIV/0!</v>
      </c>
      <c r="BD55" t="e">
        <f t="shared" si="108"/>
        <v>#DIV/0!</v>
      </c>
    </row>
    <row r="56" spans="1:72">
      <c r="W56" t="e">
        <f t="shared" si="91"/>
        <v>#DIV/0!</v>
      </c>
      <c r="X56" t="e">
        <f t="shared" si="58"/>
        <v>#N/A</v>
      </c>
      <c r="Y56" t="e">
        <f t="shared" si="92"/>
        <v>#N/A</v>
      </c>
      <c r="AA56" t="e">
        <f t="shared" si="90"/>
        <v>#DIV/0!</v>
      </c>
      <c r="AB56" t="str">
        <f t="shared" si="54"/>
        <v/>
      </c>
      <c r="AC56">
        <v>1</v>
      </c>
      <c r="AO56" t="e">
        <f t="shared" si="93"/>
        <v>#DIV/0!</v>
      </c>
      <c r="AP56" t="e">
        <f t="shared" si="94"/>
        <v>#DIV/0!</v>
      </c>
      <c r="AQ56" t="e">
        <f t="shared" si="95"/>
        <v>#DIV/0!</v>
      </c>
      <c r="AR56" t="e">
        <f t="shared" si="96"/>
        <v>#DIV/0!</v>
      </c>
      <c r="AS56" t="e">
        <f t="shared" si="97"/>
        <v>#DIV/0!</v>
      </c>
      <c r="AT56" t="e">
        <f t="shared" si="98"/>
        <v>#DIV/0!</v>
      </c>
      <c r="AU56" t="e">
        <f t="shared" si="99"/>
        <v>#DIV/0!</v>
      </c>
      <c r="AV56" t="e">
        <f t="shared" si="100"/>
        <v>#DIV/0!</v>
      </c>
      <c r="AW56" t="e">
        <f t="shared" si="101"/>
        <v>#DIV/0!</v>
      </c>
      <c r="AX56" t="e">
        <f t="shared" si="102"/>
        <v>#DIV/0!</v>
      </c>
      <c r="AY56" t="e">
        <f t="shared" si="103"/>
        <v>#DIV/0!</v>
      </c>
      <c r="AZ56" t="e">
        <f t="shared" si="104"/>
        <v>#DIV/0!</v>
      </c>
      <c r="BA56" t="e">
        <f t="shared" si="105"/>
        <v>#DIV/0!</v>
      </c>
      <c r="BB56" t="e">
        <f t="shared" si="106"/>
        <v>#DIV/0!</v>
      </c>
      <c r="BC56" t="e">
        <f t="shared" si="107"/>
        <v>#DIV/0!</v>
      </c>
      <c r="BD56" t="e">
        <f t="shared" si="108"/>
        <v>#DIV/0!</v>
      </c>
    </row>
    <row r="57" spans="1:72">
      <c r="W57" t="e">
        <f t="shared" si="91"/>
        <v>#DIV/0!</v>
      </c>
      <c r="X57" t="e">
        <f t="shared" si="58"/>
        <v>#N/A</v>
      </c>
      <c r="Y57" t="e">
        <f t="shared" si="92"/>
        <v>#N/A</v>
      </c>
      <c r="AA57" t="e">
        <f t="shared" si="90"/>
        <v>#DIV/0!</v>
      </c>
      <c r="AB57" t="str">
        <f t="shared" si="54"/>
        <v/>
      </c>
      <c r="AC57">
        <v>1</v>
      </c>
      <c r="AO57" t="e">
        <f t="shared" si="93"/>
        <v>#DIV/0!</v>
      </c>
      <c r="AP57" t="e">
        <f t="shared" si="94"/>
        <v>#DIV/0!</v>
      </c>
      <c r="AQ57" t="e">
        <f t="shared" si="95"/>
        <v>#DIV/0!</v>
      </c>
      <c r="AR57" t="e">
        <f t="shared" si="96"/>
        <v>#DIV/0!</v>
      </c>
      <c r="AS57" t="e">
        <f t="shared" si="97"/>
        <v>#DIV/0!</v>
      </c>
      <c r="AT57" t="e">
        <f t="shared" si="98"/>
        <v>#DIV/0!</v>
      </c>
      <c r="AU57" t="e">
        <f t="shared" si="99"/>
        <v>#DIV/0!</v>
      </c>
      <c r="AV57" t="e">
        <f t="shared" si="100"/>
        <v>#DIV/0!</v>
      </c>
      <c r="AW57" t="e">
        <f t="shared" si="101"/>
        <v>#DIV/0!</v>
      </c>
      <c r="AX57" t="e">
        <f t="shared" si="102"/>
        <v>#DIV/0!</v>
      </c>
      <c r="AY57" t="e">
        <f t="shared" si="103"/>
        <v>#DIV/0!</v>
      </c>
      <c r="AZ57" t="e">
        <f t="shared" si="104"/>
        <v>#DIV/0!</v>
      </c>
      <c r="BA57" t="e">
        <f t="shared" si="105"/>
        <v>#DIV/0!</v>
      </c>
      <c r="BB57" t="e">
        <f t="shared" si="106"/>
        <v>#DIV/0!</v>
      </c>
      <c r="BC57" t="e">
        <f t="shared" si="107"/>
        <v>#DIV/0!</v>
      </c>
      <c r="BD57" t="e">
        <f t="shared" si="108"/>
        <v>#DIV/0!</v>
      </c>
    </row>
    <row r="58" spans="1:72">
      <c r="W58" t="e">
        <f t="shared" si="91"/>
        <v>#DIV/0!</v>
      </c>
      <c r="X58" t="e">
        <f t="shared" si="58"/>
        <v>#N/A</v>
      </c>
      <c r="Y58" t="e">
        <f t="shared" si="92"/>
        <v>#N/A</v>
      </c>
      <c r="AA58" t="e">
        <f t="shared" si="90"/>
        <v>#DIV/0!</v>
      </c>
      <c r="AB58" t="str">
        <f t="shared" si="54"/>
        <v/>
      </c>
      <c r="AC58">
        <v>1</v>
      </c>
      <c r="AO58" t="e">
        <f t="shared" si="93"/>
        <v>#DIV/0!</v>
      </c>
      <c r="AP58" t="e">
        <f t="shared" si="94"/>
        <v>#DIV/0!</v>
      </c>
      <c r="AQ58" t="e">
        <f t="shared" si="95"/>
        <v>#DIV/0!</v>
      </c>
      <c r="AR58" t="e">
        <f t="shared" si="96"/>
        <v>#DIV/0!</v>
      </c>
      <c r="AS58" t="e">
        <f t="shared" si="97"/>
        <v>#DIV/0!</v>
      </c>
      <c r="AT58" t="e">
        <f t="shared" si="98"/>
        <v>#DIV/0!</v>
      </c>
      <c r="AU58" t="e">
        <f t="shared" si="99"/>
        <v>#DIV/0!</v>
      </c>
      <c r="AV58" t="e">
        <f t="shared" si="100"/>
        <v>#DIV/0!</v>
      </c>
      <c r="AW58" t="e">
        <f t="shared" si="101"/>
        <v>#DIV/0!</v>
      </c>
      <c r="AX58" t="e">
        <f t="shared" si="102"/>
        <v>#DIV/0!</v>
      </c>
      <c r="AY58" t="e">
        <f t="shared" si="103"/>
        <v>#DIV/0!</v>
      </c>
      <c r="AZ58" t="e">
        <f t="shared" si="104"/>
        <v>#DIV/0!</v>
      </c>
      <c r="BA58" t="e">
        <f t="shared" si="105"/>
        <v>#DIV/0!</v>
      </c>
      <c r="BB58" t="e">
        <f t="shared" si="106"/>
        <v>#DIV/0!</v>
      </c>
      <c r="BC58" t="e">
        <f t="shared" si="107"/>
        <v>#DIV/0!</v>
      </c>
      <c r="BD58" t="e">
        <f t="shared" si="108"/>
        <v>#DIV/0!</v>
      </c>
    </row>
    <row r="59" spans="1:72">
      <c r="W59" t="e">
        <f t="shared" si="91"/>
        <v>#DIV/0!</v>
      </c>
      <c r="X59" t="e">
        <f t="shared" si="58"/>
        <v>#N/A</v>
      </c>
      <c r="Y59" t="e">
        <f t="shared" si="92"/>
        <v>#N/A</v>
      </c>
      <c r="AA59" t="e">
        <f t="shared" si="90"/>
        <v>#DIV/0!</v>
      </c>
      <c r="AB59" t="str">
        <f t="shared" si="54"/>
        <v/>
      </c>
      <c r="AC59">
        <v>1</v>
      </c>
      <c r="AO59" t="e">
        <f t="shared" si="93"/>
        <v>#DIV/0!</v>
      </c>
      <c r="AP59" t="e">
        <f t="shared" si="94"/>
        <v>#DIV/0!</v>
      </c>
      <c r="AQ59" t="e">
        <f t="shared" si="95"/>
        <v>#DIV/0!</v>
      </c>
      <c r="AR59" t="e">
        <f t="shared" si="96"/>
        <v>#DIV/0!</v>
      </c>
      <c r="AS59" t="e">
        <f t="shared" si="97"/>
        <v>#DIV/0!</v>
      </c>
      <c r="AT59" t="e">
        <f t="shared" si="98"/>
        <v>#DIV/0!</v>
      </c>
      <c r="AU59" t="e">
        <f t="shared" si="99"/>
        <v>#DIV/0!</v>
      </c>
      <c r="AV59" t="e">
        <f t="shared" si="100"/>
        <v>#DIV/0!</v>
      </c>
      <c r="AW59" t="e">
        <f t="shared" si="101"/>
        <v>#DIV/0!</v>
      </c>
      <c r="AX59" t="e">
        <f t="shared" si="102"/>
        <v>#DIV/0!</v>
      </c>
      <c r="AY59" t="e">
        <f t="shared" si="103"/>
        <v>#DIV/0!</v>
      </c>
      <c r="AZ59" t="e">
        <f t="shared" si="104"/>
        <v>#DIV/0!</v>
      </c>
      <c r="BA59" t="e">
        <f t="shared" si="105"/>
        <v>#DIV/0!</v>
      </c>
      <c r="BB59" t="e">
        <f t="shared" si="106"/>
        <v>#DIV/0!</v>
      </c>
      <c r="BC59" t="e">
        <f t="shared" si="107"/>
        <v>#DIV/0!</v>
      </c>
      <c r="BD59" t="e">
        <f t="shared" si="108"/>
        <v>#DIV/0!</v>
      </c>
    </row>
    <row r="60" spans="1:72">
      <c r="W60" t="e">
        <f t="shared" si="91"/>
        <v>#DIV/0!</v>
      </c>
      <c r="X60" t="e">
        <f t="shared" si="58"/>
        <v>#N/A</v>
      </c>
      <c r="Y60" t="e">
        <f t="shared" si="92"/>
        <v>#N/A</v>
      </c>
      <c r="AA60" t="e">
        <f t="shared" si="90"/>
        <v>#DIV/0!</v>
      </c>
      <c r="AB60" t="str">
        <f t="shared" si="54"/>
        <v/>
      </c>
      <c r="AC60">
        <v>1</v>
      </c>
      <c r="AO60" t="e">
        <f t="shared" si="93"/>
        <v>#DIV/0!</v>
      </c>
      <c r="AP60" t="e">
        <f t="shared" si="94"/>
        <v>#DIV/0!</v>
      </c>
      <c r="AQ60" t="e">
        <f t="shared" si="95"/>
        <v>#DIV/0!</v>
      </c>
      <c r="AR60" t="e">
        <f t="shared" si="96"/>
        <v>#DIV/0!</v>
      </c>
      <c r="AS60" t="e">
        <f t="shared" si="97"/>
        <v>#DIV/0!</v>
      </c>
      <c r="AT60" t="e">
        <f t="shared" si="98"/>
        <v>#DIV/0!</v>
      </c>
      <c r="AU60" t="e">
        <f t="shared" si="99"/>
        <v>#DIV/0!</v>
      </c>
      <c r="AV60" t="e">
        <f t="shared" si="100"/>
        <v>#DIV/0!</v>
      </c>
      <c r="AW60" t="e">
        <f t="shared" si="101"/>
        <v>#DIV/0!</v>
      </c>
      <c r="AX60" t="e">
        <f t="shared" si="102"/>
        <v>#DIV/0!</v>
      </c>
      <c r="AY60" t="e">
        <f t="shared" si="103"/>
        <v>#DIV/0!</v>
      </c>
      <c r="AZ60" t="e">
        <f t="shared" si="104"/>
        <v>#DIV/0!</v>
      </c>
      <c r="BA60" t="e">
        <f t="shared" si="105"/>
        <v>#DIV/0!</v>
      </c>
      <c r="BB60" t="e">
        <f t="shared" si="106"/>
        <v>#DIV/0!</v>
      </c>
      <c r="BC60" t="e">
        <f t="shared" si="107"/>
        <v>#DIV/0!</v>
      </c>
      <c r="BD60" t="e">
        <f t="shared" si="108"/>
        <v>#DIV/0!</v>
      </c>
    </row>
    <row r="61" spans="1:72">
      <c r="W61" t="e">
        <f t="shared" si="91"/>
        <v>#DIV/0!</v>
      </c>
      <c r="X61" t="e">
        <f t="shared" si="58"/>
        <v>#N/A</v>
      </c>
      <c r="Y61" t="e">
        <f t="shared" si="92"/>
        <v>#N/A</v>
      </c>
      <c r="AA61" t="e">
        <f t="shared" si="90"/>
        <v>#DIV/0!</v>
      </c>
      <c r="AB61" t="str">
        <f t="shared" si="54"/>
        <v/>
      </c>
      <c r="AC61">
        <v>1</v>
      </c>
      <c r="AO61" t="e">
        <f t="shared" si="93"/>
        <v>#DIV/0!</v>
      </c>
      <c r="AP61" t="e">
        <f t="shared" si="94"/>
        <v>#DIV/0!</v>
      </c>
      <c r="AQ61" t="e">
        <f t="shared" si="95"/>
        <v>#DIV/0!</v>
      </c>
      <c r="AR61" t="e">
        <f t="shared" si="96"/>
        <v>#DIV/0!</v>
      </c>
      <c r="AS61" t="e">
        <f t="shared" si="97"/>
        <v>#DIV/0!</v>
      </c>
      <c r="AT61" t="e">
        <f t="shared" si="98"/>
        <v>#DIV/0!</v>
      </c>
      <c r="AU61" t="e">
        <f t="shared" si="99"/>
        <v>#DIV/0!</v>
      </c>
      <c r="AV61" t="e">
        <f t="shared" si="100"/>
        <v>#DIV/0!</v>
      </c>
      <c r="AW61" t="e">
        <f t="shared" si="101"/>
        <v>#DIV/0!</v>
      </c>
      <c r="AX61" t="e">
        <f t="shared" si="102"/>
        <v>#DIV/0!</v>
      </c>
      <c r="AY61" t="e">
        <f t="shared" si="103"/>
        <v>#DIV/0!</v>
      </c>
      <c r="AZ61" t="e">
        <f t="shared" si="104"/>
        <v>#DIV/0!</v>
      </c>
      <c r="BA61" t="e">
        <f t="shared" si="105"/>
        <v>#DIV/0!</v>
      </c>
      <c r="BB61" t="e">
        <f t="shared" si="106"/>
        <v>#DIV/0!</v>
      </c>
      <c r="BC61" t="e">
        <f t="shared" si="107"/>
        <v>#DIV/0!</v>
      </c>
      <c r="BD61" t="e">
        <f t="shared" si="108"/>
        <v>#DIV/0!</v>
      </c>
    </row>
    <row r="62" spans="1:72">
      <c r="W62" t="e">
        <f t="shared" si="91"/>
        <v>#DIV/0!</v>
      </c>
      <c r="X62" t="e">
        <f t="shared" si="58"/>
        <v>#N/A</v>
      </c>
      <c r="Y62" t="e">
        <f t="shared" si="92"/>
        <v>#N/A</v>
      </c>
      <c r="AA62" t="e">
        <f t="shared" si="90"/>
        <v>#DIV/0!</v>
      </c>
      <c r="AB62" t="str">
        <f t="shared" si="54"/>
        <v/>
      </c>
      <c r="AC62">
        <v>1</v>
      </c>
      <c r="AO62" t="e">
        <f t="shared" si="93"/>
        <v>#DIV/0!</v>
      </c>
      <c r="AP62" t="e">
        <f t="shared" si="94"/>
        <v>#DIV/0!</v>
      </c>
      <c r="AQ62" t="e">
        <f t="shared" si="95"/>
        <v>#DIV/0!</v>
      </c>
      <c r="AR62" t="e">
        <f t="shared" si="96"/>
        <v>#DIV/0!</v>
      </c>
      <c r="AS62" t="e">
        <f t="shared" si="97"/>
        <v>#DIV/0!</v>
      </c>
      <c r="AT62" t="e">
        <f t="shared" si="98"/>
        <v>#DIV/0!</v>
      </c>
      <c r="AU62" t="e">
        <f t="shared" si="99"/>
        <v>#DIV/0!</v>
      </c>
      <c r="AV62" t="e">
        <f t="shared" si="100"/>
        <v>#DIV/0!</v>
      </c>
      <c r="AW62" t="e">
        <f t="shared" si="101"/>
        <v>#DIV/0!</v>
      </c>
      <c r="AX62" t="e">
        <f t="shared" si="102"/>
        <v>#DIV/0!</v>
      </c>
      <c r="AY62" t="e">
        <f t="shared" si="103"/>
        <v>#DIV/0!</v>
      </c>
      <c r="AZ62" t="e">
        <f t="shared" si="104"/>
        <v>#DIV/0!</v>
      </c>
      <c r="BA62" t="e">
        <f t="shared" si="105"/>
        <v>#DIV/0!</v>
      </c>
      <c r="BB62" t="e">
        <f t="shared" si="106"/>
        <v>#DIV/0!</v>
      </c>
      <c r="BC62" t="e">
        <f t="shared" si="107"/>
        <v>#DIV/0!</v>
      </c>
      <c r="BD62" t="e">
        <f t="shared" si="108"/>
        <v>#DIV/0!</v>
      </c>
    </row>
    <row r="63" spans="1:72">
      <c r="W63" t="e">
        <f t="shared" si="91"/>
        <v>#DIV/0!</v>
      </c>
      <c r="X63" t="e">
        <f t="shared" si="58"/>
        <v>#N/A</v>
      </c>
      <c r="Y63" t="e">
        <f t="shared" si="92"/>
        <v>#N/A</v>
      </c>
      <c r="AA63" t="e">
        <f t="shared" si="90"/>
        <v>#DIV/0!</v>
      </c>
      <c r="AB63" t="str">
        <f t="shared" si="54"/>
        <v/>
      </c>
      <c r="AC63">
        <v>1</v>
      </c>
      <c r="AO63" t="e">
        <f t="shared" si="93"/>
        <v>#DIV/0!</v>
      </c>
      <c r="AP63" t="e">
        <f t="shared" si="94"/>
        <v>#DIV/0!</v>
      </c>
      <c r="AQ63" t="e">
        <f t="shared" si="95"/>
        <v>#DIV/0!</v>
      </c>
      <c r="AR63" t="e">
        <f t="shared" si="96"/>
        <v>#DIV/0!</v>
      </c>
      <c r="AS63" t="e">
        <f t="shared" si="97"/>
        <v>#DIV/0!</v>
      </c>
      <c r="AT63" t="e">
        <f t="shared" si="98"/>
        <v>#DIV/0!</v>
      </c>
      <c r="AU63" t="e">
        <f t="shared" si="99"/>
        <v>#DIV/0!</v>
      </c>
      <c r="AV63" t="e">
        <f t="shared" si="100"/>
        <v>#DIV/0!</v>
      </c>
      <c r="AW63" t="e">
        <f t="shared" si="101"/>
        <v>#DIV/0!</v>
      </c>
      <c r="AX63" t="e">
        <f t="shared" si="102"/>
        <v>#DIV/0!</v>
      </c>
      <c r="AY63" t="e">
        <f t="shared" si="103"/>
        <v>#DIV/0!</v>
      </c>
      <c r="AZ63" t="e">
        <f t="shared" si="104"/>
        <v>#DIV/0!</v>
      </c>
      <c r="BA63" t="e">
        <f t="shared" si="105"/>
        <v>#DIV/0!</v>
      </c>
      <c r="BB63" t="e">
        <f t="shared" si="106"/>
        <v>#DIV/0!</v>
      </c>
      <c r="BC63" t="e">
        <f t="shared" si="107"/>
        <v>#DIV/0!</v>
      </c>
      <c r="BD63" t="e">
        <f t="shared" si="108"/>
        <v>#DIV/0!</v>
      </c>
    </row>
    <row r="64" spans="1:72">
      <c r="W64" t="e">
        <f t="shared" si="91"/>
        <v>#DIV/0!</v>
      </c>
      <c r="X64" t="e">
        <f t="shared" si="58"/>
        <v>#N/A</v>
      </c>
      <c r="Y64" t="e">
        <f t="shared" si="92"/>
        <v>#N/A</v>
      </c>
      <c r="AA64" t="e">
        <f t="shared" si="90"/>
        <v>#DIV/0!</v>
      </c>
      <c r="AB64" t="str">
        <f t="shared" si="54"/>
        <v/>
      </c>
      <c r="AC64">
        <v>1</v>
      </c>
      <c r="AO64" t="e">
        <f t="shared" si="93"/>
        <v>#DIV/0!</v>
      </c>
      <c r="AP64" t="e">
        <f t="shared" si="94"/>
        <v>#DIV/0!</v>
      </c>
      <c r="AQ64" t="e">
        <f t="shared" si="95"/>
        <v>#DIV/0!</v>
      </c>
      <c r="AR64" t="e">
        <f t="shared" si="96"/>
        <v>#DIV/0!</v>
      </c>
      <c r="AS64" t="e">
        <f t="shared" si="97"/>
        <v>#DIV/0!</v>
      </c>
      <c r="AT64" t="e">
        <f t="shared" si="98"/>
        <v>#DIV/0!</v>
      </c>
      <c r="AU64" t="e">
        <f t="shared" si="99"/>
        <v>#DIV/0!</v>
      </c>
      <c r="AV64" t="e">
        <f t="shared" si="100"/>
        <v>#DIV/0!</v>
      </c>
      <c r="AW64" t="e">
        <f t="shared" si="101"/>
        <v>#DIV/0!</v>
      </c>
      <c r="AX64" t="e">
        <f t="shared" si="102"/>
        <v>#DIV/0!</v>
      </c>
      <c r="AY64" t="e">
        <f t="shared" si="103"/>
        <v>#DIV/0!</v>
      </c>
      <c r="AZ64" t="e">
        <f t="shared" si="104"/>
        <v>#DIV/0!</v>
      </c>
      <c r="BA64" t="e">
        <f t="shared" si="105"/>
        <v>#DIV/0!</v>
      </c>
      <c r="BB64" t="e">
        <f t="shared" si="106"/>
        <v>#DIV/0!</v>
      </c>
      <c r="BC64" t="e">
        <f t="shared" si="107"/>
        <v>#DIV/0!</v>
      </c>
      <c r="BD64" t="e">
        <f t="shared" si="108"/>
        <v>#DIV/0!</v>
      </c>
    </row>
    <row r="65" spans="23:74">
      <c r="W65" t="e">
        <f t="shared" si="91"/>
        <v>#DIV/0!</v>
      </c>
      <c r="X65" t="e">
        <f t="shared" si="58"/>
        <v>#N/A</v>
      </c>
      <c r="Y65" t="e">
        <f t="shared" si="92"/>
        <v>#N/A</v>
      </c>
      <c r="AA65" t="e">
        <f t="shared" si="90"/>
        <v>#DIV/0!</v>
      </c>
      <c r="AB65" t="str">
        <f t="shared" si="54"/>
        <v/>
      </c>
      <c r="AC65">
        <v>1</v>
      </c>
      <c r="AO65" t="e">
        <f t="shared" si="93"/>
        <v>#DIV/0!</v>
      </c>
      <c r="AP65" t="e">
        <f t="shared" si="94"/>
        <v>#DIV/0!</v>
      </c>
      <c r="AQ65" t="e">
        <f t="shared" si="95"/>
        <v>#DIV/0!</v>
      </c>
      <c r="AR65" t="e">
        <f t="shared" si="96"/>
        <v>#DIV/0!</v>
      </c>
      <c r="AS65" t="e">
        <f t="shared" si="97"/>
        <v>#DIV/0!</v>
      </c>
      <c r="AT65" t="e">
        <f t="shared" si="98"/>
        <v>#DIV/0!</v>
      </c>
      <c r="AU65" t="e">
        <f t="shared" si="99"/>
        <v>#DIV/0!</v>
      </c>
      <c r="AV65" t="e">
        <f t="shared" si="100"/>
        <v>#DIV/0!</v>
      </c>
      <c r="AW65" t="e">
        <f t="shared" si="101"/>
        <v>#DIV/0!</v>
      </c>
      <c r="AX65" t="e">
        <f t="shared" si="102"/>
        <v>#DIV/0!</v>
      </c>
      <c r="AY65" t="e">
        <f t="shared" si="103"/>
        <v>#DIV/0!</v>
      </c>
      <c r="AZ65" t="e">
        <f t="shared" si="104"/>
        <v>#DIV/0!</v>
      </c>
      <c r="BA65" t="e">
        <f t="shared" si="105"/>
        <v>#DIV/0!</v>
      </c>
      <c r="BB65" t="e">
        <f t="shared" si="106"/>
        <v>#DIV/0!</v>
      </c>
      <c r="BC65" t="e">
        <f t="shared" si="107"/>
        <v>#DIV/0!</v>
      </c>
      <c r="BD65" t="e">
        <f t="shared" si="108"/>
        <v>#DIV/0!</v>
      </c>
    </row>
    <row r="66" spans="23:74">
      <c r="W66">
        <f>F4*F20</f>
        <v>0.499</v>
      </c>
      <c r="X66">
        <f t="shared" si="58"/>
        <v>0.499</v>
      </c>
      <c r="Y66">
        <f>AR20</f>
        <v>0.49766336375753462</v>
      </c>
      <c r="AA66">
        <f t="shared" ref="AA66:AA80" si="109">AA4-F4</f>
        <v>-1.3366362424653833E-3</v>
      </c>
      <c r="AB66">
        <f t="shared" si="54"/>
        <v>-1.3366362424653833E-3</v>
      </c>
      <c r="AC66">
        <v>1</v>
      </c>
      <c r="AO66" t="e">
        <f t="shared" si="93"/>
        <v>#DIV/0!</v>
      </c>
      <c r="AP66" t="e">
        <f t="shared" si="94"/>
        <v>#DIV/0!</v>
      </c>
      <c r="AQ66" t="e">
        <f t="shared" si="95"/>
        <v>#DIV/0!</v>
      </c>
      <c r="AR66" t="e">
        <f t="shared" si="96"/>
        <v>#DIV/0!</v>
      </c>
      <c r="AS66" t="e">
        <f t="shared" si="97"/>
        <v>#DIV/0!</v>
      </c>
      <c r="AT66" t="e">
        <f t="shared" si="98"/>
        <v>#DIV/0!</v>
      </c>
      <c r="AU66" t="e">
        <f t="shared" si="99"/>
        <v>#DIV/0!</v>
      </c>
      <c r="AV66" t="e">
        <f t="shared" si="100"/>
        <v>#DIV/0!</v>
      </c>
      <c r="AW66" t="e">
        <f t="shared" si="101"/>
        <v>#DIV/0!</v>
      </c>
      <c r="AX66" t="e">
        <f t="shared" si="102"/>
        <v>#DIV/0!</v>
      </c>
      <c r="AY66" t="e">
        <f t="shared" si="103"/>
        <v>#DIV/0!</v>
      </c>
      <c r="AZ66" t="e">
        <f t="shared" si="104"/>
        <v>#DIV/0!</v>
      </c>
      <c r="BA66" t="e">
        <f t="shared" si="105"/>
        <v>#DIV/0!</v>
      </c>
      <c r="BB66" t="e">
        <f t="shared" si="106"/>
        <v>#DIV/0!</v>
      </c>
      <c r="BC66" t="e">
        <f t="shared" si="107"/>
        <v>#DIV/0!</v>
      </c>
      <c r="BD66" t="e">
        <f t="shared" si="108"/>
        <v>#DIV/0!</v>
      </c>
    </row>
    <row r="67" spans="23:74" ht="15" thickBot="1">
      <c r="W67">
        <f t="shared" ref="W67:W80" si="110">F5*F21</f>
        <v>0.57899999999999996</v>
      </c>
      <c r="X67">
        <f t="shared" si="58"/>
        <v>0.57899999999999996</v>
      </c>
      <c r="Y67">
        <f t="shared" ref="Y67:Y80" si="111">AR21</f>
        <v>0.57803550398653114</v>
      </c>
      <c r="AA67">
        <f t="shared" si="109"/>
        <v>-9.6449601346881852E-4</v>
      </c>
      <c r="AB67">
        <f t="shared" si="54"/>
        <v>-9.6449601346881852E-4</v>
      </c>
      <c r="AC67">
        <v>1</v>
      </c>
    </row>
    <row r="68" spans="23:74" ht="15" thickBot="1">
      <c r="W68">
        <f t="shared" si="110"/>
        <v>0.68899999999999995</v>
      </c>
      <c r="X68">
        <f t="shared" si="58"/>
        <v>0.68899999999999995</v>
      </c>
      <c r="Y68">
        <f t="shared" si="111"/>
        <v>0.6889692114199415</v>
      </c>
      <c r="AA68">
        <f t="shared" si="109"/>
        <v>-3.0788580058449533E-5</v>
      </c>
      <c r="AB68">
        <f t="shared" si="54"/>
        <v>-3.0788580058449533E-5</v>
      </c>
      <c r="AC68">
        <v>1</v>
      </c>
      <c r="AO68" t="s">
        <v>114</v>
      </c>
      <c r="AP68" s="74">
        <f>C3</f>
        <v>0</v>
      </c>
      <c r="AQ68" s="74">
        <f t="shared" ref="AQ68:BE68" si="112">D3</f>
        <v>1</v>
      </c>
      <c r="AR68" s="74">
        <f t="shared" si="112"/>
        <v>2</v>
      </c>
      <c r="AS68" s="74">
        <f t="shared" si="112"/>
        <v>3</v>
      </c>
      <c r="AT68" s="74">
        <f t="shared" si="112"/>
        <v>4</v>
      </c>
      <c r="AU68" s="74">
        <f t="shared" si="112"/>
        <v>5</v>
      </c>
      <c r="AV68" s="74">
        <f t="shared" si="112"/>
        <v>0</v>
      </c>
      <c r="AW68" s="74">
        <f t="shared" si="112"/>
        <v>0</v>
      </c>
      <c r="AX68" s="74">
        <f t="shared" si="112"/>
        <v>0</v>
      </c>
      <c r="AY68" s="74">
        <f t="shared" si="112"/>
        <v>0</v>
      </c>
      <c r="AZ68" s="74">
        <f t="shared" si="112"/>
        <v>0</v>
      </c>
      <c r="BA68" s="74">
        <f t="shared" si="112"/>
        <v>0</v>
      </c>
      <c r="BB68" s="74">
        <f t="shared" si="112"/>
        <v>0</v>
      </c>
      <c r="BC68" s="74">
        <f t="shared" si="112"/>
        <v>0</v>
      </c>
      <c r="BD68" s="74">
        <f t="shared" si="112"/>
        <v>0</v>
      </c>
      <c r="BE68" s="74">
        <f t="shared" si="112"/>
        <v>0</v>
      </c>
      <c r="BF68" s="74">
        <f>AP68</f>
        <v>0</v>
      </c>
      <c r="BG68" s="74">
        <f t="shared" ref="BG68:BT68" si="113">AQ68</f>
        <v>1</v>
      </c>
      <c r="BH68" s="74">
        <f t="shared" si="113"/>
        <v>2</v>
      </c>
      <c r="BI68" s="74">
        <f t="shared" si="113"/>
        <v>3</v>
      </c>
      <c r="BJ68" s="74">
        <f t="shared" si="113"/>
        <v>4</v>
      </c>
      <c r="BK68" s="74">
        <f t="shared" si="113"/>
        <v>5</v>
      </c>
      <c r="BL68" s="74">
        <f t="shared" si="113"/>
        <v>0</v>
      </c>
      <c r="BM68" s="74">
        <f t="shared" si="113"/>
        <v>0</v>
      </c>
      <c r="BN68" s="74">
        <f t="shared" si="113"/>
        <v>0</v>
      </c>
      <c r="BO68" s="74">
        <f t="shared" si="113"/>
        <v>0</v>
      </c>
      <c r="BP68" s="74">
        <f t="shared" si="113"/>
        <v>0</v>
      </c>
      <c r="BQ68" s="74">
        <f t="shared" si="113"/>
        <v>0</v>
      </c>
      <c r="BR68" s="74">
        <f t="shared" si="113"/>
        <v>0</v>
      </c>
      <c r="BS68" s="74">
        <f t="shared" si="113"/>
        <v>0</v>
      </c>
      <c r="BT68" s="74">
        <f t="shared" si="113"/>
        <v>0</v>
      </c>
      <c r="BU68" s="74">
        <f>BE68</f>
        <v>0</v>
      </c>
    </row>
    <row r="69" spans="23:74">
      <c r="W69">
        <f t="shared" si="110"/>
        <v>0.85299999999999998</v>
      </c>
      <c r="X69">
        <f t="shared" si="58"/>
        <v>0.85299999999999998</v>
      </c>
      <c r="Y69">
        <f t="shared" si="111"/>
        <v>0.85381656173350473</v>
      </c>
      <c r="AA69">
        <f t="shared" si="109"/>
        <v>8.1656173350475036E-4</v>
      </c>
      <c r="AB69">
        <f t="shared" si="54"/>
        <v>8.1656173350475036E-4</v>
      </c>
      <c r="AC69">
        <v>1</v>
      </c>
      <c r="AN69">
        <v>1</v>
      </c>
      <c r="AO69">
        <f>AN36</f>
        <v>0.5</v>
      </c>
      <c r="AP69">
        <f t="shared" ref="AP69:BU77" si="114">AO36</f>
        <v>1.9484539977275148</v>
      </c>
      <c r="AQ69">
        <f t="shared" si="114"/>
        <v>1.9709264374516824</v>
      </c>
      <c r="AR69">
        <f t="shared" si="114"/>
        <v>1.9911295026993214</v>
      </c>
      <c r="AS69">
        <f t="shared" si="114"/>
        <v>2.0093904290033446</v>
      </c>
      <c r="AT69">
        <f t="shared" si="114"/>
        <v>2.0259764223482901</v>
      </c>
      <c r="AU69">
        <f t="shared" si="114"/>
        <v>2.041107820679545</v>
      </c>
      <c r="AV69" t="e">
        <f t="shared" si="114"/>
        <v>#N/A</v>
      </c>
      <c r="AW69" t="e">
        <f t="shared" si="114"/>
        <v>#N/A</v>
      </c>
      <c r="AX69" t="e">
        <f t="shared" si="114"/>
        <v>#N/A</v>
      </c>
      <c r="AY69" t="e">
        <f t="shared" si="114"/>
        <v>#N/A</v>
      </c>
      <c r="AZ69" t="e">
        <f t="shared" si="114"/>
        <v>#N/A</v>
      </c>
      <c r="BA69" t="e">
        <f t="shared" si="114"/>
        <v>#N/A</v>
      </c>
      <c r="BB69" t="e">
        <f t="shared" si="114"/>
        <v>#N/A</v>
      </c>
      <c r="BC69" t="e">
        <f t="shared" si="114"/>
        <v>#N/A</v>
      </c>
      <c r="BD69" t="e">
        <f t="shared" si="114"/>
        <v>#N/A</v>
      </c>
      <c r="BE69" t="e">
        <f t="shared" si="114"/>
        <v>#N/A</v>
      </c>
      <c r="BF69">
        <f t="shared" si="114"/>
        <v>1.9607843137254901</v>
      </c>
      <c r="BG69">
        <f t="shared" si="114"/>
        <v>1.9801980198019802</v>
      </c>
      <c r="BH69">
        <f t="shared" si="114"/>
        <v>1.9920318725099602</v>
      </c>
      <c r="BI69">
        <f t="shared" si="114"/>
        <v>2.0040080160320639</v>
      </c>
      <c r="BJ69">
        <f t="shared" si="114"/>
        <v>2.0161290322580645</v>
      </c>
      <c r="BK69">
        <f t="shared" si="114"/>
        <v>2.028397565922921</v>
      </c>
      <c r="BL69" t="e">
        <f t="shared" si="114"/>
        <v>#N/A</v>
      </c>
      <c r="BM69" t="e">
        <f t="shared" si="114"/>
        <v>#N/A</v>
      </c>
      <c r="BN69" t="e">
        <f t="shared" si="114"/>
        <v>#N/A</v>
      </c>
      <c r="BO69" t="e">
        <f t="shared" si="114"/>
        <v>#N/A</v>
      </c>
      <c r="BP69" t="e">
        <f t="shared" si="114"/>
        <v>#N/A</v>
      </c>
      <c r="BQ69" t="e">
        <f t="shared" si="114"/>
        <v>#N/A</v>
      </c>
      <c r="BR69" t="e">
        <f t="shared" si="114"/>
        <v>#N/A</v>
      </c>
      <c r="BS69" t="e">
        <f t="shared" si="114"/>
        <v>#N/A</v>
      </c>
      <c r="BT69" t="e">
        <f t="shared" si="114"/>
        <v>#N/A</v>
      </c>
      <c r="BU69" t="e">
        <f t="shared" si="114"/>
        <v>#N/A</v>
      </c>
      <c r="BV69">
        <v>16</v>
      </c>
    </row>
    <row r="70" spans="23:74">
      <c r="W70" t="e">
        <f t="shared" si="110"/>
        <v>#DIV/0!</v>
      </c>
      <c r="X70" t="e">
        <f t="shared" si="58"/>
        <v>#N/A</v>
      </c>
      <c r="Y70" t="e">
        <f t="shared" si="111"/>
        <v>#N/A</v>
      </c>
      <c r="AA70" t="e">
        <f t="shared" si="109"/>
        <v>#DIV/0!</v>
      </c>
      <c r="AB70" t="str">
        <f t="shared" si="54"/>
        <v/>
      </c>
      <c r="AC70">
        <v>1</v>
      </c>
      <c r="AN70">
        <v>2</v>
      </c>
      <c r="AO70">
        <f t="shared" ref="AO70:BD83" si="115">AN37</f>
        <v>0.4</v>
      </c>
      <c r="AP70">
        <f t="shared" si="115"/>
        <v>1.6775339299201339</v>
      </c>
      <c r="AQ70">
        <f t="shared" si="115"/>
        <v>1.696881720614368</v>
      </c>
      <c r="AR70">
        <f t="shared" si="115"/>
        <v>1.7142756788401372</v>
      </c>
      <c r="AS70">
        <f t="shared" si="115"/>
        <v>1.7299975401222087</v>
      </c>
      <c r="AT70">
        <f t="shared" si="115"/>
        <v>1.7442773571617829</v>
      </c>
      <c r="AU70">
        <f t="shared" si="115"/>
        <v>1.7573048313220256</v>
      </c>
      <c r="AV70" t="e">
        <f t="shared" si="115"/>
        <v>#N/A</v>
      </c>
      <c r="AW70" t="e">
        <f t="shared" si="115"/>
        <v>#N/A</v>
      </c>
      <c r="AX70" t="e">
        <f t="shared" si="115"/>
        <v>#N/A</v>
      </c>
      <c r="AY70" t="e">
        <f t="shared" si="115"/>
        <v>#N/A</v>
      </c>
      <c r="AZ70" t="e">
        <f t="shared" si="115"/>
        <v>#N/A</v>
      </c>
      <c r="BA70" t="e">
        <f t="shared" si="115"/>
        <v>#N/A</v>
      </c>
      <c r="BB70" t="e">
        <f t="shared" si="115"/>
        <v>#N/A</v>
      </c>
      <c r="BC70" t="e">
        <f t="shared" si="115"/>
        <v>#N/A</v>
      </c>
      <c r="BD70" t="e">
        <f t="shared" si="115"/>
        <v>#N/A</v>
      </c>
      <c r="BE70" t="e">
        <f t="shared" si="114"/>
        <v>#N/A</v>
      </c>
      <c r="BF70">
        <f t="shared" si="114"/>
        <v>1.6863406408094437</v>
      </c>
      <c r="BG70">
        <f t="shared" si="114"/>
        <v>1.7006802721088436</v>
      </c>
      <c r="BH70">
        <f t="shared" si="114"/>
        <v>1.7152658662092626</v>
      </c>
      <c r="BI70">
        <f t="shared" si="114"/>
        <v>1.7271157167530227</v>
      </c>
      <c r="BJ70">
        <f t="shared" si="114"/>
        <v>1.7391304347826089</v>
      </c>
      <c r="BK70">
        <f t="shared" si="114"/>
        <v>1.7513134851138354</v>
      </c>
      <c r="BL70" t="e">
        <f t="shared" si="114"/>
        <v>#N/A</v>
      </c>
      <c r="BM70" t="e">
        <f t="shared" si="114"/>
        <v>#N/A</v>
      </c>
      <c r="BN70" t="e">
        <f t="shared" si="114"/>
        <v>#N/A</v>
      </c>
      <c r="BO70" t="e">
        <f t="shared" si="114"/>
        <v>#N/A</v>
      </c>
      <c r="BP70" t="e">
        <f t="shared" si="114"/>
        <v>#N/A</v>
      </c>
      <c r="BQ70" t="e">
        <f t="shared" si="114"/>
        <v>#N/A</v>
      </c>
      <c r="BR70" t="e">
        <f t="shared" si="114"/>
        <v>#N/A</v>
      </c>
      <c r="BS70" t="e">
        <f t="shared" si="114"/>
        <v>#N/A</v>
      </c>
      <c r="BT70" t="e">
        <f t="shared" si="114"/>
        <v>#N/A</v>
      </c>
      <c r="BU70" t="e">
        <f t="shared" si="114"/>
        <v>#N/A</v>
      </c>
      <c r="BV70">
        <v>17</v>
      </c>
    </row>
    <row r="71" spans="23:74">
      <c r="W71" t="e">
        <f t="shared" si="110"/>
        <v>#DIV/0!</v>
      </c>
      <c r="X71" t="e">
        <f t="shared" si="58"/>
        <v>#N/A</v>
      </c>
      <c r="Y71" t="e">
        <f t="shared" si="111"/>
        <v>#N/A</v>
      </c>
      <c r="AA71" t="e">
        <f t="shared" si="109"/>
        <v>#DIV/0!</v>
      </c>
      <c r="AB71" t="str">
        <f t="shared" si="54"/>
        <v/>
      </c>
      <c r="AC71">
        <v>1</v>
      </c>
      <c r="AN71">
        <v>3</v>
      </c>
      <c r="AO71">
        <f t="shared" si="115"/>
        <v>0.3003003003003003</v>
      </c>
      <c r="AP71">
        <f t="shared" si="114"/>
        <v>1.4074274358899521</v>
      </c>
      <c r="AQ71">
        <f t="shared" si="114"/>
        <v>1.4236599608846734</v>
      </c>
      <c r="AR71">
        <f t="shared" si="114"/>
        <v>1.4382532478453947</v>
      </c>
      <c r="AS71">
        <f t="shared" si="114"/>
        <v>1.4514436689254007</v>
      </c>
      <c r="AT71">
        <f t="shared" si="114"/>
        <v>1.4634242351139739</v>
      </c>
      <c r="AU71">
        <f t="shared" si="114"/>
        <v>1.4743541031938083</v>
      </c>
      <c r="AV71" t="e">
        <f t="shared" si="114"/>
        <v>#N/A</v>
      </c>
      <c r="AW71" t="e">
        <f t="shared" si="114"/>
        <v>#N/A</v>
      </c>
      <c r="AX71" t="e">
        <f t="shared" si="114"/>
        <v>#N/A</v>
      </c>
      <c r="AY71" t="e">
        <f t="shared" si="114"/>
        <v>#N/A</v>
      </c>
      <c r="AZ71" t="e">
        <f t="shared" si="114"/>
        <v>#N/A</v>
      </c>
      <c r="BA71" t="e">
        <f t="shared" si="114"/>
        <v>#N/A</v>
      </c>
      <c r="BB71" t="e">
        <f t="shared" si="114"/>
        <v>#N/A</v>
      </c>
      <c r="BC71" t="e">
        <f t="shared" si="114"/>
        <v>#N/A</v>
      </c>
      <c r="BD71" t="e">
        <f t="shared" si="114"/>
        <v>#N/A</v>
      </c>
      <c r="BE71" t="e">
        <f t="shared" si="114"/>
        <v>#N/A</v>
      </c>
      <c r="BF71">
        <f t="shared" si="114"/>
        <v>1.4084507042253522</v>
      </c>
      <c r="BG71">
        <f t="shared" si="114"/>
        <v>1.4245014245014247</v>
      </c>
      <c r="BH71">
        <f t="shared" si="114"/>
        <v>1.4388489208633095</v>
      </c>
      <c r="BI71">
        <f t="shared" si="114"/>
        <v>1.4513788098693761</v>
      </c>
      <c r="BJ71">
        <f t="shared" si="114"/>
        <v>1.4641288433382136</v>
      </c>
      <c r="BK71">
        <f t="shared" si="114"/>
        <v>1.4727540500736376</v>
      </c>
      <c r="BL71" t="e">
        <f t="shared" si="114"/>
        <v>#N/A</v>
      </c>
      <c r="BM71" t="e">
        <f t="shared" si="114"/>
        <v>#N/A</v>
      </c>
      <c r="BN71" t="e">
        <f t="shared" si="114"/>
        <v>#N/A</v>
      </c>
      <c r="BO71" t="e">
        <f t="shared" si="114"/>
        <v>#N/A</v>
      </c>
      <c r="BP71" t="e">
        <f t="shared" si="114"/>
        <v>#N/A</v>
      </c>
      <c r="BQ71" t="e">
        <f t="shared" si="114"/>
        <v>#N/A</v>
      </c>
      <c r="BR71" t="e">
        <f t="shared" si="114"/>
        <v>#N/A</v>
      </c>
      <c r="BS71" t="e">
        <f t="shared" si="114"/>
        <v>#N/A</v>
      </c>
      <c r="BT71" t="e">
        <f t="shared" si="114"/>
        <v>#N/A</v>
      </c>
      <c r="BU71" t="e">
        <f t="shared" si="114"/>
        <v>#N/A</v>
      </c>
      <c r="BV71">
        <v>18</v>
      </c>
    </row>
    <row r="72" spans="23:74">
      <c r="W72" t="e">
        <f t="shared" si="110"/>
        <v>#DIV/0!</v>
      </c>
      <c r="X72" t="e">
        <f t="shared" si="58"/>
        <v>#N/A</v>
      </c>
      <c r="Y72" t="e">
        <f t="shared" si="111"/>
        <v>#N/A</v>
      </c>
      <c r="AA72" t="e">
        <f t="shared" si="109"/>
        <v>#DIV/0!</v>
      </c>
      <c r="AB72" t="str">
        <f t="shared" si="54"/>
        <v/>
      </c>
      <c r="AC72">
        <v>1</v>
      </c>
      <c r="AN72">
        <v>4</v>
      </c>
      <c r="AO72">
        <f t="shared" si="115"/>
        <v>0.2</v>
      </c>
      <c r="AP72">
        <f t="shared" si="114"/>
        <v>1.135693794305372</v>
      </c>
      <c r="AQ72">
        <f t="shared" si="114"/>
        <v>1.1487922869397398</v>
      </c>
      <c r="AR72">
        <f t="shared" si="114"/>
        <v>1.1605680311217685</v>
      </c>
      <c r="AS72">
        <f t="shared" si="114"/>
        <v>1.171211762359937</v>
      </c>
      <c r="AT72">
        <f t="shared" si="114"/>
        <v>1.1808792267887684</v>
      </c>
      <c r="AU72">
        <f t="shared" si="114"/>
        <v>1.1896988526069867</v>
      </c>
      <c r="AV72" t="e">
        <f t="shared" si="114"/>
        <v>#N/A</v>
      </c>
      <c r="AW72" t="e">
        <f t="shared" si="114"/>
        <v>#N/A</v>
      </c>
      <c r="AX72" t="e">
        <f t="shared" si="114"/>
        <v>#N/A</v>
      </c>
      <c r="AY72" t="e">
        <f t="shared" si="114"/>
        <v>#N/A</v>
      </c>
      <c r="AZ72" t="e">
        <f t="shared" si="114"/>
        <v>#N/A</v>
      </c>
      <c r="BA72" t="e">
        <f t="shared" si="114"/>
        <v>#N/A</v>
      </c>
      <c r="BB72" t="e">
        <f t="shared" si="114"/>
        <v>#N/A</v>
      </c>
      <c r="BC72" t="e">
        <f t="shared" si="114"/>
        <v>#N/A</v>
      </c>
      <c r="BD72" t="e">
        <f t="shared" si="114"/>
        <v>#N/A</v>
      </c>
      <c r="BE72" t="e">
        <f t="shared" si="114"/>
        <v>#N/A</v>
      </c>
      <c r="BF72">
        <f t="shared" si="114"/>
        <v>1.1299435028248588</v>
      </c>
      <c r="BG72">
        <f t="shared" si="114"/>
        <v>1.1454753722794959</v>
      </c>
      <c r="BH72">
        <f t="shared" si="114"/>
        <v>1.160092807424594</v>
      </c>
      <c r="BI72">
        <f t="shared" si="114"/>
        <v>1.1723329425556859</v>
      </c>
      <c r="BJ72">
        <f t="shared" si="114"/>
        <v>1.1848341232227488</v>
      </c>
      <c r="BK72">
        <f t="shared" si="114"/>
        <v>1.1947431302270013</v>
      </c>
      <c r="BL72" t="e">
        <f t="shared" si="114"/>
        <v>#N/A</v>
      </c>
      <c r="BM72" t="e">
        <f t="shared" si="114"/>
        <v>#N/A</v>
      </c>
      <c r="BN72" t="e">
        <f t="shared" si="114"/>
        <v>#N/A</v>
      </c>
      <c r="BO72" t="e">
        <f t="shared" si="114"/>
        <v>#N/A</v>
      </c>
      <c r="BP72" t="e">
        <f t="shared" si="114"/>
        <v>#N/A</v>
      </c>
      <c r="BQ72" t="e">
        <f t="shared" si="114"/>
        <v>#N/A</v>
      </c>
      <c r="BR72" t="e">
        <f t="shared" si="114"/>
        <v>#N/A</v>
      </c>
      <c r="BS72" t="e">
        <f t="shared" si="114"/>
        <v>#N/A</v>
      </c>
      <c r="BT72" t="e">
        <f t="shared" si="114"/>
        <v>#N/A</v>
      </c>
      <c r="BU72" t="e">
        <f t="shared" si="114"/>
        <v>#N/A</v>
      </c>
      <c r="BV72">
        <v>19</v>
      </c>
    </row>
    <row r="73" spans="23:74">
      <c r="W73" t="e">
        <f t="shared" si="110"/>
        <v>#DIV/0!</v>
      </c>
      <c r="X73" t="e">
        <f t="shared" si="58"/>
        <v>#N/A</v>
      </c>
      <c r="Y73" t="e">
        <f t="shared" si="111"/>
        <v>#N/A</v>
      </c>
      <c r="AA73" t="e">
        <f t="shared" si="109"/>
        <v>#DIV/0!</v>
      </c>
      <c r="AB73" t="str">
        <f t="shared" si="54"/>
        <v/>
      </c>
      <c r="AC73">
        <v>1</v>
      </c>
      <c r="AN73">
        <v>5</v>
      </c>
      <c r="AO73" t="e">
        <f t="shared" si="115"/>
        <v>#N/A</v>
      </c>
      <c r="AP73" t="e">
        <f t="shared" si="114"/>
        <v>#N/A</v>
      </c>
      <c r="AQ73" t="e">
        <f t="shared" si="114"/>
        <v>#N/A</v>
      </c>
      <c r="AR73" t="e">
        <f t="shared" si="114"/>
        <v>#N/A</v>
      </c>
      <c r="AS73" t="e">
        <f t="shared" si="114"/>
        <v>#N/A</v>
      </c>
      <c r="AT73" t="e">
        <f t="shared" si="114"/>
        <v>#N/A</v>
      </c>
      <c r="AU73" t="e">
        <f t="shared" si="114"/>
        <v>#N/A</v>
      </c>
      <c r="AV73" t="e">
        <f t="shared" si="114"/>
        <v>#N/A</v>
      </c>
      <c r="AW73" t="e">
        <f t="shared" si="114"/>
        <v>#N/A</v>
      </c>
      <c r="AX73" t="e">
        <f t="shared" si="114"/>
        <v>#N/A</v>
      </c>
      <c r="AY73" t="e">
        <f t="shared" si="114"/>
        <v>#N/A</v>
      </c>
      <c r="AZ73" t="e">
        <f t="shared" si="114"/>
        <v>#N/A</v>
      </c>
      <c r="BA73" t="e">
        <f t="shared" si="114"/>
        <v>#N/A</v>
      </c>
      <c r="BB73" t="e">
        <f t="shared" si="114"/>
        <v>#N/A</v>
      </c>
      <c r="BC73" t="e">
        <f t="shared" si="114"/>
        <v>#N/A</v>
      </c>
      <c r="BD73" t="e">
        <f t="shared" si="114"/>
        <v>#N/A</v>
      </c>
      <c r="BE73" t="e">
        <f t="shared" si="114"/>
        <v>#N/A</v>
      </c>
      <c r="BF73" t="e">
        <f t="shared" si="114"/>
        <v>#N/A</v>
      </c>
      <c r="BG73" t="e">
        <f t="shared" si="114"/>
        <v>#N/A</v>
      </c>
      <c r="BH73" t="e">
        <f t="shared" si="114"/>
        <v>#N/A</v>
      </c>
      <c r="BI73" t="e">
        <f t="shared" si="114"/>
        <v>#N/A</v>
      </c>
      <c r="BJ73" t="e">
        <f t="shared" si="114"/>
        <v>#N/A</v>
      </c>
      <c r="BK73" t="e">
        <f t="shared" si="114"/>
        <v>#N/A</v>
      </c>
      <c r="BL73" t="e">
        <f t="shared" si="114"/>
        <v>#N/A</v>
      </c>
      <c r="BM73" t="e">
        <f t="shared" si="114"/>
        <v>#N/A</v>
      </c>
      <c r="BN73" t="e">
        <f t="shared" si="114"/>
        <v>#N/A</v>
      </c>
      <c r="BO73" t="e">
        <f t="shared" si="114"/>
        <v>#N/A</v>
      </c>
      <c r="BP73" t="e">
        <f t="shared" si="114"/>
        <v>#N/A</v>
      </c>
      <c r="BQ73" t="e">
        <f t="shared" si="114"/>
        <v>#N/A</v>
      </c>
      <c r="BR73" t="e">
        <f t="shared" si="114"/>
        <v>#N/A</v>
      </c>
      <c r="BS73" t="e">
        <f t="shared" si="114"/>
        <v>#N/A</v>
      </c>
      <c r="BT73" t="e">
        <f t="shared" si="114"/>
        <v>#N/A</v>
      </c>
      <c r="BU73" t="e">
        <f t="shared" si="114"/>
        <v>#N/A</v>
      </c>
      <c r="BV73">
        <v>20</v>
      </c>
    </row>
    <row r="74" spans="23:74">
      <c r="W74" t="e">
        <f t="shared" si="110"/>
        <v>#DIV/0!</v>
      </c>
      <c r="X74" t="e">
        <f t="shared" si="58"/>
        <v>#N/A</v>
      </c>
      <c r="Y74" t="e">
        <f t="shared" si="111"/>
        <v>#N/A</v>
      </c>
      <c r="AA74" t="e">
        <f t="shared" si="109"/>
        <v>#DIV/0!</v>
      </c>
      <c r="AB74" t="str">
        <f t="shared" si="54"/>
        <v/>
      </c>
      <c r="AC74">
        <v>1</v>
      </c>
      <c r="AN74">
        <v>6</v>
      </c>
      <c r="AO74" t="e">
        <f t="shared" si="115"/>
        <v>#N/A</v>
      </c>
      <c r="AP74" t="e">
        <f t="shared" si="114"/>
        <v>#N/A</v>
      </c>
      <c r="AQ74" t="e">
        <f t="shared" si="114"/>
        <v>#N/A</v>
      </c>
      <c r="AR74" t="e">
        <f t="shared" si="114"/>
        <v>#N/A</v>
      </c>
      <c r="AS74" t="e">
        <f t="shared" si="114"/>
        <v>#N/A</v>
      </c>
      <c r="AT74" t="e">
        <f t="shared" si="114"/>
        <v>#N/A</v>
      </c>
      <c r="AU74" t="e">
        <f t="shared" si="114"/>
        <v>#N/A</v>
      </c>
      <c r="AV74" t="e">
        <f t="shared" si="114"/>
        <v>#N/A</v>
      </c>
      <c r="AW74" t="e">
        <f t="shared" si="114"/>
        <v>#N/A</v>
      </c>
      <c r="AX74" t="e">
        <f t="shared" si="114"/>
        <v>#N/A</v>
      </c>
      <c r="AY74" t="e">
        <f t="shared" si="114"/>
        <v>#N/A</v>
      </c>
      <c r="AZ74" t="e">
        <f t="shared" si="114"/>
        <v>#N/A</v>
      </c>
      <c r="BA74" t="e">
        <f t="shared" si="114"/>
        <v>#N/A</v>
      </c>
      <c r="BB74" t="e">
        <f t="shared" si="114"/>
        <v>#N/A</v>
      </c>
      <c r="BC74" t="e">
        <f t="shared" si="114"/>
        <v>#N/A</v>
      </c>
      <c r="BD74" t="e">
        <f t="shared" si="114"/>
        <v>#N/A</v>
      </c>
      <c r="BE74" t="e">
        <f t="shared" si="114"/>
        <v>#N/A</v>
      </c>
      <c r="BF74" t="e">
        <f t="shared" si="114"/>
        <v>#N/A</v>
      </c>
      <c r="BG74" t="e">
        <f t="shared" si="114"/>
        <v>#N/A</v>
      </c>
      <c r="BH74" t="e">
        <f t="shared" si="114"/>
        <v>#N/A</v>
      </c>
      <c r="BI74" t="e">
        <f t="shared" si="114"/>
        <v>#N/A</v>
      </c>
      <c r="BJ74" t="e">
        <f t="shared" si="114"/>
        <v>#N/A</v>
      </c>
      <c r="BK74" t="e">
        <f t="shared" si="114"/>
        <v>#N/A</v>
      </c>
      <c r="BL74" t="e">
        <f t="shared" si="114"/>
        <v>#N/A</v>
      </c>
      <c r="BM74" t="e">
        <f t="shared" si="114"/>
        <v>#N/A</v>
      </c>
      <c r="BN74" t="e">
        <f t="shared" si="114"/>
        <v>#N/A</v>
      </c>
      <c r="BO74" t="e">
        <f t="shared" si="114"/>
        <v>#N/A</v>
      </c>
      <c r="BP74" t="e">
        <f t="shared" si="114"/>
        <v>#N/A</v>
      </c>
      <c r="BQ74" t="e">
        <f t="shared" si="114"/>
        <v>#N/A</v>
      </c>
      <c r="BR74" t="e">
        <f t="shared" si="114"/>
        <v>#N/A</v>
      </c>
      <c r="BS74" t="e">
        <f t="shared" si="114"/>
        <v>#N/A</v>
      </c>
      <c r="BT74" t="e">
        <f t="shared" si="114"/>
        <v>#N/A</v>
      </c>
      <c r="BU74" t="e">
        <f t="shared" si="114"/>
        <v>#N/A</v>
      </c>
      <c r="BV74">
        <v>21</v>
      </c>
    </row>
    <row r="75" spans="23:74">
      <c r="W75" t="e">
        <f t="shared" si="110"/>
        <v>#DIV/0!</v>
      </c>
      <c r="X75" t="e">
        <f t="shared" si="58"/>
        <v>#N/A</v>
      </c>
      <c r="Y75" t="e">
        <f t="shared" si="111"/>
        <v>#N/A</v>
      </c>
      <c r="AA75" t="e">
        <f t="shared" si="109"/>
        <v>#DIV/0!</v>
      </c>
      <c r="AB75" t="str">
        <f t="shared" si="54"/>
        <v/>
      </c>
      <c r="AC75">
        <v>1</v>
      </c>
      <c r="AN75">
        <v>7</v>
      </c>
      <c r="AO75" t="e">
        <f t="shared" si="115"/>
        <v>#N/A</v>
      </c>
      <c r="AP75" t="e">
        <f t="shared" si="114"/>
        <v>#N/A</v>
      </c>
      <c r="AQ75" t="e">
        <f t="shared" si="114"/>
        <v>#N/A</v>
      </c>
      <c r="AR75" t="e">
        <f t="shared" si="114"/>
        <v>#N/A</v>
      </c>
      <c r="AS75" t="e">
        <f t="shared" si="114"/>
        <v>#N/A</v>
      </c>
      <c r="AT75" t="e">
        <f t="shared" si="114"/>
        <v>#N/A</v>
      </c>
      <c r="AU75" t="e">
        <f t="shared" si="114"/>
        <v>#N/A</v>
      </c>
      <c r="AV75" t="e">
        <f t="shared" si="114"/>
        <v>#N/A</v>
      </c>
      <c r="AW75" t="e">
        <f t="shared" si="114"/>
        <v>#N/A</v>
      </c>
      <c r="AX75" t="e">
        <f t="shared" si="114"/>
        <v>#N/A</v>
      </c>
      <c r="AY75" t="e">
        <f t="shared" si="114"/>
        <v>#N/A</v>
      </c>
      <c r="AZ75" t="e">
        <f t="shared" si="114"/>
        <v>#N/A</v>
      </c>
      <c r="BA75" t="e">
        <f t="shared" si="114"/>
        <v>#N/A</v>
      </c>
      <c r="BB75" t="e">
        <f t="shared" si="114"/>
        <v>#N/A</v>
      </c>
      <c r="BC75" t="e">
        <f t="shared" si="114"/>
        <v>#N/A</v>
      </c>
      <c r="BD75" t="e">
        <f t="shared" si="114"/>
        <v>#N/A</v>
      </c>
      <c r="BE75" t="e">
        <f t="shared" si="114"/>
        <v>#N/A</v>
      </c>
      <c r="BF75" t="e">
        <f t="shared" si="114"/>
        <v>#N/A</v>
      </c>
      <c r="BG75" t="e">
        <f t="shared" si="114"/>
        <v>#N/A</v>
      </c>
      <c r="BH75" t="e">
        <f t="shared" si="114"/>
        <v>#N/A</v>
      </c>
      <c r="BI75" t="e">
        <f t="shared" si="114"/>
        <v>#N/A</v>
      </c>
      <c r="BJ75" t="e">
        <f t="shared" si="114"/>
        <v>#N/A</v>
      </c>
      <c r="BK75" t="e">
        <f t="shared" si="114"/>
        <v>#N/A</v>
      </c>
      <c r="BL75" t="e">
        <f t="shared" si="114"/>
        <v>#N/A</v>
      </c>
      <c r="BM75" t="e">
        <f t="shared" si="114"/>
        <v>#N/A</v>
      </c>
      <c r="BN75" t="e">
        <f t="shared" si="114"/>
        <v>#N/A</v>
      </c>
      <c r="BO75" t="e">
        <f t="shared" si="114"/>
        <v>#N/A</v>
      </c>
      <c r="BP75" t="e">
        <f t="shared" si="114"/>
        <v>#N/A</v>
      </c>
      <c r="BQ75" t="e">
        <f t="shared" si="114"/>
        <v>#N/A</v>
      </c>
      <c r="BR75" t="e">
        <f t="shared" si="114"/>
        <v>#N/A</v>
      </c>
      <c r="BS75" t="e">
        <f t="shared" si="114"/>
        <v>#N/A</v>
      </c>
      <c r="BT75" t="e">
        <f t="shared" si="114"/>
        <v>#N/A</v>
      </c>
      <c r="BU75" t="e">
        <f t="shared" si="114"/>
        <v>#N/A</v>
      </c>
      <c r="BV75">
        <v>22</v>
      </c>
    </row>
    <row r="76" spans="23:74">
      <c r="W76" t="e">
        <f t="shared" si="110"/>
        <v>#DIV/0!</v>
      </c>
      <c r="X76" t="e">
        <f t="shared" si="58"/>
        <v>#N/A</v>
      </c>
      <c r="Y76" t="e">
        <f t="shared" si="111"/>
        <v>#N/A</v>
      </c>
      <c r="AA76" t="e">
        <f t="shared" si="109"/>
        <v>#DIV/0!</v>
      </c>
      <c r="AB76" t="str">
        <f t="shared" si="54"/>
        <v/>
      </c>
      <c r="AC76">
        <v>1</v>
      </c>
      <c r="AN76">
        <v>8</v>
      </c>
      <c r="AO76" t="e">
        <f t="shared" si="115"/>
        <v>#N/A</v>
      </c>
      <c r="AP76" t="e">
        <f t="shared" si="114"/>
        <v>#N/A</v>
      </c>
      <c r="AQ76" t="e">
        <f t="shared" si="114"/>
        <v>#N/A</v>
      </c>
      <c r="AR76" t="e">
        <f t="shared" si="114"/>
        <v>#N/A</v>
      </c>
      <c r="AS76" t="e">
        <f t="shared" si="114"/>
        <v>#N/A</v>
      </c>
      <c r="AT76" t="e">
        <f t="shared" si="114"/>
        <v>#N/A</v>
      </c>
      <c r="AU76" t="e">
        <f t="shared" si="114"/>
        <v>#N/A</v>
      </c>
      <c r="AV76" t="e">
        <f t="shared" si="114"/>
        <v>#N/A</v>
      </c>
      <c r="AW76" t="e">
        <f t="shared" si="114"/>
        <v>#N/A</v>
      </c>
      <c r="AX76" t="e">
        <f t="shared" si="114"/>
        <v>#N/A</v>
      </c>
      <c r="AY76" t="e">
        <f t="shared" si="114"/>
        <v>#N/A</v>
      </c>
      <c r="AZ76" t="e">
        <f t="shared" si="114"/>
        <v>#N/A</v>
      </c>
      <c r="BA76" t="e">
        <f t="shared" si="114"/>
        <v>#N/A</v>
      </c>
      <c r="BB76" t="e">
        <f t="shared" si="114"/>
        <v>#N/A</v>
      </c>
      <c r="BC76" t="e">
        <f t="shared" si="114"/>
        <v>#N/A</v>
      </c>
      <c r="BD76" t="e">
        <f t="shared" si="114"/>
        <v>#N/A</v>
      </c>
      <c r="BE76" t="e">
        <f t="shared" si="114"/>
        <v>#N/A</v>
      </c>
      <c r="BF76" t="e">
        <f t="shared" si="114"/>
        <v>#N/A</v>
      </c>
      <c r="BG76" t="e">
        <f t="shared" si="114"/>
        <v>#N/A</v>
      </c>
      <c r="BH76" t="e">
        <f t="shared" si="114"/>
        <v>#N/A</v>
      </c>
      <c r="BI76" t="e">
        <f t="shared" si="114"/>
        <v>#N/A</v>
      </c>
      <c r="BJ76" t="e">
        <f t="shared" si="114"/>
        <v>#N/A</v>
      </c>
      <c r="BK76" t="e">
        <f t="shared" si="114"/>
        <v>#N/A</v>
      </c>
      <c r="BL76" t="e">
        <f t="shared" si="114"/>
        <v>#N/A</v>
      </c>
      <c r="BM76" t="e">
        <f t="shared" si="114"/>
        <v>#N/A</v>
      </c>
      <c r="BN76" t="e">
        <f t="shared" si="114"/>
        <v>#N/A</v>
      </c>
      <c r="BO76" t="e">
        <f t="shared" si="114"/>
        <v>#N/A</v>
      </c>
      <c r="BP76" t="e">
        <f t="shared" si="114"/>
        <v>#N/A</v>
      </c>
      <c r="BQ76" t="e">
        <f t="shared" si="114"/>
        <v>#N/A</v>
      </c>
      <c r="BR76" t="e">
        <f t="shared" si="114"/>
        <v>#N/A</v>
      </c>
      <c r="BS76" t="e">
        <f t="shared" si="114"/>
        <v>#N/A</v>
      </c>
      <c r="BT76" t="e">
        <f t="shared" si="114"/>
        <v>#N/A</v>
      </c>
      <c r="BU76" t="e">
        <f t="shared" si="114"/>
        <v>#N/A</v>
      </c>
      <c r="BV76">
        <v>23</v>
      </c>
    </row>
    <row r="77" spans="23:74">
      <c r="W77" t="e">
        <f t="shared" si="110"/>
        <v>#DIV/0!</v>
      </c>
      <c r="X77" t="e">
        <f t="shared" si="58"/>
        <v>#N/A</v>
      </c>
      <c r="Y77" t="e">
        <f t="shared" si="111"/>
        <v>#N/A</v>
      </c>
      <c r="AA77" t="e">
        <f t="shared" si="109"/>
        <v>#DIV/0!</v>
      </c>
      <c r="AB77" t="str">
        <f t="shared" si="54"/>
        <v/>
      </c>
      <c r="AC77">
        <v>1</v>
      </c>
      <c r="AN77">
        <v>9</v>
      </c>
      <c r="AO77" t="e">
        <f t="shared" si="115"/>
        <v>#N/A</v>
      </c>
      <c r="AP77" t="e">
        <f t="shared" si="114"/>
        <v>#N/A</v>
      </c>
      <c r="AQ77" t="e">
        <f t="shared" si="114"/>
        <v>#N/A</v>
      </c>
      <c r="AR77" t="e">
        <f t="shared" si="114"/>
        <v>#N/A</v>
      </c>
      <c r="AS77" t="e">
        <f t="shared" si="114"/>
        <v>#N/A</v>
      </c>
      <c r="AT77" t="e">
        <f t="shared" si="114"/>
        <v>#N/A</v>
      </c>
      <c r="AU77" t="e">
        <f t="shared" si="114"/>
        <v>#N/A</v>
      </c>
      <c r="AV77" t="e">
        <f t="shared" si="114"/>
        <v>#N/A</v>
      </c>
      <c r="AW77" t="e">
        <f t="shared" si="114"/>
        <v>#N/A</v>
      </c>
      <c r="AX77" t="e">
        <f t="shared" si="114"/>
        <v>#N/A</v>
      </c>
      <c r="AY77" t="e">
        <f t="shared" si="114"/>
        <v>#N/A</v>
      </c>
      <c r="AZ77" t="e">
        <f t="shared" si="114"/>
        <v>#N/A</v>
      </c>
      <c r="BA77" t="e">
        <f t="shared" si="114"/>
        <v>#N/A</v>
      </c>
      <c r="BB77" t="e">
        <f t="shared" si="114"/>
        <v>#N/A</v>
      </c>
      <c r="BC77" t="e">
        <f t="shared" si="114"/>
        <v>#N/A</v>
      </c>
      <c r="BD77" t="e">
        <f t="shared" ref="AP77:BU83" si="116">BC44</f>
        <v>#N/A</v>
      </c>
      <c r="BE77" t="e">
        <f t="shared" si="116"/>
        <v>#N/A</v>
      </c>
      <c r="BF77" t="e">
        <f t="shared" si="116"/>
        <v>#N/A</v>
      </c>
      <c r="BG77" t="e">
        <f t="shared" si="116"/>
        <v>#N/A</v>
      </c>
      <c r="BH77" t="e">
        <f t="shared" si="116"/>
        <v>#N/A</v>
      </c>
      <c r="BI77" t="e">
        <f t="shared" si="116"/>
        <v>#N/A</v>
      </c>
      <c r="BJ77" t="e">
        <f t="shared" si="116"/>
        <v>#N/A</v>
      </c>
      <c r="BK77" t="e">
        <f t="shared" si="116"/>
        <v>#N/A</v>
      </c>
      <c r="BL77" t="e">
        <f t="shared" si="116"/>
        <v>#N/A</v>
      </c>
      <c r="BM77" t="e">
        <f t="shared" si="116"/>
        <v>#N/A</v>
      </c>
      <c r="BN77" t="e">
        <f t="shared" si="116"/>
        <v>#N/A</v>
      </c>
      <c r="BO77" t="e">
        <f t="shared" si="116"/>
        <v>#N/A</v>
      </c>
      <c r="BP77" t="e">
        <f t="shared" si="116"/>
        <v>#N/A</v>
      </c>
      <c r="BQ77" t="e">
        <f t="shared" si="116"/>
        <v>#N/A</v>
      </c>
      <c r="BR77" t="e">
        <f t="shared" si="116"/>
        <v>#N/A</v>
      </c>
      <c r="BS77" t="e">
        <f t="shared" si="116"/>
        <v>#N/A</v>
      </c>
      <c r="BT77" t="e">
        <f t="shared" si="116"/>
        <v>#N/A</v>
      </c>
      <c r="BU77" t="e">
        <f t="shared" si="116"/>
        <v>#N/A</v>
      </c>
      <c r="BV77">
        <v>24</v>
      </c>
    </row>
    <row r="78" spans="23:74">
      <c r="W78" t="e">
        <f t="shared" si="110"/>
        <v>#DIV/0!</v>
      </c>
      <c r="X78" t="e">
        <f t="shared" si="58"/>
        <v>#N/A</v>
      </c>
      <c r="Y78" t="e">
        <f t="shared" si="111"/>
        <v>#N/A</v>
      </c>
      <c r="AA78" t="e">
        <f t="shared" si="109"/>
        <v>#DIV/0!</v>
      </c>
      <c r="AB78" t="str">
        <f t="shared" si="54"/>
        <v/>
      </c>
      <c r="AC78">
        <v>1</v>
      </c>
      <c r="AN78">
        <v>10</v>
      </c>
      <c r="AO78" t="e">
        <f t="shared" si="115"/>
        <v>#N/A</v>
      </c>
      <c r="AP78" t="e">
        <f t="shared" si="116"/>
        <v>#N/A</v>
      </c>
      <c r="AQ78" t="e">
        <f t="shared" si="116"/>
        <v>#N/A</v>
      </c>
      <c r="AR78" t="e">
        <f t="shared" si="116"/>
        <v>#N/A</v>
      </c>
      <c r="AS78" t="e">
        <f t="shared" si="116"/>
        <v>#N/A</v>
      </c>
      <c r="AT78" t="e">
        <f t="shared" si="116"/>
        <v>#N/A</v>
      </c>
      <c r="AU78" t="e">
        <f t="shared" si="116"/>
        <v>#N/A</v>
      </c>
      <c r="AV78" t="e">
        <f t="shared" si="116"/>
        <v>#N/A</v>
      </c>
      <c r="AW78" t="e">
        <f t="shared" si="116"/>
        <v>#N/A</v>
      </c>
      <c r="AX78" t="e">
        <f t="shared" si="116"/>
        <v>#N/A</v>
      </c>
      <c r="AY78" t="e">
        <f t="shared" si="116"/>
        <v>#N/A</v>
      </c>
      <c r="AZ78" t="e">
        <f t="shared" si="116"/>
        <v>#N/A</v>
      </c>
      <c r="BA78" t="e">
        <f t="shared" si="116"/>
        <v>#N/A</v>
      </c>
      <c r="BB78" t="e">
        <f t="shared" si="116"/>
        <v>#N/A</v>
      </c>
      <c r="BC78" t="e">
        <f t="shared" si="116"/>
        <v>#N/A</v>
      </c>
      <c r="BD78" t="e">
        <f t="shared" si="116"/>
        <v>#N/A</v>
      </c>
      <c r="BE78" t="e">
        <f t="shared" si="116"/>
        <v>#N/A</v>
      </c>
      <c r="BF78" t="e">
        <f t="shared" si="116"/>
        <v>#N/A</v>
      </c>
      <c r="BG78" t="e">
        <f t="shared" si="116"/>
        <v>#N/A</v>
      </c>
      <c r="BH78" t="e">
        <f t="shared" si="116"/>
        <v>#N/A</v>
      </c>
      <c r="BI78" t="e">
        <f t="shared" si="116"/>
        <v>#N/A</v>
      </c>
      <c r="BJ78" t="e">
        <f t="shared" si="116"/>
        <v>#N/A</v>
      </c>
      <c r="BK78" t="e">
        <f t="shared" si="116"/>
        <v>#N/A</v>
      </c>
      <c r="BL78" t="e">
        <f t="shared" si="116"/>
        <v>#N/A</v>
      </c>
      <c r="BM78" t="e">
        <f t="shared" si="116"/>
        <v>#N/A</v>
      </c>
      <c r="BN78" t="e">
        <f t="shared" si="116"/>
        <v>#N/A</v>
      </c>
      <c r="BO78" t="e">
        <f t="shared" si="116"/>
        <v>#N/A</v>
      </c>
      <c r="BP78" t="e">
        <f t="shared" si="116"/>
        <v>#N/A</v>
      </c>
      <c r="BQ78" t="e">
        <f t="shared" si="116"/>
        <v>#N/A</v>
      </c>
      <c r="BR78" t="e">
        <f t="shared" si="116"/>
        <v>#N/A</v>
      </c>
      <c r="BS78" t="e">
        <f t="shared" si="116"/>
        <v>#N/A</v>
      </c>
      <c r="BT78" t="e">
        <f t="shared" si="116"/>
        <v>#N/A</v>
      </c>
      <c r="BU78" t="e">
        <f t="shared" si="116"/>
        <v>#N/A</v>
      </c>
      <c r="BV78">
        <v>25</v>
      </c>
    </row>
    <row r="79" spans="23:74">
      <c r="W79" t="e">
        <f t="shared" si="110"/>
        <v>#DIV/0!</v>
      </c>
      <c r="X79" t="e">
        <f t="shared" si="58"/>
        <v>#N/A</v>
      </c>
      <c r="Y79" t="e">
        <f t="shared" si="111"/>
        <v>#N/A</v>
      </c>
      <c r="AA79" t="e">
        <f t="shared" si="109"/>
        <v>#DIV/0!</v>
      </c>
      <c r="AB79" t="str">
        <f t="shared" si="54"/>
        <v/>
      </c>
      <c r="AC79">
        <v>1</v>
      </c>
      <c r="AN79">
        <v>11</v>
      </c>
      <c r="AO79" t="e">
        <f t="shared" si="115"/>
        <v>#N/A</v>
      </c>
      <c r="AP79" t="e">
        <f t="shared" si="116"/>
        <v>#N/A</v>
      </c>
      <c r="AQ79" t="e">
        <f t="shared" si="116"/>
        <v>#N/A</v>
      </c>
      <c r="AR79" t="e">
        <f t="shared" si="116"/>
        <v>#N/A</v>
      </c>
      <c r="AS79" t="e">
        <f t="shared" si="116"/>
        <v>#N/A</v>
      </c>
      <c r="AT79" t="e">
        <f t="shared" si="116"/>
        <v>#N/A</v>
      </c>
      <c r="AU79" t="e">
        <f t="shared" si="116"/>
        <v>#N/A</v>
      </c>
      <c r="AV79" t="e">
        <f t="shared" si="116"/>
        <v>#N/A</v>
      </c>
      <c r="AW79" t="e">
        <f t="shared" si="116"/>
        <v>#N/A</v>
      </c>
      <c r="AX79" t="e">
        <f t="shared" si="116"/>
        <v>#N/A</v>
      </c>
      <c r="AY79" t="e">
        <f t="shared" si="116"/>
        <v>#N/A</v>
      </c>
      <c r="AZ79" t="e">
        <f t="shared" si="116"/>
        <v>#N/A</v>
      </c>
      <c r="BA79" t="e">
        <f t="shared" si="116"/>
        <v>#N/A</v>
      </c>
      <c r="BB79" t="e">
        <f t="shared" si="116"/>
        <v>#N/A</v>
      </c>
      <c r="BC79" t="e">
        <f t="shared" si="116"/>
        <v>#N/A</v>
      </c>
      <c r="BD79" t="e">
        <f t="shared" si="116"/>
        <v>#N/A</v>
      </c>
      <c r="BE79" t="e">
        <f t="shared" si="116"/>
        <v>#N/A</v>
      </c>
      <c r="BF79" t="e">
        <f t="shared" si="116"/>
        <v>#N/A</v>
      </c>
      <c r="BG79" t="e">
        <f t="shared" si="116"/>
        <v>#N/A</v>
      </c>
      <c r="BH79" t="e">
        <f t="shared" si="116"/>
        <v>#N/A</v>
      </c>
      <c r="BI79" t="e">
        <f t="shared" si="116"/>
        <v>#N/A</v>
      </c>
      <c r="BJ79" t="e">
        <f t="shared" si="116"/>
        <v>#N/A</v>
      </c>
      <c r="BK79" t="e">
        <f t="shared" si="116"/>
        <v>#N/A</v>
      </c>
      <c r="BL79" t="e">
        <f t="shared" si="116"/>
        <v>#N/A</v>
      </c>
      <c r="BM79" t="e">
        <f t="shared" si="116"/>
        <v>#N/A</v>
      </c>
      <c r="BN79" t="e">
        <f t="shared" si="116"/>
        <v>#N/A</v>
      </c>
      <c r="BO79" t="e">
        <f t="shared" si="116"/>
        <v>#N/A</v>
      </c>
      <c r="BP79" t="e">
        <f t="shared" si="116"/>
        <v>#N/A</v>
      </c>
      <c r="BQ79" t="e">
        <f t="shared" si="116"/>
        <v>#N/A</v>
      </c>
      <c r="BR79" t="e">
        <f t="shared" si="116"/>
        <v>#N/A</v>
      </c>
      <c r="BS79" t="e">
        <f t="shared" si="116"/>
        <v>#N/A</v>
      </c>
      <c r="BT79" t="e">
        <f t="shared" si="116"/>
        <v>#N/A</v>
      </c>
      <c r="BU79" t="e">
        <f t="shared" si="116"/>
        <v>#N/A</v>
      </c>
      <c r="BV79">
        <v>26</v>
      </c>
    </row>
    <row r="80" spans="23:74">
      <c r="W80" t="e">
        <f t="shared" si="110"/>
        <v>#DIV/0!</v>
      </c>
      <c r="X80" t="e">
        <f t="shared" si="58"/>
        <v>#N/A</v>
      </c>
      <c r="Y80" t="e">
        <f t="shared" si="111"/>
        <v>#N/A</v>
      </c>
      <c r="AA80" t="e">
        <f t="shared" si="109"/>
        <v>#DIV/0!</v>
      </c>
      <c r="AB80" t="str">
        <f t="shared" si="54"/>
        <v/>
      </c>
      <c r="AC80">
        <v>1</v>
      </c>
      <c r="AN80">
        <v>12</v>
      </c>
      <c r="AO80" t="e">
        <f t="shared" si="115"/>
        <v>#N/A</v>
      </c>
      <c r="AP80" t="e">
        <f t="shared" si="116"/>
        <v>#N/A</v>
      </c>
      <c r="AQ80" t="e">
        <f t="shared" si="116"/>
        <v>#N/A</v>
      </c>
      <c r="AR80" t="e">
        <f t="shared" si="116"/>
        <v>#N/A</v>
      </c>
      <c r="AS80" t="e">
        <f t="shared" si="116"/>
        <v>#N/A</v>
      </c>
      <c r="AT80" t="e">
        <f t="shared" si="116"/>
        <v>#N/A</v>
      </c>
      <c r="AU80" t="e">
        <f t="shared" si="116"/>
        <v>#N/A</v>
      </c>
      <c r="AV80" t="e">
        <f t="shared" si="116"/>
        <v>#N/A</v>
      </c>
      <c r="AW80" t="e">
        <f t="shared" si="116"/>
        <v>#N/A</v>
      </c>
      <c r="AX80" t="e">
        <f t="shared" si="116"/>
        <v>#N/A</v>
      </c>
      <c r="AY80" t="e">
        <f t="shared" si="116"/>
        <v>#N/A</v>
      </c>
      <c r="AZ80" t="e">
        <f t="shared" si="116"/>
        <v>#N/A</v>
      </c>
      <c r="BA80" t="e">
        <f t="shared" si="116"/>
        <v>#N/A</v>
      </c>
      <c r="BB80" t="e">
        <f t="shared" si="116"/>
        <v>#N/A</v>
      </c>
      <c r="BC80" t="e">
        <f t="shared" si="116"/>
        <v>#N/A</v>
      </c>
      <c r="BD80" t="e">
        <f t="shared" si="116"/>
        <v>#N/A</v>
      </c>
      <c r="BE80" t="e">
        <f t="shared" si="116"/>
        <v>#N/A</v>
      </c>
      <c r="BF80" t="e">
        <f t="shared" si="116"/>
        <v>#N/A</v>
      </c>
      <c r="BG80" t="e">
        <f t="shared" si="116"/>
        <v>#N/A</v>
      </c>
      <c r="BH80" t="e">
        <f t="shared" si="116"/>
        <v>#N/A</v>
      </c>
      <c r="BI80" t="e">
        <f t="shared" si="116"/>
        <v>#N/A</v>
      </c>
      <c r="BJ80" t="e">
        <f t="shared" si="116"/>
        <v>#N/A</v>
      </c>
      <c r="BK80" t="e">
        <f t="shared" si="116"/>
        <v>#N/A</v>
      </c>
      <c r="BL80" t="e">
        <f t="shared" si="116"/>
        <v>#N/A</v>
      </c>
      <c r="BM80" t="e">
        <f t="shared" si="116"/>
        <v>#N/A</v>
      </c>
      <c r="BN80" t="e">
        <f t="shared" si="116"/>
        <v>#N/A</v>
      </c>
      <c r="BO80" t="e">
        <f t="shared" si="116"/>
        <v>#N/A</v>
      </c>
      <c r="BP80" t="e">
        <f t="shared" si="116"/>
        <v>#N/A</v>
      </c>
      <c r="BQ80" t="e">
        <f t="shared" si="116"/>
        <v>#N/A</v>
      </c>
      <c r="BR80" t="e">
        <f t="shared" si="116"/>
        <v>#N/A</v>
      </c>
      <c r="BS80" t="e">
        <f t="shared" si="116"/>
        <v>#N/A</v>
      </c>
      <c r="BT80" t="e">
        <f t="shared" si="116"/>
        <v>#N/A</v>
      </c>
      <c r="BU80" t="e">
        <f t="shared" si="116"/>
        <v>#N/A</v>
      </c>
      <c r="BV80">
        <v>27</v>
      </c>
    </row>
    <row r="81" spans="23:74">
      <c r="W81">
        <f>G4*G20</f>
        <v>0.496</v>
      </c>
      <c r="X81">
        <f t="shared" si="58"/>
        <v>0.496</v>
      </c>
      <c r="Y81">
        <f>AS20</f>
        <v>0.49358915975977125</v>
      </c>
      <c r="AA81">
        <f t="shared" ref="AA81:AA95" si="117">AB4-G4</f>
        <v>-2.410840240228751E-3</v>
      </c>
      <c r="AB81">
        <f t="shared" si="54"/>
        <v>-2.410840240228751E-3</v>
      </c>
      <c r="AC81">
        <v>1</v>
      </c>
      <c r="AN81">
        <v>13</v>
      </c>
      <c r="AO81" t="e">
        <f t="shared" si="115"/>
        <v>#N/A</v>
      </c>
      <c r="AP81" t="e">
        <f t="shared" si="116"/>
        <v>#N/A</v>
      </c>
      <c r="AQ81" t="e">
        <f t="shared" si="116"/>
        <v>#N/A</v>
      </c>
      <c r="AR81" t="e">
        <f t="shared" si="116"/>
        <v>#N/A</v>
      </c>
      <c r="AS81" t="e">
        <f t="shared" si="116"/>
        <v>#N/A</v>
      </c>
      <c r="AT81" t="e">
        <f t="shared" si="116"/>
        <v>#N/A</v>
      </c>
      <c r="AU81" t="e">
        <f t="shared" si="116"/>
        <v>#N/A</v>
      </c>
      <c r="AV81" t="e">
        <f t="shared" si="116"/>
        <v>#N/A</v>
      </c>
      <c r="AW81" t="e">
        <f t="shared" si="116"/>
        <v>#N/A</v>
      </c>
      <c r="AX81" t="e">
        <f t="shared" si="116"/>
        <v>#N/A</v>
      </c>
      <c r="AY81" t="e">
        <f t="shared" si="116"/>
        <v>#N/A</v>
      </c>
      <c r="AZ81" t="e">
        <f t="shared" si="116"/>
        <v>#N/A</v>
      </c>
      <c r="BA81" t="e">
        <f t="shared" si="116"/>
        <v>#N/A</v>
      </c>
      <c r="BB81" t="e">
        <f t="shared" si="116"/>
        <v>#N/A</v>
      </c>
      <c r="BC81" t="e">
        <f t="shared" si="116"/>
        <v>#N/A</v>
      </c>
      <c r="BD81" t="e">
        <f t="shared" si="116"/>
        <v>#N/A</v>
      </c>
      <c r="BE81" t="e">
        <f t="shared" si="116"/>
        <v>#N/A</v>
      </c>
      <c r="BF81" t="e">
        <f t="shared" si="116"/>
        <v>#N/A</v>
      </c>
      <c r="BG81" t="e">
        <f t="shared" si="116"/>
        <v>#N/A</v>
      </c>
      <c r="BH81" t="e">
        <f t="shared" si="116"/>
        <v>#N/A</v>
      </c>
      <c r="BI81" t="e">
        <f t="shared" si="116"/>
        <v>#N/A</v>
      </c>
      <c r="BJ81" t="e">
        <f t="shared" si="116"/>
        <v>#N/A</v>
      </c>
      <c r="BK81" t="e">
        <f t="shared" si="116"/>
        <v>#N/A</v>
      </c>
      <c r="BL81" t="e">
        <f t="shared" si="116"/>
        <v>#N/A</v>
      </c>
      <c r="BM81" t="e">
        <f t="shared" si="116"/>
        <v>#N/A</v>
      </c>
      <c r="BN81" t="e">
        <f t="shared" si="116"/>
        <v>#N/A</v>
      </c>
      <c r="BO81" t="e">
        <f t="shared" si="116"/>
        <v>#N/A</v>
      </c>
      <c r="BP81" t="e">
        <f t="shared" si="116"/>
        <v>#N/A</v>
      </c>
      <c r="BQ81" t="e">
        <f t="shared" si="116"/>
        <v>#N/A</v>
      </c>
      <c r="BR81" t="e">
        <f t="shared" si="116"/>
        <v>#N/A</v>
      </c>
      <c r="BS81" t="e">
        <f t="shared" si="116"/>
        <v>#N/A</v>
      </c>
      <c r="BT81" t="e">
        <f t="shared" si="116"/>
        <v>#N/A</v>
      </c>
      <c r="BU81" t="e">
        <f t="shared" si="116"/>
        <v>#N/A</v>
      </c>
      <c r="BV81">
        <v>28</v>
      </c>
    </row>
    <row r="82" spans="23:74">
      <c r="W82">
        <f t="shared" ref="W82:W95" si="118">G5*G21</f>
        <v>0.57499999999999996</v>
      </c>
      <c r="X82">
        <f t="shared" si="58"/>
        <v>0.57499999999999996</v>
      </c>
      <c r="Y82">
        <f t="shared" ref="Y82:Y95" si="119">AS21</f>
        <v>0.57330332007930163</v>
      </c>
      <c r="AA82">
        <f t="shared" si="117"/>
        <v>-1.6966799206983296E-3</v>
      </c>
      <c r="AB82">
        <f t="shared" si="54"/>
        <v>-1.6966799206983296E-3</v>
      </c>
      <c r="AC82">
        <v>1</v>
      </c>
      <c r="AN82">
        <v>14</v>
      </c>
      <c r="AO82" t="e">
        <f t="shared" si="115"/>
        <v>#N/A</v>
      </c>
      <c r="AP82" t="e">
        <f t="shared" si="116"/>
        <v>#N/A</v>
      </c>
      <c r="AQ82" t="e">
        <f t="shared" si="116"/>
        <v>#N/A</v>
      </c>
      <c r="AR82" t="e">
        <f t="shared" si="116"/>
        <v>#N/A</v>
      </c>
      <c r="AS82" t="e">
        <f t="shared" si="116"/>
        <v>#N/A</v>
      </c>
      <c r="AT82" t="e">
        <f t="shared" si="116"/>
        <v>#N/A</v>
      </c>
      <c r="AU82" t="e">
        <f t="shared" si="116"/>
        <v>#N/A</v>
      </c>
      <c r="AV82" t="e">
        <f t="shared" si="116"/>
        <v>#N/A</v>
      </c>
      <c r="AW82" t="e">
        <f t="shared" si="116"/>
        <v>#N/A</v>
      </c>
      <c r="AX82" t="e">
        <f t="shared" si="116"/>
        <v>#N/A</v>
      </c>
      <c r="AY82" t="e">
        <f t="shared" si="116"/>
        <v>#N/A</v>
      </c>
      <c r="AZ82" t="e">
        <f t="shared" si="116"/>
        <v>#N/A</v>
      </c>
      <c r="BA82" t="e">
        <f t="shared" si="116"/>
        <v>#N/A</v>
      </c>
      <c r="BB82" t="e">
        <f t="shared" si="116"/>
        <v>#N/A</v>
      </c>
      <c r="BC82" t="e">
        <f t="shared" si="116"/>
        <v>#N/A</v>
      </c>
      <c r="BD82" t="e">
        <f t="shared" si="116"/>
        <v>#N/A</v>
      </c>
      <c r="BE82" t="e">
        <f t="shared" si="116"/>
        <v>#N/A</v>
      </c>
      <c r="BF82" t="e">
        <f t="shared" si="116"/>
        <v>#N/A</v>
      </c>
      <c r="BG82" t="e">
        <f t="shared" si="116"/>
        <v>#N/A</v>
      </c>
      <c r="BH82" t="e">
        <f t="shared" si="116"/>
        <v>#N/A</v>
      </c>
      <c r="BI82" t="e">
        <f t="shared" si="116"/>
        <v>#N/A</v>
      </c>
      <c r="BJ82" t="e">
        <f t="shared" si="116"/>
        <v>#N/A</v>
      </c>
      <c r="BK82" t="e">
        <f t="shared" si="116"/>
        <v>#N/A</v>
      </c>
      <c r="BL82" t="e">
        <f t="shared" si="116"/>
        <v>#N/A</v>
      </c>
      <c r="BM82" t="e">
        <f t="shared" si="116"/>
        <v>#N/A</v>
      </c>
      <c r="BN82" t="e">
        <f t="shared" si="116"/>
        <v>#N/A</v>
      </c>
      <c r="BO82" t="e">
        <f t="shared" si="116"/>
        <v>#N/A</v>
      </c>
      <c r="BP82" t="e">
        <f t="shared" si="116"/>
        <v>#N/A</v>
      </c>
      <c r="BQ82" t="e">
        <f t="shared" si="116"/>
        <v>#N/A</v>
      </c>
      <c r="BR82" t="e">
        <f t="shared" si="116"/>
        <v>#N/A</v>
      </c>
      <c r="BS82" t="e">
        <f t="shared" si="116"/>
        <v>#N/A</v>
      </c>
      <c r="BT82" t="e">
        <f t="shared" si="116"/>
        <v>#N/A</v>
      </c>
      <c r="BU82" t="e">
        <f t="shared" si="116"/>
        <v>#N/A</v>
      </c>
      <c r="BV82">
        <v>29</v>
      </c>
    </row>
    <row r="83" spans="23:74">
      <c r="W83">
        <f t="shared" si="118"/>
        <v>0.68300000000000005</v>
      </c>
      <c r="X83">
        <f t="shared" si="58"/>
        <v>0.68300000000000005</v>
      </c>
      <c r="Y83">
        <f t="shared" si="119"/>
        <v>0.68332885024424805</v>
      </c>
      <c r="AA83">
        <f t="shared" si="117"/>
        <v>3.2885024424800235E-4</v>
      </c>
      <c r="AB83">
        <f t="shared" si="54"/>
        <v>3.2885024424800235E-4</v>
      </c>
      <c r="AC83">
        <v>1</v>
      </c>
      <c r="AN83">
        <v>15</v>
      </c>
      <c r="AO83" t="e">
        <f t="shared" si="115"/>
        <v>#N/A</v>
      </c>
      <c r="AP83" t="e">
        <f t="shared" si="116"/>
        <v>#N/A</v>
      </c>
      <c r="AQ83" t="e">
        <f t="shared" si="116"/>
        <v>#N/A</v>
      </c>
      <c r="AR83" t="e">
        <f t="shared" si="116"/>
        <v>#N/A</v>
      </c>
      <c r="AS83" t="e">
        <f t="shared" si="116"/>
        <v>#N/A</v>
      </c>
      <c r="AT83" t="e">
        <f t="shared" si="116"/>
        <v>#N/A</v>
      </c>
      <c r="AU83" t="e">
        <f t="shared" si="116"/>
        <v>#N/A</v>
      </c>
      <c r="AV83" t="e">
        <f t="shared" si="116"/>
        <v>#N/A</v>
      </c>
      <c r="AW83" t="e">
        <f t="shared" si="116"/>
        <v>#N/A</v>
      </c>
      <c r="AX83" t="e">
        <f t="shared" si="116"/>
        <v>#N/A</v>
      </c>
      <c r="AY83" t="e">
        <f t="shared" si="116"/>
        <v>#N/A</v>
      </c>
      <c r="AZ83" t="e">
        <f t="shared" si="116"/>
        <v>#N/A</v>
      </c>
      <c r="BA83" t="e">
        <f t="shared" si="116"/>
        <v>#N/A</v>
      </c>
      <c r="BB83" t="e">
        <f t="shared" si="116"/>
        <v>#N/A</v>
      </c>
      <c r="BC83" t="e">
        <f t="shared" si="116"/>
        <v>#N/A</v>
      </c>
      <c r="BD83" t="e">
        <f t="shared" si="116"/>
        <v>#N/A</v>
      </c>
      <c r="BE83" t="e">
        <f t="shared" si="116"/>
        <v>#N/A</v>
      </c>
      <c r="BF83" t="e">
        <f t="shared" si="116"/>
        <v>#N/A</v>
      </c>
      <c r="BG83" t="e">
        <f t="shared" si="116"/>
        <v>#N/A</v>
      </c>
      <c r="BH83" t="e">
        <f t="shared" si="116"/>
        <v>#N/A</v>
      </c>
      <c r="BI83" t="e">
        <f t="shared" si="116"/>
        <v>#N/A</v>
      </c>
      <c r="BJ83" t="e">
        <f t="shared" si="116"/>
        <v>#N/A</v>
      </c>
      <c r="BK83" t="e">
        <f t="shared" si="116"/>
        <v>#N/A</v>
      </c>
      <c r="BL83" t="e">
        <f t="shared" si="116"/>
        <v>#N/A</v>
      </c>
      <c r="BM83" t="e">
        <f t="shared" si="116"/>
        <v>#N/A</v>
      </c>
      <c r="BN83" t="e">
        <f t="shared" si="116"/>
        <v>#N/A</v>
      </c>
      <c r="BO83" t="e">
        <f t="shared" si="116"/>
        <v>#N/A</v>
      </c>
      <c r="BP83" t="e">
        <f t="shared" si="116"/>
        <v>#N/A</v>
      </c>
      <c r="BQ83" t="e">
        <f t="shared" si="116"/>
        <v>#N/A</v>
      </c>
      <c r="BR83" t="e">
        <f t="shared" si="116"/>
        <v>#N/A</v>
      </c>
      <c r="BS83" t="e">
        <f t="shared" si="116"/>
        <v>#N/A</v>
      </c>
      <c r="BT83" t="e">
        <f t="shared" si="116"/>
        <v>#N/A</v>
      </c>
      <c r="BU83" t="e">
        <f t="shared" si="116"/>
        <v>#N/A</v>
      </c>
      <c r="BV83">
        <v>30</v>
      </c>
    </row>
    <row r="84" spans="23:74">
      <c r="W84">
        <f t="shared" si="118"/>
        <v>0.84399999999999997</v>
      </c>
      <c r="X84">
        <f t="shared" si="58"/>
        <v>0.84399999999999997</v>
      </c>
      <c r="Y84">
        <f t="shared" si="119"/>
        <v>0.84682665027426762</v>
      </c>
      <c r="AA84">
        <f t="shared" si="117"/>
        <v>2.8266502742676503E-3</v>
      </c>
      <c r="AB84">
        <f t="shared" si="54"/>
        <v>2.8266502742676503E-3</v>
      </c>
      <c r="AC84">
        <v>1</v>
      </c>
    </row>
    <row r="85" spans="23:74">
      <c r="W85" t="e">
        <f t="shared" si="118"/>
        <v>#DIV/0!</v>
      </c>
      <c r="X85" t="e">
        <f t="shared" si="58"/>
        <v>#N/A</v>
      </c>
      <c r="Y85" t="e">
        <f t="shared" si="119"/>
        <v>#N/A</v>
      </c>
      <c r="AA85" t="e">
        <f t="shared" si="117"/>
        <v>#DIV/0!</v>
      </c>
      <c r="AB85" t="str">
        <f t="shared" si="54"/>
        <v/>
      </c>
      <c r="AC85">
        <v>1</v>
      </c>
    </row>
    <row r="86" spans="23:74">
      <c r="W86" t="e">
        <f t="shared" si="118"/>
        <v>#DIV/0!</v>
      </c>
      <c r="X86" t="e">
        <f t="shared" si="58"/>
        <v>#N/A</v>
      </c>
      <c r="Y86" t="e">
        <f t="shared" si="119"/>
        <v>#N/A</v>
      </c>
      <c r="AA86" t="e">
        <f t="shared" si="117"/>
        <v>#DIV/0!</v>
      </c>
      <c r="AB86" t="str">
        <f t="shared" ref="AB86:AB149" si="120">IFERROR(AA86,"")</f>
        <v/>
      </c>
      <c r="AC86">
        <v>1</v>
      </c>
    </row>
    <row r="87" spans="23:74">
      <c r="W87" t="e">
        <f t="shared" si="118"/>
        <v>#DIV/0!</v>
      </c>
      <c r="X87" t="e">
        <f t="shared" si="58"/>
        <v>#N/A</v>
      </c>
      <c r="Y87" t="e">
        <f t="shared" si="119"/>
        <v>#N/A</v>
      </c>
      <c r="AA87" t="e">
        <f t="shared" si="117"/>
        <v>#DIV/0!</v>
      </c>
      <c r="AB87" t="str">
        <f t="shared" si="120"/>
        <v/>
      </c>
      <c r="AC87">
        <v>1</v>
      </c>
    </row>
    <row r="88" spans="23:74">
      <c r="W88" t="e">
        <f t="shared" si="118"/>
        <v>#DIV/0!</v>
      </c>
      <c r="X88" t="e">
        <f t="shared" si="58"/>
        <v>#N/A</v>
      </c>
      <c r="Y88" t="e">
        <f t="shared" si="119"/>
        <v>#N/A</v>
      </c>
      <c r="AA88" t="e">
        <f t="shared" si="117"/>
        <v>#DIV/0!</v>
      </c>
      <c r="AB88" t="str">
        <f t="shared" si="120"/>
        <v/>
      </c>
      <c r="AC88">
        <v>1</v>
      </c>
    </row>
    <row r="89" spans="23:74">
      <c r="W89" t="e">
        <f t="shared" si="118"/>
        <v>#DIV/0!</v>
      </c>
      <c r="X89" t="e">
        <f t="shared" ref="X89:X152" si="121">IFERROR(W89, NA())</f>
        <v>#N/A</v>
      </c>
      <c r="Y89" t="e">
        <f t="shared" si="119"/>
        <v>#N/A</v>
      </c>
      <c r="AA89" t="e">
        <f t="shared" si="117"/>
        <v>#DIV/0!</v>
      </c>
      <c r="AB89" t="str">
        <f t="shared" si="120"/>
        <v/>
      </c>
      <c r="AC89">
        <v>1</v>
      </c>
    </row>
    <row r="90" spans="23:74">
      <c r="W90" t="e">
        <f t="shared" si="118"/>
        <v>#DIV/0!</v>
      </c>
      <c r="X90" t="e">
        <f t="shared" si="121"/>
        <v>#N/A</v>
      </c>
      <c r="Y90" t="e">
        <f t="shared" si="119"/>
        <v>#N/A</v>
      </c>
      <c r="AA90" t="e">
        <f t="shared" si="117"/>
        <v>#DIV/0!</v>
      </c>
      <c r="AB90" t="str">
        <f t="shared" si="120"/>
        <v/>
      </c>
      <c r="AC90">
        <v>1</v>
      </c>
    </row>
    <row r="91" spans="23:74">
      <c r="W91" t="e">
        <f t="shared" si="118"/>
        <v>#DIV/0!</v>
      </c>
      <c r="X91" t="e">
        <f t="shared" si="121"/>
        <v>#N/A</v>
      </c>
      <c r="Y91" t="e">
        <f t="shared" si="119"/>
        <v>#N/A</v>
      </c>
      <c r="AA91" t="e">
        <f t="shared" si="117"/>
        <v>#DIV/0!</v>
      </c>
      <c r="AB91" t="str">
        <f t="shared" si="120"/>
        <v/>
      </c>
      <c r="AC91">
        <v>1</v>
      </c>
    </row>
    <row r="92" spans="23:74">
      <c r="W92" t="e">
        <f t="shared" si="118"/>
        <v>#DIV/0!</v>
      </c>
      <c r="X92" t="e">
        <f t="shared" si="121"/>
        <v>#N/A</v>
      </c>
      <c r="Y92" t="e">
        <f t="shared" si="119"/>
        <v>#N/A</v>
      </c>
      <c r="AA92" t="e">
        <f t="shared" si="117"/>
        <v>#DIV/0!</v>
      </c>
      <c r="AB92" t="str">
        <f t="shared" si="120"/>
        <v/>
      </c>
      <c r="AC92">
        <v>1</v>
      </c>
    </row>
    <row r="93" spans="23:74">
      <c r="W93" t="e">
        <f t="shared" si="118"/>
        <v>#DIV/0!</v>
      </c>
      <c r="X93" t="e">
        <f t="shared" si="121"/>
        <v>#N/A</v>
      </c>
      <c r="Y93" t="e">
        <f t="shared" si="119"/>
        <v>#N/A</v>
      </c>
      <c r="AA93" t="e">
        <f t="shared" si="117"/>
        <v>#DIV/0!</v>
      </c>
      <c r="AB93" t="str">
        <f t="shared" si="120"/>
        <v/>
      </c>
      <c r="AC93">
        <v>1</v>
      </c>
    </row>
    <row r="94" spans="23:74">
      <c r="W94" t="e">
        <f t="shared" si="118"/>
        <v>#DIV/0!</v>
      </c>
      <c r="X94" t="e">
        <f t="shared" si="121"/>
        <v>#N/A</v>
      </c>
      <c r="Y94" t="e">
        <f t="shared" si="119"/>
        <v>#N/A</v>
      </c>
      <c r="AA94" t="e">
        <f t="shared" si="117"/>
        <v>#DIV/0!</v>
      </c>
      <c r="AB94" t="str">
        <f t="shared" si="120"/>
        <v/>
      </c>
      <c r="AC94">
        <v>1</v>
      </c>
    </row>
    <row r="95" spans="23:74">
      <c r="W95" t="e">
        <f t="shared" si="118"/>
        <v>#DIV/0!</v>
      </c>
      <c r="X95" t="e">
        <f t="shared" si="121"/>
        <v>#N/A</v>
      </c>
      <c r="Y95" t="e">
        <f t="shared" si="119"/>
        <v>#N/A</v>
      </c>
      <c r="AA95" t="e">
        <f t="shared" si="117"/>
        <v>#DIV/0!</v>
      </c>
      <c r="AB95" t="str">
        <f t="shared" si="120"/>
        <v/>
      </c>
      <c r="AC95">
        <v>1</v>
      </c>
    </row>
    <row r="96" spans="23:74">
      <c r="W96">
        <f>H4*H20</f>
        <v>0.49299999999999999</v>
      </c>
      <c r="X96">
        <f t="shared" si="121"/>
        <v>0.49299999999999999</v>
      </c>
      <c r="Y96">
        <f>AT20</f>
        <v>0.4899300222499125</v>
      </c>
      <c r="AA96">
        <f t="shared" ref="AA96:AA110" si="122">AC4-H4</f>
        <v>-3.0699777500874936E-3</v>
      </c>
      <c r="AB96">
        <f t="shared" si="120"/>
        <v>-3.0699777500874936E-3</v>
      </c>
      <c r="AC96">
        <v>1</v>
      </c>
    </row>
    <row r="97" spans="23:29">
      <c r="W97">
        <f t="shared" ref="W97:W110" si="123">H5*H21</f>
        <v>0.57099999999999995</v>
      </c>
      <c r="X97">
        <f t="shared" si="121"/>
        <v>0.57099999999999995</v>
      </c>
      <c r="Y97">
        <f t="shared" ref="Y97:Y110" si="124">AT21</f>
        <v>0.56905323548658149</v>
      </c>
      <c r="AA97">
        <f t="shared" si="122"/>
        <v>-1.9467645134184641E-3</v>
      </c>
      <c r="AB97">
        <f t="shared" si="120"/>
        <v>-1.9467645134184641E-3</v>
      </c>
      <c r="AC97">
        <v>1</v>
      </c>
    </row>
    <row r="98" spans="23:29">
      <c r="W98">
        <f t="shared" si="123"/>
        <v>0.67900000000000005</v>
      </c>
      <c r="X98">
        <f t="shared" si="121"/>
        <v>0.67900000000000005</v>
      </c>
      <c r="Y98">
        <f t="shared" si="124"/>
        <v>0.67826311049276267</v>
      </c>
      <c r="AA98">
        <f t="shared" si="122"/>
        <v>-7.3688950723738156E-4</v>
      </c>
      <c r="AB98">
        <f t="shared" si="120"/>
        <v>-7.3688950723738156E-4</v>
      </c>
      <c r="AC98">
        <v>1</v>
      </c>
    </row>
    <row r="99" spans="23:29">
      <c r="W99">
        <f t="shared" si="123"/>
        <v>0.83699999999999997</v>
      </c>
      <c r="X99">
        <f t="shared" si="121"/>
        <v>0.83699999999999997</v>
      </c>
      <c r="Y99">
        <f t="shared" si="124"/>
        <v>0.84054884797837726</v>
      </c>
      <c r="AA99">
        <f t="shared" si="122"/>
        <v>3.5488479783772897E-3</v>
      </c>
      <c r="AB99">
        <f t="shared" si="120"/>
        <v>3.5488479783772897E-3</v>
      </c>
      <c r="AC99">
        <v>1</v>
      </c>
    </row>
    <row r="100" spans="23:29">
      <c r="W100" t="e">
        <f t="shared" si="123"/>
        <v>#DIV/0!</v>
      </c>
      <c r="X100" t="e">
        <f t="shared" si="121"/>
        <v>#N/A</v>
      </c>
      <c r="Y100" t="e">
        <f t="shared" si="124"/>
        <v>#N/A</v>
      </c>
      <c r="AA100" t="e">
        <f t="shared" si="122"/>
        <v>#DIV/0!</v>
      </c>
      <c r="AB100" t="str">
        <f t="shared" si="120"/>
        <v/>
      </c>
      <c r="AC100">
        <v>1</v>
      </c>
    </row>
    <row r="101" spans="23:29">
      <c r="W101" t="e">
        <f t="shared" si="123"/>
        <v>#DIV/0!</v>
      </c>
      <c r="X101" t="e">
        <f t="shared" si="121"/>
        <v>#N/A</v>
      </c>
      <c r="Y101" t="e">
        <f t="shared" si="124"/>
        <v>#N/A</v>
      </c>
      <c r="AA101" t="e">
        <f t="shared" si="122"/>
        <v>#DIV/0!</v>
      </c>
      <c r="AB101" t="str">
        <f t="shared" si="120"/>
        <v/>
      </c>
      <c r="AC101">
        <v>1</v>
      </c>
    </row>
    <row r="102" spans="23:29">
      <c r="W102" t="e">
        <f t="shared" si="123"/>
        <v>#DIV/0!</v>
      </c>
      <c r="X102" t="e">
        <f t="shared" si="121"/>
        <v>#N/A</v>
      </c>
      <c r="Y102" t="e">
        <f t="shared" si="124"/>
        <v>#N/A</v>
      </c>
      <c r="AA102" t="e">
        <f t="shared" si="122"/>
        <v>#DIV/0!</v>
      </c>
      <c r="AB102" t="str">
        <f t="shared" si="120"/>
        <v/>
      </c>
      <c r="AC102">
        <v>1</v>
      </c>
    </row>
    <row r="103" spans="23:29">
      <c r="W103" t="e">
        <f t="shared" si="123"/>
        <v>#DIV/0!</v>
      </c>
      <c r="X103" t="e">
        <f t="shared" si="121"/>
        <v>#N/A</v>
      </c>
      <c r="Y103" t="e">
        <f t="shared" si="124"/>
        <v>#N/A</v>
      </c>
      <c r="AA103" t="e">
        <f t="shared" si="122"/>
        <v>#DIV/0!</v>
      </c>
      <c r="AB103" t="str">
        <f t="shared" si="120"/>
        <v/>
      </c>
      <c r="AC103">
        <v>1</v>
      </c>
    </row>
    <row r="104" spans="23:29">
      <c r="W104" t="e">
        <f t="shared" si="123"/>
        <v>#DIV/0!</v>
      </c>
      <c r="X104" t="e">
        <f t="shared" si="121"/>
        <v>#N/A</v>
      </c>
      <c r="Y104" t="e">
        <f t="shared" si="124"/>
        <v>#N/A</v>
      </c>
      <c r="AA104" t="e">
        <f t="shared" si="122"/>
        <v>#DIV/0!</v>
      </c>
      <c r="AB104" t="str">
        <f t="shared" si="120"/>
        <v/>
      </c>
      <c r="AC104">
        <v>1</v>
      </c>
    </row>
    <row r="105" spans="23:29">
      <c r="W105" t="e">
        <f t="shared" si="123"/>
        <v>#DIV/0!</v>
      </c>
      <c r="X105" t="e">
        <f t="shared" si="121"/>
        <v>#N/A</v>
      </c>
      <c r="Y105" t="e">
        <f t="shared" si="124"/>
        <v>#N/A</v>
      </c>
      <c r="AA105" t="e">
        <f t="shared" si="122"/>
        <v>#DIV/0!</v>
      </c>
      <c r="AB105" t="str">
        <f t="shared" si="120"/>
        <v/>
      </c>
      <c r="AC105">
        <v>1</v>
      </c>
    </row>
    <row r="106" spans="23:29">
      <c r="W106" t="e">
        <f t="shared" si="123"/>
        <v>#DIV/0!</v>
      </c>
      <c r="X106" t="e">
        <f t="shared" si="121"/>
        <v>#N/A</v>
      </c>
      <c r="Y106" t="e">
        <f t="shared" si="124"/>
        <v>#N/A</v>
      </c>
      <c r="AA106" t="e">
        <f t="shared" si="122"/>
        <v>#DIV/0!</v>
      </c>
      <c r="AB106" t="str">
        <f t="shared" si="120"/>
        <v/>
      </c>
      <c r="AC106">
        <v>1</v>
      </c>
    </row>
    <row r="107" spans="23:29">
      <c r="W107" t="e">
        <f t="shared" si="123"/>
        <v>#DIV/0!</v>
      </c>
      <c r="X107" t="e">
        <f t="shared" si="121"/>
        <v>#N/A</v>
      </c>
      <c r="Y107" t="e">
        <f t="shared" si="124"/>
        <v>#N/A</v>
      </c>
      <c r="AA107" t="e">
        <f t="shared" si="122"/>
        <v>#DIV/0!</v>
      </c>
      <c r="AB107" t="str">
        <f t="shared" si="120"/>
        <v/>
      </c>
      <c r="AC107">
        <v>1</v>
      </c>
    </row>
    <row r="108" spans="23:29">
      <c r="W108" t="e">
        <f t="shared" si="123"/>
        <v>#DIV/0!</v>
      </c>
      <c r="X108" t="e">
        <f t="shared" si="121"/>
        <v>#N/A</v>
      </c>
      <c r="Y108" t="e">
        <f t="shared" si="124"/>
        <v>#N/A</v>
      </c>
      <c r="AA108" t="e">
        <f t="shared" si="122"/>
        <v>#DIV/0!</v>
      </c>
      <c r="AB108" t="str">
        <f t="shared" si="120"/>
        <v/>
      </c>
      <c r="AC108">
        <v>1</v>
      </c>
    </row>
    <row r="109" spans="23:29">
      <c r="W109" t="e">
        <f t="shared" si="123"/>
        <v>#DIV/0!</v>
      </c>
      <c r="X109" t="e">
        <f t="shared" si="121"/>
        <v>#N/A</v>
      </c>
      <c r="Y109" t="e">
        <f t="shared" si="124"/>
        <v>#N/A</v>
      </c>
      <c r="AA109" t="e">
        <f t="shared" si="122"/>
        <v>#DIV/0!</v>
      </c>
      <c r="AB109" t="str">
        <f t="shared" si="120"/>
        <v/>
      </c>
      <c r="AC109">
        <v>1</v>
      </c>
    </row>
    <row r="110" spans="23:29">
      <c r="W110" t="e">
        <f t="shared" si="123"/>
        <v>#DIV/0!</v>
      </c>
      <c r="X110" t="e">
        <f t="shared" si="121"/>
        <v>#N/A</v>
      </c>
      <c r="Y110" t="e">
        <f t="shared" si="124"/>
        <v>#N/A</v>
      </c>
      <c r="AA110" t="e">
        <f t="shared" si="122"/>
        <v>#DIV/0!</v>
      </c>
      <c r="AB110" t="str">
        <f t="shared" si="120"/>
        <v/>
      </c>
      <c r="AC110">
        <v>1</v>
      </c>
    </row>
    <row r="111" spans="23:29">
      <c r="W111" t="e">
        <f>I4*I20</f>
        <v>#DIV/0!</v>
      </c>
      <c r="X111" t="e">
        <f t="shared" si="121"/>
        <v>#N/A</v>
      </c>
      <c r="Y111" t="e">
        <f>AU20</f>
        <v>#N/A</v>
      </c>
      <c r="AA111" t="e">
        <f t="shared" ref="AA111:AA125" si="125">AD4-I4</f>
        <v>#DIV/0!</v>
      </c>
      <c r="AB111" t="str">
        <f t="shared" si="120"/>
        <v/>
      </c>
      <c r="AC111">
        <v>1</v>
      </c>
    </row>
    <row r="112" spans="23:29">
      <c r="W112" t="e">
        <f t="shared" ref="W112:W125" si="126">I5*I21</f>
        <v>#DIV/0!</v>
      </c>
      <c r="X112" t="e">
        <f t="shared" si="121"/>
        <v>#N/A</v>
      </c>
      <c r="Y112" t="e">
        <f t="shared" ref="Y112:Y125" si="127">AU21</f>
        <v>#N/A</v>
      </c>
      <c r="AA112" t="e">
        <f t="shared" si="125"/>
        <v>#DIV/0!</v>
      </c>
      <c r="AB112" t="str">
        <f t="shared" si="120"/>
        <v/>
      </c>
      <c r="AC112">
        <v>1</v>
      </c>
    </row>
    <row r="113" spans="23:29">
      <c r="W113" t="e">
        <f t="shared" si="126"/>
        <v>#DIV/0!</v>
      </c>
      <c r="X113" t="e">
        <f t="shared" si="121"/>
        <v>#N/A</v>
      </c>
      <c r="Y113" t="e">
        <f t="shared" si="127"/>
        <v>#N/A</v>
      </c>
      <c r="AA113" t="e">
        <f t="shared" si="125"/>
        <v>#DIV/0!</v>
      </c>
      <c r="AB113" t="str">
        <f t="shared" si="120"/>
        <v/>
      </c>
      <c r="AC113">
        <v>1</v>
      </c>
    </row>
    <row r="114" spans="23:29">
      <c r="W114" t="e">
        <f t="shared" si="126"/>
        <v>#DIV/0!</v>
      </c>
      <c r="X114" t="e">
        <f t="shared" si="121"/>
        <v>#N/A</v>
      </c>
      <c r="Y114" t="e">
        <f t="shared" si="127"/>
        <v>#N/A</v>
      </c>
      <c r="AA114" t="e">
        <f t="shared" si="125"/>
        <v>#DIV/0!</v>
      </c>
      <c r="AB114" t="str">
        <f t="shared" si="120"/>
        <v/>
      </c>
      <c r="AC114">
        <v>1</v>
      </c>
    </row>
    <row r="115" spans="23:29">
      <c r="W115" t="e">
        <f t="shared" si="126"/>
        <v>#DIV/0!</v>
      </c>
      <c r="X115" t="e">
        <f t="shared" si="121"/>
        <v>#N/A</v>
      </c>
      <c r="Y115" t="e">
        <f t="shared" si="127"/>
        <v>#N/A</v>
      </c>
      <c r="AA115" t="e">
        <f t="shared" si="125"/>
        <v>#DIV/0!</v>
      </c>
      <c r="AB115" t="str">
        <f t="shared" si="120"/>
        <v/>
      </c>
      <c r="AC115">
        <v>1</v>
      </c>
    </row>
    <row r="116" spans="23:29">
      <c r="W116" t="e">
        <f t="shared" si="126"/>
        <v>#DIV/0!</v>
      </c>
      <c r="X116" t="e">
        <f t="shared" si="121"/>
        <v>#N/A</v>
      </c>
      <c r="Y116" t="e">
        <f t="shared" si="127"/>
        <v>#N/A</v>
      </c>
      <c r="AA116" t="e">
        <f t="shared" si="125"/>
        <v>#DIV/0!</v>
      </c>
      <c r="AB116" t="str">
        <f t="shared" si="120"/>
        <v/>
      </c>
      <c r="AC116">
        <v>1</v>
      </c>
    </row>
    <row r="117" spans="23:29">
      <c r="W117" t="e">
        <f t="shared" si="126"/>
        <v>#DIV/0!</v>
      </c>
      <c r="X117" t="e">
        <f t="shared" si="121"/>
        <v>#N/A</v>
      </c>
      <c r="Y117" t="e">
        <f t="shared" si="127"/>
        <v>#N/A</v>
      </c>
      <c r="AA117" t="e">
        <f t="shared" si="125"/>
        <v>#DIV/0!</v>
      </c>
      <c r="AB117" t="str">
        <f t="shared" si="120"/>
        <v/>
      </c>
      <c r="AC117">
        <v>1</v>
      </c>
    </row>
    <row r="118" spans="23:29">
      <c r="W118" t="e">
        <f t="shared" si="126"/>
        <v>#DIV/0!</v>
      </c>
      <c r="X118" t="e">
        <f t="shared" si="121"/>
        <v>#N/A</v>
      </c>
      <c r="Y118" t="e">
        <f t="shared" si="127"/>
        <v>#N/A</v>
      </c>
      <c r="AA118" t="e">
        <f t="shared" si="125"/>
        <v>#DIV/0!</v>
      </c>
      <c r="AB118" t="str">
        <f t="shared" si="120"/>
        <v/>
      </c>
      <c r="AC118">
        <v>1</v>
      </c>
    </row>
    <row r="119" spans="23:29">
      <c r="W119" t="e">
        <f t="shared" si="126"/>
        <v>#DIV/0!</v>
      </c>
      <c r="X119" t="e">
        <f t="shared" si="121"/>
        <v>#N/A</v>
      </c>
      <c r="Y119" t="e">
        <f t="shared" si="127"/>
        <v>#N/A</v>
      </c>
      <c r="AA119" t="e">
        <f t="shared" si="125"/>
        <v>#DIV/0!</v>
      </c>
      <c r="AB119" t="str">
        <f t="shared" si="120"/>
        <v/>
      </c>
      <c r="AC119">
        <v>1</v>
      </c>
    </row>
    <row r="120" spans="23:29">
      <c r="W120" t="e">
        <f t="shared" si="126"/>
        <v>#DIV/0!</v>
      </c>
      <c r="X120" t="e">
        <f t="shared" si="121"/>
        <v>#N/A</v>
      </c>
      <c r="Y120" t="e">
        <f t="shared" si="127"/>
        <v>#N/A</v>
      </c>
      <c r="AA120" t="e">
        <f t="shared" si="125"/>
        <v>#DIV/0!</v>
      </c>
      <c r="AB120" t="str">
        <f t="shared" si="120"/>
        <v/>
      </c>
      <c r="AC120">
        <v>1</v>
      </c>
    </row>
    <row r="121" spans="23:29">
      <c r="W121" t="e">
        <f t="shared" si="126"/>
        <v>#DIV/0!</v>
      </c>
      <c r="X121" t="e">
        <f t="shared" si="121"/>
        <v>#N/A</v>
      </c>
      <c r="Y121" t="e">
        <f t="shared" si="127"/>
        <v>#N/A</v>
      </c>
      <c r="AA121" t="e">
        <f t="shared" si="125"/>
        <v>#DIV/0!</v>
      </c>
      <c r="AB121" t="str">
        <f t="shared" si="120"/>
        <v/>
      </c>
      <c r="AC121">
        <v>1</v>
      </c>
    </row>
    <row r="122" spans="23:29">
      <c r="W122" t="e">
        <f t="shared" si="126"/>
        <v>#DIV/0!</v>
      </c>
      <c r="X122" t="e">
        <f t="shared" si="121"/>
        <v>#N/A</v>
      </c>
      <c r="Y122" t="e">
        <f t="shared" si="127"/>
        <v>#N/A</v>
      </c>
      <c r="AA122" t="e">
        <f t="shared" si="125"/>
        <v>#DIV/0!</v>
      </c>
      <c r="AB122" t="str">
        <f t="shared" si="120"/>
        <v/>
      </c>
      <c r="AC122">
        <v>1</v>
      </c>
    </row>
    <row r="123" spans="23:29">
      <c r="W123" t="e">
        <f t="shared" si="126"/>
        <v>#DIV/0!</v>
      </c>
      <c r="X123" t="e">
        <f t="shared" si="121"/>
        <v>#N/A</v>
      </c>
      <c r="Y123" t="e">
        <f t="shared" si="127"/>
        <v>#N/A</v>
      </c>
      <c r="AA123" t="e">
        <f t="shared" si="125"/>
        <v>#DIV/0!</v>
      </c>
      <c r="AB123" t="str">
        <f t="shared" si="120"/>
        <v/>
      </c>
      <c r="AC123">
        <v>1</v>
      </c>
    </row>
    <row r="124" spans="23:29">
      <c r="W124" t="e">
        <f t="shared" si="126"/>
        <v>#DIV/0!</v>
      </c>
      <c r="X124" t="e">
        <f t="shared" si="121"/>
        <v>#N/A</v>
      </c>
      <c r="Y124" t="e">
        <f t="shared" si="127"/>
        <v>#N/A</v>
      </c>
      <c r="AA124" t="e">
        <f t="shared" si="125"/>
        <v>#DIV/0!</v>
      </c>
      <c r="AB124" t="str">
        <f t="shared" si="120"/>
        <v/>
      </c>
      <c r="AC124">
        <v>1</v>
      </c>
    </row>
    <row r="125" spans="23:29">
      <c r="W125" t="e">
        <f t="shared" si="126"/>
        <v>#DIV/0!</v>
      </c>
      <c r="X125" t="e">
        <f t="shared" si="121"/>
        <v>#N/A</v>
      </c>
      <c r="Y125" t="e">
        <f t="shared" si="127"/>
        <v>#N/A</v>
      </c>
      <c r="AA125" t="e">
        <f t="shared" si="125"/>
        <v>#DIV/0!</v>
      </c>
      <c r="AB125" t="str">
        <f t="shared" si="120"/>
        <v/>
      </c>
      <c r="AC125">
        <v>1</v>
      </c>
    </row>
    <row r="126" spans="23:29">
      <c r="W126" t="e">
        <f>J4*J20</f>
        <v>#DIV/0!</v>
      </c>
      <c r="X126" t="e">
        <f t="shared" si="121"/>
        <v>#N/A</v>
      </c>
      <c r="Y126" t="e">
        <f>AV20</f>
        <v>#N/A</v>
      </c>
      <c r="AA126" t="e">
        <f t="shared" ref="AA126:AA140" si="128">AE4-J4</f>
        <v>#DIV/0!</v>
      </c>
      <c r="AB126" t="str">
        <f t="shared" si="120"/>
        <v/>
      </c>
      <c r="AC126">
        <v>1</v>
      </c>
    </row>
    <row r="127" spans="23:29">
      <c r="W127" t="e">
        <f t="shared" ref="W127:W140" si="129">J5*J21</f>
        <v>#DIV/0!</v>
      </c>
      <c r="X127" t="e">
        <f t="shared" si="121"/>
        <v>#N/A</v>
      </c>
      <c r="Y127" t="e">
        <f t="shared" ref="Y127:Y139" si="130">AV21</f>
        <v>#N/A</v>
      </c>
      <c r="AA127" t="e">
        <f t="shared" si="128"/>
        <v>#DIV/0!</v>
      </c>
      <c r="AB127" t="str">
        <f t="shared" si="120"/>
        <v/>
      </c>
      <c r="AC127">
        <v>1</v>
      </c>
    </row>
    <row r="128" spans="23:29">
      <c r="W128" t="e">
        <f t="shared" si="129"/>
        <v>#DIV/0!</v>
      </c>
      <c r="X128" t="e">
        <f t="shared" si="121"/>
        <v>#N/A</v>
      </c>
      <c r="Y128" t="e">
        <f t="shared" si="130"/>
        <v>#N/A</v>
      </c>
      <c r="AA128" t="e">
        <f t="shared" si="128"/>
        <v>#DIV/0!</v>
      </c>
      <c r="AB128" t="str">
        <f t="shared" si="120"/>
        <v/>
      </c>
      <c r="AC128">
        <v>1</v>
      </c>
    </row>
    <row r="129" spans="23:29">
      <c r="W129" t="e">
        <f t="shared" si="129"/>
        <v>#DIV/0!</v>
      </c>
      <c r="X129" t="e">
        <f t="shared" si="121"/>
        <v>#N/A</v>
      </c>
      <c r="Y129" t="e">
        <f t="shared" si="130"/>
        <v>#N/A</v>
      </c>
      <c r="AA129" t="e">
        <f t="shared" si="128"/>
        <v>#DIV/0!</v>
      </c>
      <c r="AB129" t="str">
        <f t="shared" si="120"/>
        <v/>
      </c>
      <c r="AC129">
        <v>1</v>
      </c>
    </row>
    <row r="130" spans="23:29">
      <c r="W130" t="e">
        <f t="shared" si="129"/>
        <v>#DIV/0!</v>
      </c>
      <c r="X130" t="e">
        <f t="shared" si="121"/>
        <v>#N/A</v>
      </c>
      <c r="Y130" t="e">
        <f t="shared" si="130"/>
        <v>#N/A</v>
      </c>
      <c r="AA130" t="e">
        <f t="shared" si="128"/>
        <v>#DIV/0!</v>
      </c>
      <c r="AB130" t="str">
        <f t="shared" si="120"/>
        <v/>
      </c>
      <c r="AC130">
        <v>1</v>
      </c>
    </row>
    <row r="131" spans="23:29">
      <c r="W131" t="e">
        <f t="shared" si="129"/>
        <v>#DIV/0!</v>
      </c>
      <c r="X131" t="e">
        <f t="shared" si="121"/>
        <v>#N/A</v>
      </c>
      <c r="Y131" t="e">
        <f t="shared" si="130"/>
        <v>#N/A</v>
      </c>
      <c r="AA131" t="e">
        <f t="shared" si="128"/>
        <v>#DIV/0!</v>
      </c>
      <c r="AB131" t="str">
        <f t="shared" si="120"/>
        <v/>
      </c>
      <c r="AC131">
        <v>1</v>
      </c>
    </row>
    <row r="132" spans="23:29">
      <c r="W132" t="e">
        <f t="shared" si="129"/>
        <v>#DIV/0!</v>
      </c>
      <c r="X132" t="e">
        <f t="shared" si="121"/>
        <v>#N/A</v>
      </c>
      <c r="Y132" t="e">
        <f t="shared" si="130"/>
        <v>#N/A</v>
      </c>
      <c r="AA132" t="e">
        <f t="shared" si="128"/>
        <v>#DIV/0!</v>
      </c>
      <c r="AB132" t="str">
        <f t="shared" si="120"/>
        <v/>
      </c>
      <c r="AC132">
        <v>1</v>
      </c>
    </row>
    <row r="133" spans="23:29">
      <c r="W133" t="e">
        <f t="shared" si="129"/>
        <v>#DIV/0!</v>
      </c>
      <c r="X133" t="e">
        <f t="shared" si="121"/>
        <v>#N/A</v>
      </c>
      <c r="Y133" t="e">
        <f t="shared" si="130"/>
        <v>#N/A</v>
      </c>
      <c r="AA133" t="e">
        <f t="shared" si="128"/>
        <v>#DIV/0!</v>
      </c>
      <c r="AB133" t="str">
        <f t="shared" si="120"/>
        <v/>
      </c>
      <c r="AC133">
        <v>1</v>
      </c>
    </row>
    <row r="134" spans="23:29">
      <c r="W134" t="e">
        <f t="shared" si="129"/>
        <v>#DIV/0!</v>
      </c>
      <c r="X134" t="e">
        <f t="shared" si="121"/>
        <v>#N/A</v>
      </c>
      <c r="Y134" t="e">
        <f t="shared" si="130"/>
        <v>#N/A</v>
      </c>
      <c r="AA134" t="e">
        <f t="shared" si="128"/>
        <v>#DIV/0!</v>
      </c>
      <c r="AB134" t="str">
        <f t="shared" si="120"/>
        <v/>
      </c>
      <c r="AC134">
        <v>1</v>
      </c>
    </row>
    <row r="135" spans="23:29">
      <c r="W135" t="e">
        <f t="shared" si="129"/>
        <v>#DIV/0!</v>
      </c>
      <c r="X135" t="e">
        <f t="shared" si="121"/>
        <v>#N/A</v>
      </c>
      <c r="Y135" t="e">
        <f t="shared" si="130"/>
        <v>#N/A</v>
      </c>
      <c r="AA135" t="e">
        <f t="shared" si="128"/>
        <v>#DIV/0!</v>
      </c>
      <c r="AB135" t="str">
        <f t="shared" si="120"/>
        <v/>
      </c>
      <c r="AC135">
        <v>1</v>
      </c>
    </row>
    <row r="136" spans="23:29">
      <c r="W136" t="e">
        <f t="shared" si="129"/>
        <v>#DIV/0!</v>
      </c>
      <c r="X136" t="e">
        <f t="shared" si="121"/>
        <v>#N/A</v>
      </c>
      <c r="Y136" t="e">
        <f t="shared" si="130"/>
        <v>#N/A</v>
      </c>
      <c r="AA136" t="e">
        <f t="shared" si="128"/>
        <v>#DIV/0!</v>
      </c>
      <c r="AB136" t="str">
        <f t="shared" si="120"/>
        <v/>
      </c>
      <c r="AC136">
        <v>1</v>
      </c>
    </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    <v>#N/A</v>
      </c>
      <c r="AA137" t="e">
        <f t="shared" si="128"/>
        <v>#DIV/0!</v>
      </c>
      <c r="AB137" t="str">
        <f t="shared" si="120"/>
        <v/>
      </c>
      <c r="AC137">
        <v>1</v>
      </c>
    </row>
    <row r="138" spans="23:29">
      <c r="W138" t="e">
        <f t="shared" si="129"/>
        <v>#DIV/0!</v>
      </c>
      <c r="X138" t="e">
        <f t="shared" si="121"/>
        <v>#N/A</v>
      </c>
      <c r="Y138" t="e">
        <f t="shared" si="130"/>
        <v>#N/A</v>
      </c>
      <c r="AA138" t="e">
        <f t="shared" si="128"/>
        <v>#DIV/0!</v>
      </c>
      <c r="AB138" t="str">
        <f t="shared" si="120"/>
        <v/>
      </c>
      <c r="AC138">
        <v>1</v>
      </c>
    </row>
    <row r="139" spans="23:29">
      <c r="W139" t="e">
        <f t="shared" si="129"/>
        <v>#DIV/0!</v>
      </c>
      <c r="X139" t="e">
        <f t="shared" si="121"/>
        <v>#N/A</v>
      </c>
      <c r="Y139" t="e">
        <f t="shared" si="130"/>
        <v>#N/A</v>
      </c>
      <c r="AA139" t="e">
        <f t="shared" si="128"/>
        <v>#DIV/0!</v>
      </c>
      <c r="AB139" t="str">
        <f t="shared" si="120"/>
        <v/>
      </c>
      <c r="AC139">
        <v>1</v>
      </c>
    </row>
    <row r="140" spans="23:29">
      <c r="W140" t="e">
        <f t="shared" si="129"/>
        <v>#DIV/0!</v>
      </c>
      <c r="X140" t="e">
        <f t="shared" si="121"/>
        <v>#N/A</v>
      </c>
      <c r="Y140" t="e">
        <f>AV34</f>
        <v>#N/A</v>
      </c>
      <c r="AA140" t="e">
        <f t="shared" si="128"/>
        <v>#DIV/0!</v>
      </c>
      <c r="AB140" t="str">
        <f t="shared" si="120"/>
        <v/>
      </c>
      <c r="AC140">
        <v>1</v>
      </c>
    </row>
    <row r="141" spans="23:29">
      <c r="W141" t="e">
        <f>K4*K20</f>
        <v>#DIV/0!</v>
      </c>
      <c r="X141" t="e">
        <f t="shared" si="121"/>
        <v>#N/A</v>
      </c>
      <c r="Y141" t="e">
        <f>AW20</f>
        <v>#N/A</v>
      </c>
      <c r="AA141" t="e">
        <f t="shared" ref="AA141:AA155" si="131">AF4-K4</f>
        <v>#DIV/0!</v>
      </c>
      <c r="AB141" t="str">
        <f t="shared" si="120"/>
        <v/>
      </c>
      <c r="AC141">
        <v>1</v>
      </c>
    </row>
    <row r="142" spans="23:29">
      <c r="W142" t="e">
        <f t="shared" ref="W142:W155" si="132">K5*K21</f>
        <v>#DIV/0!</v>
      </c>
      <c r="X142" t="e">
        <f t="shared" si="121"/>
        <v>#N/A</v>
      </c>
      <c r="Y142" t="e">
        <f t="shared" ref="Y142:Y155" si="133">AW21</f>
        <v>#N/A</v>
      </c>
      <c r="AA142" t="e">
        <f t="shared" si="131"/>
        <v>#DIV/0!</v>
      </c>
      <c r="AB142" t="str">
        <f t="shared" si="120"/>
        <v/>
      </c>
      <c r="AC142">
        <v>1</v>
      </c>
    </row>
    <row r="143" spans="23:29">
      <c r="W143" t="e">
        <f t="shared" si="132"/>
        <v>#DIV/0!</v>
      </c>
      <c r="X143" t="e">
        <f t="shared" si="121"/>
        <v>#N/A</v>
      </c>
      <c r="Y143" t="e">
        <f t="shared" si="133"/>
        <v>#N/A</v>
      </c>
      <c r="AA143" t="e">
        <f t="shared" si="131"/>
        <v>#DIV/0!</v>
      </c>
      <c r="AB143" t="str">
        <f t="shared" si="120"/>
        <v/>
      </c>
      <c r="AC143">
        <v>1</v>
      </c>
    </row>
    <row r="144" spans="23:29">
      <c r="W144" t="e">
        <f t="shared" si="132"/>
        <v>#DIV/0!</v>
      </c>
      <c r="X144" t="e">
        <f t="shared" si="121"/>
        <v>#N/A</v>
      </c>
      <c r="Y144" t="e">
        <f t="shared" si="133"/>
        <v>#N/A</v>
      </c>
      <c r="AA144" t="e">
        <f t="shared" si="131"/>
        <v>#DIV/0!</v>
      </c>
      <c r="AB144" t="str">
        <f t="shared" si="120"/>
        <v/>
      </c>
      <c r="AC144">
        <v>1</v>
      </c>
    </row>
    <row r="145" spans="23:29">
      <c r="W145" t="e">
        <f t="shared" si="132"/>
        <v>#DIV/0!</v>
      </c>
      <c r="X145" t="e">
        <f t="shared" si="121"/>
        <v>#N/A</v>
      </c>
      <c r="Y145" t="e">
        <f t="shared" si="133"/>
        <v>#N/A</v>
      </c>
      <c r="AA145" t="e">
        <f t="shared" si="131"/>
        <v>#DIV/0!</v>
      </c>
      <c r="AB145" t="str">
        <f t="shared" si="120"/>
        <v/>
      </c>
      <c r="AC145">
        <v>1</v>
      </c>
    </row>
    <row r="146" spans="23:29">
      <c r="W146" t="e">
        <f t="shared" si="132"/>
        <v>#DIV/0!</v>
      </c>
      <c r="X146" t="e">
        <f t="shared" si="121"/>
        <v>#N/A</v>
      </c>
      <c r="Y146" t="e">
        <f t="shared" si="133"/>
        <v>#N/A</v>
      </c>
      <c r="AA146" t="e">
        <f t="shared" si="131"/>
        <v>#DIV/0!</v>
      </c>
      <c r="AB146" t="str">
        <f t="shared" si="120"/>
        <v/>
      </c>
      <c r="AC146">
        <v>1</v>
      </c>
    </row>
    <row r="147" spans="23:29">
      <c r="W147" t="e">
        <f t="shared" si="132"/>
        <v>#DIV/0!</v>
      </c>
      <c r="X147" t="e">
        <f t="shared" si="121"/>
        <v>#N/A</v>
      </c>
      <c r="Y147" t="e">
        <f t="shared" si="133"/>
        <v>#N/A</v>
      </c>
      <c r="AA147" t="e">
        <f t="shared" si="131"/>
        <v>#DIV/0!</v>
      </c>
      <c r="AB147" t="str">
        <f t="shared" si="120"/>
        <v/>
      </c>
      <c r="AC147">
        <v>1</v>
      </c>
    </row>
    <row r="148" spans="23:29">
      <c r="W148" t="e">
        <f t="shared" si="132"/>
        <v>#DIV/0!</v>
      </c>
      <c r="X148" t="e">
        <f t="shared" si="121"/>
        <v>#N/A</v>
      </c>
      <c r="Y148" t="e">
        <f t="shared" si="133"/>
        <v>#N/A</v>
      </c>
      <c r="AA148" t="e">
        <f t="shared" si="131"/>
        <v>#DIV/0!</v>
      </c>
      <c r="AB148" t="str">
        <f t="shared" si="120"/>
        <v/>
      </c>
      <c r="AC148">
        <v>1</v>
      </c>
    </row>
    <row r="149" spans="23:29">
      <c r="W149" t="e">
        <f t="shared" si="132"/>
        <v>#DIV/0!</v>
      </c>
      <c r="X149" t="e">
        <f t="shared" si="121"/>
        <v>#N/A</v>
      </c>
      <c r="Y149" t="e">
        <f t="shared" si="133"/>
        <v>#N/A</v>
      </c>
      <c r="AA149" t="e">
        <f t="shared" si="131"/>
        <v>#DIV/0!</v>
      </c>
      <c r="AB149" t="str">
        <f t="shared" si="120"/>
        <v/>
      </c>
      <c r="AC149">
        <v>1</v>
      </c>
    </row>
    <row r="150" spans="23:29">
      <c r="W150" t="e">
        <f t="shared" si="132"/>
        <v>#DIV/0!</v>
      </c>
      <c r="X150" t="e">
        <f t="shared" si="121"/>
        <v>#N/A</v>
      </c>
      <c r="Y150" t="e">
        <f t="shared" si="133"/>
        <v>#N/A</v>
      </c>
      <c r="AA150" t="e">
        <f t="shared" si="131"/>
        <v>#DIV/0!</v>
      </c>
      <c r="AB150" t="str">
        <f t="shared" ref="AB150:AB213" si="134">IFERROR(AA150,"")</f>
        <v/>
      </c>
      <c r="AC150">
        <v>1</v>
      </c>
    </row>
    <row r="151" spans="23:29">
      <c r="W151" t="e">
        <f t="shared" si="132"/>
        <v>#DIV/0!</v>
      </c>
      <c r="X151" t="e">
        <f t="shared" si="121"/>
        <v>#N/A</v>
      </c>
      <c r="Y151" t="e">
        <f t="shared" si="133"/>
        <v>#N/A</v>
      </c>
      <c r="AA151" t="e">
        <f t="shared" si="131"/>
        <v>#DIV/0!</v>
      </c>
      <c r="AB151" t="str">
        <f t="shared" si="134"/>
        <v/>
      </c>
      <c r="AC151">
        <v>1</v>
      </c>
    </row>
    <row r="152" spans="23:29">
      <c r="W152" t="e">
        <f t="shared" si="132"/>
        <v>#DIV/0!</v>
      </c>
      <c r="X152" t="e">
        <f t="shared" si="121"/>
        <v>#N/A</v>
      </c>
      <c r="Y152" t="e">
        <f t="shared" si="133"/>
        <v>#N/A</v>
      </c>
      <c r="AA152" t="e">
        <f t="shared" si="131"/>
        <v>#DIV/0!</v>
      </c>
      <c r="AB152" t="str">
        <f t="shared" si="134"/>
        <v/>
      </c>
      <c r="AC152">
        <v>1</v>
      </c>
    </row>
    <row r="153" spans="23:29">
      <c r="W153" t="e">
        <f t="shared" si="132"/>
        <v>#DIV/0!</v>
      </c>
      <c r="X153" t="e">
        <f t="shared" ref="X153:X216" si="135">IFERROR(W153, NA())</f>
        <v>#N/A</v>
      </c>
      <c r="Y153" t="e">
        <f t="shared" si="133"/>
        <v>#N/A</v>
      </c>
      <c r="AA153" t="e">
        <f t="shared" si="131"/>
        <v>#DIV/0!</v>
      </c>
      <c r="AB153" t="str">
        <f t="shared" si="134"/>
        <v/>
      </c>
      <c r="AC153">
        <v>1</v>
      </c>
    </row>
    <row r="154" spans="23:29">
      <c r="W154" t="e">
        <f t="shared" si="132"/>
        <v>#DIV/0!</v>
      </c>
      <c r="X154" t="e">
        <f t="shared" si="135"/>
        <v>#N/A</v>
      </c>
      <c r="Y154" t="e">
        <f t="shared" si="133"/>
        <v>#N/A</v>
      </c>
      <c r="AA154" t="e">
        <f t="shared" si="131"/>
        <v>#DIV/0!</v>
      </c>
      <c r="AB154" t="str">
        <f t="shared" si="134"/>
        <v/>
      </c>
      <c r="AC154">
        <v>1</v>
      </c>
    </row>
    <row r="155" spans="23:29">
      <c r="W155" t="e">
        <f t="shared" si="132"/>
        <v>#DIV/0!</v>
      </c>
      <c r="X155" t="e">
        <f t="shared" si="135"/>
        <v>#N/A</v>
      </c>
      <c r="Y155" t="e">
        <f t="shared" si="133"/>
        <v>#N/A</v>
      </c>
      <c r="AA155" t="e">
        <f t="shared" si="131"/>
        <v>#DIV/0!</v>
      </c>
      <c r="AB155" t="str">
        <f t="shared" si="134"/>
        <v/>
      </c>
      <c r="AC155">
        <v>1</v>
      </c>
    </row>
    <row r="156" spans="23:29">
      <c r="W156" t="e">
        <f>L4*L20</f>
        <v>#DIV/0!</v>
      </c>
      <c r="X156" t="e">
        <f t="shared" si="135"/>
        <v>#N/A</v>
      </c>
      <c r="Y156" t="e">
        <f>AX20</f>
        <v>#N/A</v>
      </c>
      <c r="AA156" t="e">
        <f t="shared" ref="AA156:AA170" si="136">AG4-L4</f>
        <v>#DIV/0!</v>
      </c>
      <c r="AB156" t="str">
        <f t="shared" si="134"/>
        <v/>
      </c>
      <c r="AC156">
        <v>1</v>
      </c>
    </row>
    <row r="157" spans="23:29">
      <c r="W157" t="e">
        <f t="shared" ref="W157:W170" si="137">L5*L21</f>
        <v>#DIV/0!</v>
      </c>
      <c r="X157" t="e">
        <f t="shared" si="135"/>
        <v>#N/A</v>
      </c>
      <c r="Y157" t="e">
        <f t="shared" ref="Y157:Y170" si="138">AX21</f>
        <v>#N/A</v>
      </c>
      <c r="AA157" t="e">
        <f t="shared" si="136"/>
        <v>#DIV/0!</v>
      </c>
      <c r="AB157" t="str">
        <f t="shared" si="134"/>
        <v/>
      </c>
      <c r="AC157">
        <v>1</v>
      </c>
    </row>
    <row r="158" spans="23:29">
      <c r="W158" t="e">
        <f t="shared" si="137"/>
        <v>#DIV/0!</v>
      </c>
      <c r="X158" t="e">
        <f t="shared" si="135"/>
        <v>#N/A</v>
      </c>
      <c r="Y158" t="e">
        <f t="shared" si="138"/>
        <v>#N/A</v>
      </c>
      <c r="AA158" t="e">
        <f t="shared" si="136"/>
        <v>#DIV/0!</v>
      </c>
      <c r="AB158" t="str">
        <f t="shared" si="134"/>
        <v/>
      </c>
      <c r="AC158">
        <v>1</v>
      </c>
    </row>
    <row r="159" spans="23:29">
      <c r="W159" t="e">
        <f t="shared" si="137"/>
        <v>#DIV/0!</v>
      </c>
      <c r="X159" t="e">
        <f t="shared" si="135"/>
        <v>#N/A</v>
      </c>
      <c r="Y159" t="e">
        <f t="shared" si="138"/>
        <v>#N/A</v>
      </c>
      <c r="AA159" t="e">
        <f t="shared" si="136"/>
        <v>#DIV/0!</v>
      </c>
      <c r="AB159" t="str">
        <f t="shared" si="134"/>
        <v/>
      </c>
      <c r="AC159">
        <v>1</v>
      </c>
    </row>
    <row r="160" spans="23:29">
      <c r="W160" t="e">
        <f t="shared" si="137"/>
        <v>#DIV/0!</v>
      </c>
      <c r="X160" t="e">
        <f t="shared" si="135"/>
        <v>#N/A</v>
      </c>
      <c r="Y160" t="e">
        <f t="shared" si="138"/>
        <v>#N/A</v>
      </c>
      <c r="AA160" t="e">
        <f t="shared" si="136"/>
        <v>#DIV/0!</v>
      </c>
      <c r="AB160" t="str">
        <f t="shared" si="134"/>
        <v/>
      </c>
      <c r="AC160">
        <v>1</v>
      </c>
    </row>
    <row r="161" spans="23:29">
      <c r="W161" t="e">
        <f t="shared" si="137"/>
        <v>#DIV/0!</v>
      </c>
      <c r="X161" t="e">
        <f t="shared" si="135"/>
        <v>#N/A</v>
      </c>
      <c r="Y161" t="e">
        <f t="shared" si="138"/>
        <v>#N/A</v>
      </c>
      <c r="AA161" t="e">
        <f t="shared" si="136"/>
        <v>#DIV/0!</v>
      </c>
      <c r="AB161" t="str">
        <f t="shared" si="134"/>
        <v/>
      </c>
      <c r="AC161">
        <v>1</v>
      </c>
    </row>
    <row r="162" spans="23:29">
      <c r="W162" t="e">
        <f t="shared" si="137"/>
        <v>#DIV/0!</v>
      </c>
      <c r="X162" t="e">
        <f t="shared" si="135"/>
        <v>#N/A</v>
      </c>
      <c r="Y162" t="e">
        <f t="shared" si="138"/>
        <v>#N/A</v>
      </c>
      <c r="AA162" t="e">
        <f t="shared" si="136"/>
        <v>#DIV/0!</v>
      </c>
      <c r="AB162" t="str">
        <f t="shared" si="134"/>
        <v/>
      </c>
      <c r="AC162">
        <v>1</v>
      </c>
    </row>
    <row r="163" spans="23:29">
      <c r="W163" t="e">
        <f t="shared" si="137"/>
        <v>#DIV/0!</v>
      </c>
      <c r="X163" t="e">
        <f t="shared" si="135"/>
        <v>#N/A</v>
      </c>
      <c r="Y163" t="e">
        <f t="shared" si="138"/>
        <v>#N/A</v>
      </c>
      <c r="AA163" t="e">
        <f t="shared" si="136"/>
        <v>#DIV/0!</v>
      </c>
      <c r="AB163" t="str">
        <f t="shared" si="134"/>
        <v/>
      </c>
      <c r="AC163">
        <v>1</v>
      </c>
    </row>
    <row r="164" spans="23:29">
      <c r="W164" t="e">
        <f t="shared" si="137"/>
        <v>#DIV/0!</v>
      </c>
      <c r="X164" t="e">
        <f t="shared" si="135"/>
        <v>#N/A</v>
      </c>
      <c r="Y164" t="e">
        <f t="shared" si="138"/>
        <v>#N/A</v>
      </c>
      <c r="AA164" t="e">
        <f t="shared" si="136"/>
        <v>#DIV/0!</v>
      </c>
      <c r="AB164" t="str">
        <f t="shared" si="134"/>
        <v/>
      </c>
      <c r="AC164">
        <v>1</v>
      </c>
    </row>
    <row r="165" spans="23:29">
      <c r="W165" t="e">
        <f t="shared" si="137"/>
        <v>#DIV/0!</v>
      </c>
      <c r="X165" t="e">
        <f t="shared" si="135"/>
        <v>#N/A</v>
      </c>
      <c r="Y165" t="e">
        <f t="shared" si="138"/>
        <v>#N/A</v>
      </c>
      <c r="AA165" t="e">
        <f t="shared" si="136"/>
        <v>#DIV/0!</v>
      </c>
      <c r="AB165" t="str">
        <f t="shared" si="134"/>
        <v/>
      </c>
      <c r="AC165">
        <v>1</v>
      </c>
    </row>
    <row r="166" spans="23:29">
      <c r="W166" t="e">
        <f t="shared" si="137"/>
        <v>#DIV/0!</v>
      </c>
      <c r="X166" t="e">
        <f t="shared" si="135"/>
        <v>#N/A</v>
      </c>
      <c r="Y166" t="e">
        <f t="shared" si="138"/>
        <v>#N/A</v>
      </c>
      <c r="AA166" t="e">
        <f t="shared" si="136"/>
        <v>#DIV/0!</v>
      </c>
      <c r="AB166" t="str">
        <f t="shared" si="134"/>
        <v/>
      </c>
      <c r="AC166">
        <v>1</v>
      </c>
    </row>
    <row r="167" spans="23:29">
      <c r="W167" t="e">
        <f t="shared" si="137"/>
        <v>#DIV/0!</v>
      </c>
      <c r="X167" t="e">
        <f t="shared" si="135"/>
        <v>#N/A</v>
      </c>
      <c r="Y167" t="e">
        <f t="shared" si="138"/>
        <v>#N/A</v>
      </c>
      <c r="AA167" t="e">
        <f t="shared" si="136"/>
        <v>#DIV/0!</v>
      </c>
      <c r="AB167" t="str">
        <f t="shared" si="134"/>
        <v/>
      </c>
      <c r="AC167">
        <v>1</v>
      </c>
    </row>
    <row r="168" spans="23:29">
      <c r="W168" t="e">
        <f t="shared" si="137"/>
        <v>#DIV/0!</v>
      </c>
      <c r="X168" t="e">
        <f t="shared" si="135"/>
        <v>#N/A</v>
      </c>
      <c r="Y168" t="e">
        <f t="shared" si="138"/>
        <v>#N/A</v>
      </c>
      <c r="AA168" t="e">
        <f t="shared" si="136"/>
        <v>#DIV/0!</v>
      </c>
      <c r="AB168" t="str">
        <f t="shared" si="134"/>
        <v/>
      </c>
      <c r="AC168">
        <v>1</v>
      </c>
    </row>
    <row r="169" spans="23:29">
      <c r="W169" t="e">
        <f t="shared" si="137"/>
        <v>#DIV/0!</v>
      </c>
      <c r="X169" t="e">
        <f t="shared" si="135"/>
        <v>#N/A</v>
      </c>
      <c r="Y169" t="e">
        <f t="shared" si="138"/>
        <v>#N/A</v>
      </c>
      <c r="AA169" t="e">
        <f t="shared" si="136"/>
        <v>#DIV/0!</v>
      </c>
      <c r="AB169" t="str">
        <f t="shared" si="134"/>
        <v/>
      </c>
      <c r="AC169">
        <v>1</v>
      </c>
    </row>
    <row r="170" spans="23:29">
      <c r="W170" t="e">
        <f t="shared" si="137"/>
        <v>#DIV/0!</v>
      </c>
      <c r="X170" t="e">
        <f t="shared" si="135"/>
        <v>#N/A</v>
      </c>
      <c r="Y170" t="e">
        <f t="shared" si="138"/>
        <v>#N/A</v>
      </c>
      <c r="AA170" t="e">
        <f t="shared" si="136"/>
        <v>#DIV/0!</v>
      </c>
      <c r="AB170" t="str">
        <f t="shared" si="134"/>
        <v/>
      </c>
      <c r="AC170">
        <v>1</v>
      </c>
    </row>
    <row r="171" spans="23:29">
      <c r="W171" t="e">
        <f>M4*M20</f>
        <v>#DIV/0!</v>
      </c>
      <c r="X171" t="e">
        <f t="shared" si="135"/>
        <v>#N/A</v>
      </c>
      <c r="Y171" t="e">
        <f>AY20</f>
        <v>#N/A</v>
      </c>
      <c r="AA171" t="e">
        <f t="shared" ref="AA171:AA185" si="139">AH4-M4</f>
        <v>#DIV/0!</v>
      </c>
      <c r="AB171" t="str">
        <f t="shared" si="134"/>
        <v/>
      </c>
      <c r="AC171">
        <v>1</v>
      </c>
    </row>
    <row r="172" spans="23:29">
      <c r="W172" t="e">
        <f t="shared" ref="W172:W185" si="140">M5*M21</f>
        <v>#DIV/0!</v>
      </c>
      <c r="X172" t="e">
        <f t="shared" si="135"/>
        <v>#N/A</v>
      </c>
      <c r="Y172" t="e">
        <f t="shared" ref="Y172:Y185" si="141">AY21</f>
        <v>#N/A</v>
      </c>
      <c r="AA172" t="e">
        <f t="shared" si="139"/>
        <v>#DIV/0!</v>
      </c>
      <c r="AB172" t="str">
        <f t="shared" si="134"/>
        <v/>
      </c>
      <c r="AC172">
        <v>1</v>
      </c>
    </row>
    <row r="173" spans="23:29">
      <c r="W173" t="e">
        <f t="shared" si="140"/>
        <v>#DIV/0!</v>
      </c>
      <c r="X173" t="e">
        <f t="shared" si="135"/>
        <v>#N/A</v>
      </c>
      <c r="Y173" t="e">
        <f t="shared" si="141"/>
        <v>#N/A</v>
      </c>
      <c r="AA173" t="e">
        <f t="shared" si="139"/>
        <v>#DIV/0!</v>
      </c>
      <c r="AB173" t="str">
        <f t="shared" si="134"/>
        <v/>
      </c>
      <c r="AC173">
        <v>1</v>
      </c>
    </row>
    <row r="174" spans="23:29">
      <c r="W174" t="e">
        <f t="shared" si="140"/>
        <v>#DIV/0!</v>
      </c>
      <c r="X174" t="e">
        <f t="shared" si="135"/>
        <v>#N/A</v>
      </c>
      <c r="Y174" t="e">
        <f t="shared" si="141"/>
        <v>#N/A</v>
      </c>
      <c r="AA174" t="e">
        <f t="shared" si="139"/>
        <v>#DIV/0!</v>
      </c>
      <c r="AB174" t="str">
        <f t="shared" si="134"/>
        <v/>
      </c>
      <c r="AC174">
        <v>1</v>
      </c>
    </row>
    <row r="175" spans="23:29">
      <c r="W175" t="e">
        <f t="shared" si="140"/>
        <v>#DIV/0!</v>
      </c>
      <c r="X175" t="e">
        <f t="shared" si="135"/>
        <v>#N/A</v>
      </c>
      <c r="Y175" t="e">
        <f t="shared" si="141"/>
        <v>#N/A</v>
      </c>
      <c r="AA175" t="e">
        <f t="shared" si="139"/>
        <v>#DIV/0!</v>
      </c>
      <c r="AB175" t="str">
        <f t="shared" si="134"/>
        <v/>
      </c>
      <c r="AC175">
        <v>1</v>
      </c>
    </row>
    <row r="176" spans="23:29">
      <c r="W176" t="e">
        <f t="shared" si="140"/>
        <v>#DIV/0!</v>
      </c>
      <c r="X176" t="e">
        <f t="shared" si="135"/>
        <v>#N/A</v>
      </c>
      <c r="Y176" t="e">
        <f t="shared" si="141"/>
        <v>#N/A</v>
      </c>
      <c r="AA176" t="e">
        <f t="shared" si="139"/>
        <v>#DIV/0!</v>
      </c>
      <c r="AB176" t="str">
        <f t="shared" si="134"/>
        <v/>
      </c>
      <c r="AC176">
        <v>1</v>
      </c>
    </row>
    <row r="177" spans="23:29">
      <c r="W177" t="e">
        <f t="shared" si="140"/>
        <v>#DIV/0!</v>
      </c>
      <c r="X177" t="e">
        <f t="shared" si="135"/>
        <v>#N/A</v>
      </c>
      <c r="Y177" t="e">
        <f t="shared" si="141"/>
        <v>#N/A</v>
      </c>
      <c r="AA177" t="e">
        <f t="shared" si="139"/>
        <v>#DIV/0!</v>
      </c>
      <c r="AB177" t="str">
        <f t="shared" si="134"/>
        <v/>
      </c>
      <c r="AC177">
        <v>1</v>
      </c>
    </row>
    <row r="178" spans="23:29">
      <c r="W178" t="e">
        <f t="shared" si="140"/>
        <v>#DIV/0!</v>
      </c>
      <c r="X178" t="e">
        <f t="shared" si="135"/>
        <v>#N/A</v>
      </c>
      <c r="Y178" t="e">
        <f t="shared" si="141"/>
        <v>#N/A</v>
      </c>
      <c r="AA178" t="e">
        <f t="shared" si="139"/>
        <v>#DIV/0!</v>
      </c>
      <c r="AB178" t="str">
        <f t="shared" si="134"/>
        <v/>
      </c>
      <c r="AC178">
        <v>1</v>
      </c>
    </row>
    <row r="179" spans="23:29">
      <c r="W179" t="e">
        <f t="shared" si="140"/>
        <v>#DIV/0!</v>
      </c>
      <c r="X179" t="e">
        <f t="shared" si="135"/>
        <v>#N/A</v>
      </c>
      <c r="Y179" t="e">
        <f t="shared" si="141"/>
        <v>#N/A</v>
      </c>
      <c r="AA179" t="e">
        <f t="shared" si="139"/>
        <v>#DIV/0!</v>
      </c>
      <c r="AB179" t="str">
        <f t="shared" si="134"/>
        <v/>
      </c>
      <c r="AC179">
        <v>1</v>
      </c>
    </row>
    <row r="180" spans="23:29">
      <c r="W180" t="e">
        <f t="shared" si="140"/>
        <v>#DIV/0!</v>
      </c>
      <c r="X180" t="e">
        <f t="shared" si="135"/>
        <v>#N/A</v>
      </c>
      <c r="Y180" t="e">
        <f t="shared" si="141"/>
        <v>#N/A</v>
      </c>
      <c r="AA180" t="e">
        <f t="shared" si="139"/>
        <v>#DIV/0!</v>
      </c>
      <c r="AB180" t="str">
        <f t="shared" si="134"/>
        <v/>
      </c>
      <c r="AC180">
        <v>1</v>
      </c>
    </row>
    <row r="181" spans="23:29">
      <c r="W181" t="e">
        <f t="shared" si="140"/>
        <v>#DIV/0!</v>
      </c>
      <c r="X181" t="e">
        <f t="shared" si="135"/>
        <v>#N/A</v>
      </c>
      <c r="Y181" t="e">
        <f t="shared" si="141"/>
        <v>#N/A</v>
      </c>
      <c r="AA181" t="e">
        <f t="shared" si="139"/>
        <v>#DIV/0!</v>
      </c>
      <c r="AB181" t="str">
        <f t="shared" si="134"/>
        <v/>
      </c>
      <c r="AC181">
        <v>1</v>
      </c>
    </row>
    <row r="182" spans="23:29">
      <c r="W182" t="e">
        <f t="shared" si="140"/>
        <v>#DIV/0!</v>
      </c>
      <c r="X182" t="e">
        <f t="shared" si="135"/>
        <v>#N/A</v>
      </c>
      <c r="Y182" t="e">
        <f t="shared" si="141"/>
        <v>#N/A</v>
      </c>
      <c r="AA182" t="e">
        <f t="shared" si="139"/>
        <v>#DIV/0!</v>
      </c>
      <c r="AB182" t="str">
        <f t="shared" si="134"/>
        <v/>
      </c>
      <c r="AC182">
        <v>1</v>
      </c>
    </row>
    <row r="183" spans="23:29">
      <c r="W183" t="e">
        <f t="shared" si="140"/>
        <v>#DIV/0!</v>
      </c>
      <c r="X183" t="e">
        <f t="shared" si="135"/>
        <v>#N/A</v>
      </c>
      <c r="Y183" t="e">
        <f t="shared" si="141"/>
        <v>#N/A</v>
      </c>
      <c r="AA183" t="e">
        <f t="shared" si="139"/>
        <v>#DIV/0!</v>
      </c>
      <c r="AB183" t="str">
        <f t="shared" si="134"/>
        <v/>
      </c>
      <c r="AC183">
        <v>1</v>
      </c>
    </row>
    <row r="184" spans="23:29">
      <c r="W184" t="e">
        <f t="shared" si="140"/>
        <v>#DIV/0!</v>
      </c>
      <c r="X184" t="e">
        <f t="shared" si="135"/>
        <v>#N/A</v>
      </c>
      <c r="Y184" t="e">
        <f t="shared" si="141"/>
        <v>#N/A</v>
      </c>
      <c r="AA184" t="e">
        <f t="shared" si="139"/>
        <v>#DIV/0!</v>
      </c>
      <c r="AB184" t="str">
        <f t="shared" si="134"/>
        <v/>
      </c>
      <c r="AC184">
        <v>1</v>
      </c>
    </row>
    <row r="185" spans="23:29">
      <c r="W185" t="e">
        <f t="shared" si="140"/>
        <v>#DIV/0!</v>
      </c>
      <c r="X185" t="e">
        <f t="shared" si="135"/>
        <v>#N/A</v>
      </c>
      <c r="Y185" t="e">
        <f t="shared" si="141"/>
        <v>#N/A</v>
      </c>
      <c r="AA185" t="e">
        <f t="shared" si="139"/>
        <v>#DIV/0!</v>
      </c>
      <c r="AB185" t="str">
        <f t="shared" si="134"/>
        <v/>
      </c>
      <c r="AC185">
        <v>1</v>
      </c>
    </row>
    <row r="186" spans="23:29">
      <c r="W186" t="e">
        <f>N4*N20</f>
        <v>#DIV/0!</v>
      </c>
      <c r="X186" t="e">
        <f t="shared" si="135"/>
        <v>#N/A</v>
      </c>
      <c r="Y186" t="e">
        <f>AZ20</f>
        <v>#N/A</v>
      </c>
      <c r="AA186" t="e">
        <f t="shared" ref="AA186:AA200" si="142">AI4-N4</f>
        <v>#DIV/0!</v>
      </c>
      <c r="AB186" t="str">
        <f t="shared" si="134"/>
        <v/>
      </c>
      <c r="AC186">
        <v>1</v>
      </c>
    </row>
    <row r="187" spans="23:29">
      <c r="W187" t="e">
        <f t="shared" ref="W187:W200" si="143">N5*N21</f>
        <v>#DIV/0!</v>
      </c>
      <c r="X187" t="e">
        <f t="shared" si="135"/>
        <v>#N/A</v>
      </c>
      <c r="Y187" t="e">
        <f t="shared" ref="Y187:Y200" si="144">AZ21</f>
        <v>#N/A</v>
      </c>
      <c r="AA187" t="e">
        <f t="shared" si="142"/>
        <v>#DIV/0!</v>
      </c>
      <c r="AB187" t="str">
        <f t="shared" si="134"/>
        <v/>
      </c>
      <c r="AC187">
        <v>1</v>
      </c>
    </row>
    <row r="188" spans="23:29">
      <c r="W188" t="e">
        <f t="shared" si="143"/>
        <v>#DIV/0!</v>
      </c>
      <c r="X188" t="e">
        <f t="shared" si="135"/>
        <v>#N/A</v>
      </c>
      <c r="Y188" t="e">
        <f t="shared" si="144"/>
        <v>#N/A</v>
      </c>
      <c r="AA188" t="e">
        <f t="shared" si="142"/>
        <v>#DIV/0!</v>
      </c>
      <c r="AB188" t="str">
        <f t="shared" si="134"/>
        <v/>
      </c>
      <c r="AC188">
        <v>1</v>
      </c>
    </row>
    <row r="189" spans="23:29">
      <c r="W189" t="e">
        <f t="shared" si="143"/>
        <v>#DIV/0!</v>
      </c>
      <c r="X189" t="e">
        <f t="shared" si="135"/>
        <v>#N/A</v>
      </c>
      <c r="Y189" t="e">
        <f t="shared" si="144"/>
        <v>#N/A</v>
      </c>
      <c r="AA189" t="e">
        <f t="shared" si="142"/>
        <v>#DIV/0!</v>
      </c>
      <c r="AB189" t="str">
        <f t="shared" si="134"/>
        <v/>
      </c>
      <c r="AC189">
        <v>1</v>
      </c>
    </row>
    <row r="190" spans="23:29">
      <c r="W190" t="e">
        <f t="shared" si="143"/>
        <v>#DIV/0!</v>
      </c>
      <c r="X190" t="e">
        <f t="shared" si="135"/>
        <v>#N/A</v>
      </c>
      <c r="Y190" t="e">
        <f t="shared" si="144"/>
        <v>#N/A</v>
      </c>
      <c r="AA190" t="e">
        <f t="shared" si="142"/>
        <v>#DIV/0!</v>
      </c>
      <c r="AB190" t="str">
        <f t="shared" si="134"/>
        <v/>
      </c>
      <c r="AC190">
        <v>1</v>
      </c>
    </row>
    <row r="191" spans="23:29">
      <c r="W191" t="e">
        <f t="shared" si="143"/>
        <v>#DIV/0!</v>
      </c>
      <c r="X191" t="e">
        <f t="shared" si="135"/>
        <v>#N/A</v>
      </c>
      <c r="Y191" t="e">
        <f t="shared" si="144"/>
        <v>#N/A</v>
      </c>
      <c r="AA191" t="e">
        <f t="shared" si="142"/>
        <v>#DIV/0!</v>
      </c>
      <c r="AB191" t="str">
        <f t="shared" si="134"/>
        <v/>
      </c>
      <c r="AC191">
        <v>1</v>
      </c>
    </row>
    <row r="192" spans="23:29">
      <c r="W192" t="e">
        <f t="shared" si="143"/>
        <v>#DIV/0!</v>
      </c>
      <c r="X192" t="e">
        <f t="shared" si="135"/>
        <v>#N/A</v>
      </c>
      <c r="Y192" t="e">
        <f t="shared" si="144"/>
        <v>#N/A</v>
      </c>
      <c r="AA192" t="e">
        <f t="shared" si="142"/>
        <v>#DIV/0!</v>
      </c>
      <c r="AB192" t="str">
        <f t="shared" si="134"/>
        <v/>
      </c>
      <c r="AC192">
        <v>1</v>
      </c>
    </row>
    <row r="193" spans="23:29">
      <c r="W193" t="e">
        <f t="shared" si="143"/>
        <v>#DIV/0!</v>
      </c>
      <c r="X193" t="e">
        <f t="shared" si="135"/>
        <v>#N/A</v>
      </c>
      <c r="Y193" t="e">
        <f t="shared" si="144"/>
        <v>#N/A</v>
      </c>
      <c r="AA193" t="e">
        <f t="shared" si="142"/>
        <v>#DIV/0!</v>
      </c>
      <c r="AB193" t="str">
        <f t="shared" si="134"/>
        <v/>
      </c>
      <c r="AC193">
        <v>1</v>
      </c>
    </row>
    <row r="194" spans="23:29">
      <c r="W194" t="e">
        <f t="shared" si="143"/>
        <v>#DIV/0!</v>
      </c>
      <c r="X194" t="e">
        <f t="shared" si="135"/>
        <v>#N/A</v>
      </c>
      <c r="Y194" t="e">
        <f t="shared" si="144"/>
        <v>#N/A</v>
      </c>
      <c r="AA194" t="e">
        <f t="shared" si="142"/>
        <v>#DIV/0!</v>
      </c>
      <c r="AB194" t="str">
        <f t="shared" si="134"/>
        <v/>
      </c>
      <c r="AC194">
        <v>1</v>
      </c>
    </row>
    <row r="195" spans="23:29">
      <c r="W195" t="e">
        <f t="shared" si="143"/>
        <v>#DIV/0!</v>
      </c>
      <c r="X195" t="e">
        <f t="shared" si="135"/>
        <v>#N/A</v>
      </c>
      <c r="Y195" t="e">
        <f t="shared" si="144"/>
        <v>#N/A</v>
      </c>
      <c r="AA195" t="e">
        <f t="shared" si="142"/>
        <v>#DIV/0!</v>
      </c>
      <c r="AB195" t="str">
        <f t="shared" si="134"/>
        <v/>
      </c>
      <c r="AC195">
        <v>1</v>
      </c>
    </row>
    <row r="196" spans="23:29">
      <c r="W196" t="e">
        <f t="shared" si="143"/>
        <v>#DIV/0!</v>
      </c>
      <c r="X196" t="e">
        <f t="shared" si="135"/>
        <v>#N/A</v>
      </c>
      <c r="Y196" t="e">
        <f t="shared" si="144"/>
        <v>#N/A</v>
      </c>
      <c r="AA196" t="e">
        <f t="shared" si="142"/>
        <v>#DIV/0!</v>
      </c>
      <c r="AB196" t="str">
        <f t="shared" si="134"/>
        <v/>
      </c>
      <c r="AC196">
        <v>1</v>
      </c>
    </row>
    <row r="197" spans="23:29">
      <c r="W197" t="e">
        <f t="shared" si="143"/>
        <v>#DIV/0!</v>
      </c>
      <c r="X197" t="e">
        <f t="shared" si="135"/>
        <v>#N/A</v>
      </c>
      <c r="Y197" t="e">
        <f t="shared" si="144"/>
        <v>#N/A</v>
      </c>
      <c r="AA197" t="e">
        <f t="shared" si="142"/>
        <v>#DIV/0!</v>
      </c>
      <c r="AB197" t="str">
        <f t="shared" si="134"/>
        <v/>
      </c>
      <c r="AC197">
        <v>1</v>
      </c>
    </row>
    <row r="198" spans="23:29">
      <c r="W198" t="e">
        <f t="shared" si="143"/>
        <v>#DIV/0!</v>
      </c>
      <c r="X198" t="e">
        <f t="shared" si="135"/>
        <v>#N/A</v>
      </c>
      <c r="Y198" t="e">
        <f t="shared" si="144"/>
        <v>#N/A</v>
      </c>
      <c r="AA198" t="e">
        <f t="shared" si="142"/>
        <v>#DIV/0!</v>
      </c>
      <c r="AB198" t="str">
        <f t="shared" si="134"/>
        <v/>
      </c>
      <c r="AC198">
        <v>1</v>
      </c>
    </row>
    <row r="199" spans="23:29">
      <c r="W199" t="e">
        <f t="shared" si="143"/>
        <v>#DIV/0!</v>
      </c>
      <c r="X199" t="e">
        <f t="shared" si="135"/>
        <v>#N/A</v>
      </c>
      <c r="Y199" t="e">
        <f t="shared" si="144"/>
        <v>#N/A</v>
      </c>
      <c r="AA199" t="e">
        <f t="shared" si="142"/>
        <v>#DIV/0!</v>
      </c>
      <c r="AB199" t="str">
        <f t="shared" si="134"/>
        <v/>
      </c>
      <c r="AC199">
        <v>1</v>
      </c>
    </row>
    <row r="200" spans="23:29">
      <c r="W200" t="e">
        <f t="shared" si="143"/>
        <v>#DIV/0!</v>
      </c>
      <c r="X200" t="e">
        <f t="shared" si="135"/>
        <v>#N/A</v>
      </c>
      <c r="Y200" t="e">
        <f t="shared" si="144"/>
        <v>#N/A</v>
      </c>
      <c r="AA200" t="e">
        <f t="shared" si="142"/>
        <v>#DIV/0!</v>
      </c>
      <c r="AB200" t="str">
        <f t="shared" si="134"/>
        <v/>
      </c>
      <c r="AC200">
        <v>1</v>
      </c>
    </row>
    <row r="201" spans="23:29">
      <c r="W201" t="e">
        <f>O4*O20</f>
        <v>#DIV/0!</v>
      </c>
      <c r="X201" t="e">
        <f t="shared" si="135"/>
        <v>#N/A</v>
      </c>
      <c r="Y201" t="e">
        <f>BA20</f>
        <v>#N/A</v>
      </c>
      <c r="AA201" t="e">
        <f t="shared" ref="AA201:AA215" si="145">AJ4-O4</f>
        <v>#DIV/0!</v>
      </c>
      <c r="AB201" t="str">
        <f t="shared" si="134"/>
        <v/>
      </c>
      <c r="AC201">
        <v>1</v>
      </c>
    </row>
    <row r="202" spans="23:29">
      <c r="W202" t="e">
        <f t="shared" ref="W202:W215" si="146">O5*O21</f>
        <v>#DIV/0!</v>
      </c>
      <c r="X202" t="e">
        <f t="shared" si="135"/>
        <v>#N/A</v>
      </c>
      <c r="Y202" t="e">
        <f t="shared" ref="Y202:Y215" si="147">BA21</f>
        <v>#N/A</v>
      </c>
      <c r="AA202" t="e">
        <f t="shared" si="145"/>
        <v>#DIV/0!</v>
      </c>
      <c r="AB202" t="str">
        <f t="shared" si="134"/>
        <v/>
      </c>
      <c r="AC202">
        <v>1</v>
      </c>
    </row>
    <row r="203" spans="23:29">
      <c r="W203" t="e">
        <f t="shared" si="146"/>
        <v>#DIV/0!</v>
      </c>
      <c r="X203" t="e">
        <f t="shared" si="135"/>
        <v>#N/A</v>
      </c>
      <c r="Y203" t="e">
        <f t="shared" si="147"/>
        <v>#N/A</v>
      </c>
      <c r="AA203" t="e">
        <f t="shared" si="145"/>
        <v>#DIV/0!</v>
      </c>
      <c r="AB203" t="str">
        <f t="shared" si="134"/>
        <v/>
      </c>
      <c r="AC203">
        <v>1</v>
      </c>
    </row>
    <row r="204" spans="23:29">
      <c r="W204" t="e">
        <f t="shared" si="146"/>
        <v>#DIV/0!</v>
      </c>
      <c r="X204" t="e">
        <f t="shared" si="135"/>
        <v>#N/A</v>
      </c>
      <c r="Y204" t="e">
        <f t="shared" si="147"/>
        <v>#N/A</v>
      </c>
      <c r="AA204" t="e">
        <f t="shared" si="145"/>
        <v>#DIV/0!</v>
      </c>
      <c r="AB204" t="str">
        <f t="shared" si="134"/>
        <v/>
      </c>
      <c r="AC204">
        <v>1</v>
      </c>
    </row>
    <row r="205" spans="23:29">
      <c r="W205" t="e">
        <f t="shared" si="146"/>
        <v>#DIV/0!</v>
      </c>
      <c r="X205" t="e">
        <f t="shared" si="135"/>
        <v>#N/A</v>
      </c>
      <c r="Y205" t="e">
        <f t="shared" si="147"/>
        <v>#N/A</v>
      </c>
      <c r="AA205" t="e">
        <f t="shared" si="145"/>
        <v>#DIV/0!</v>
      </c>
      <c r="AB205" t="str">
        <f t="shared" si="134"/>
        <v/>
      </c>
      <c r="AC205">
        <v>1</v>
      </c>
    </row>
    <row r="206" spans="23:29">
      <c r="W206" t="e">
        <f t="shared" si="146"/>
        <v>#DIV/0!</v>
      </c>
      <c r="X206" t="e">
        <f t="shared" si="135"/>
        <v>#N/A</v>
      </c>
      <c r="Y206" t="e">
        <f t="shared" si="147"/>
        <v>#N/A</v>
      </c>
      <c r="AA206" t="e">
        <f t="shared" si="145"/>
        <v>#DIV/0!</v>
      </c>
      <c r="AB206" t="str">
        <f t="shared" si="134"/>
        <v/>
      </c>
      <c r="AC206">
        <v>1</v>
      </c>
    </row>
    <row r="207" spans="23:29">
      <c r="W207" t="e">
        <f t="shared" si="146"/>
        <v>#DIV/0!</v>
      </c>
      <c r="X207" t="e">
        <f t="shared" si="135"/>
        <v>#N/A</v>
      </c>
      <c r="Y207" t="e">
        <f t="shared" si="147"/>
        <v>#N/A</v>
      </c>
      <c r="AA207" t="e">
        <f t="shared" si="145"/>
        <v>#DIV/0!</v>
      </c>
      <c r="AB207" t="str">
        <f t="shared" si="134"/>
        <v/>
      </c>
      <c r="AC207">
        <v>1</v>
      </c>
    </row>
    <row r="208" spans="23:29">
      <c r="W208" t="e">
        <f t="shared" si="146"/>
        <v>#DIV/0!</v>
      </c>
      <c r="X208" t="e">
        <f t="shared" si="135"/>
        <v>#N/A</v>
      </c>
      <c r="Y208" t="e">
        <f t="shared" si="147"/>
        <v>#N/A</v>
      </c>
      <c r="AA208" t="e">
        <f t="shared" si="145"/>
        <v>#DIV/0!</v>
      </c>
      <c r="AB208" t="str">
        <f t="shared" si="134"/>
        <v/>
      </c>
      <c r="AC208">
        <v>1</v>
      </c>
    </row>
    <row r="209" spans="23:29">
      <c r="W209" t="e">
        <f t="shared" si="146"/>
        <v>#DIV/0!</v>
      </c>
      <c r="X209" t="e">
        <f t="shared" si="135"/>
        <v>#N/A</v>
      </c>
      <c r="Y209" t="e">
        <f t="shared" si="147"/>
        <v>#N/A</v>
      </c>
      <c r="AA209" t="e">
        <f t="shared" si="145"/>
        <v>#DIV/0!</v>
      </c>
      <c r="AB209" t="str">
        <f t="shared" si="134"/>
        <v/>
      </c>
      <c r="AC209">
        <v>1</v>
      </c>
    </row>
    <row r="210" spans="23:29">
      <c r="W210" t="e">
        <f t="shared" si="146"/>
        <v>#DIV/0!</v>
      </c>
      <c r="X210" t="e">
        <f t="shared" si="135"/>
        <v>#N/A</v>
      </c>
      <c r="Y210" t="e">
        <f t="shared" si="147"/>
        <v>#N/A</v>
      </c>
      <c r="AA210" t="e">
        <f t="shared" si="145"/>
        <v>#DIV/0!</v>
      </c>
      <c r="AB210" t="str">
        <f t="shared" si="134"/>
        <v/>
      </c>
      <c r="AC210">
        <v>1</v>
      </c>
    </row>
    <row r="211" spans="23:29">
      <c r="W211" t="e">
        <f t="shared" si="146"/>
        <v>#DIV/0!</v>
      </c>
      <c r="X211" t="e">
        <f t="shared" si="135"/>
        <v>#N/A</v>
      </c>
      <c r="Y211" t="e">
        <f t="shared" si="147"/>
        <v>#N/A</v>
      </c>
      <c r="AA211" t="e">
        <f t="shared" si="145"/>
        <v>#DIV/0!</v>
      </c>
      <c r="AB211" t="str">
        <f t="shared" si="134"/>
        <v/>
      </c>
      <c r="AC211">
        <v>1</v>
      </c>
    </row>
    <row r="212" spans="23:29">
      <c r="W212" t="e">
        <f t="shared" si="146"/>
        <v>#DIV/0!</v>
      </c>
      <c r="X212" t="e">
        <f t="shared" si="135"/>
        <v>#N/A</v>
      </c>
      <c r="Y212" t="e">
        <f t="shared" si="147"/>
        <v>#N/A</v>
      </c>
      <c r="AA212" t="e">
        <f t="shared" si="145"/>
        <v>#DIV/0!</v>
      </c>
      <c r="AB212" t="str">
        <f t="shared" si="134"/>
        <v/>
      </c>
      <c r="AC212">
        <v>1</v>
      </c>
    </row>
    <row r="213" spans="23:29">
      <c r="W213" t="e">
        <f t="shared" si="146"/>
        <v>#DIV/0!</v>
      </c>
      <c r="X213" t="e">
        <f t="shared" si="135"/>
        <v>#N/A</v>
      </c>
      <c r="Y213" t="e">
        <f t="shared" si="147"/>
        <v>#N/A</v>
      </c>
      <c r="AA213" t="e">
        <f t="shared" si="145"/>
        <v>#DIV/0!</v>
      </c>
      <c r="AB213" t="str">
        <f t="shared" si="134"/>
        <v/>
      </c>
      <c r="AC213">
        <v>1</v>
      </c>
    </row>
    <row r="214" spans="23:29">
      <c r="W214" t="e">
        <f t="shared" si="146"/>
        <v>#DIV/0!</v>
      </c>
      <c r="X214" t="e">
        <f t="shared" si="135"/>
        <v>#N/A</v>
      </c>
      <c r="Y214" t="e">
        <f t="shared" si="147"/>
        <v>#N/A</v>
      </c>
      <c r="AA214" t="e">
        <f t="shared" si="145"/>
        <v>#DIV/0!</v>
      </c>
      <c r="AB214" t="str">
        <f t="shared" ref="AB214:AB260" si="148">IFERROR(AA214,"")</f>
        <v/>
      </c>
      <c r="AC214">
        <v>1</v>
      </c>
    </row>
    <row r="215" spans="23:29">
      <c r="W215" t="e">
        <f t="shared" si="146"/>
        <v>#DIV/0!</v>
      </c>
      <c r="X215" t="e">
        <f t="shared" si="135"/>
        <v>#N/A</v>
      </c>
      <c r="Y215" t="e">
        <f t="shared" si="147"/>
        <v>#N/A</v>
      </c>
      <c r="AA215" t="e">
        <f t="shared" si="145"/>
        <v>#DIV/0!</v>
      </c>
      <c r="AB215" t="str">
        <f t="shared" si="148"/>
        <v/>
      </c>
      <c r="AC215">
        <v>1</v>
      </c>
    </row>
    <row r="216" spans="23:29">
      <c r="W216" t="e">
        <f>P4*P20</f>
        <v>#DIV/0!</v>
      </c>
      <c r="X216" t="e">
        <f t="shared" si="135"/>
        <v>#N/A</v>
      </c>
      <c r="Y216" t="e">
        <f>BB20</f>
        <v>#N/A</v>
      </c>
      <c r="AA216" t="e">
        <f t="shared" ref="AA216:AA230" si="149">AK4-P4</f>
        <v>#DIV/0!</v>
      </c>
      <c r="AB216" t="str">
        <f t="shared" si="148"/>
        <v/>
      </c>
      <c r="AC216">
        <v>1</v>
      </c>
    </row>
    <row r="217" spans="23:29">
      <c r="W217" t="e">
        <f t="shared" ref="W217:W230" si="150">P5*P21</f>
        <v>#DIV/0!</v>
      </c>
      <c r="X217" t="e">
        <f t="shared" ref="X217:X260" si="151">IFERROR(W217, NA())</f>
        <v>#N/A</v>
      </c>
      <c r="Y217" t="e">
        <f t="shared" ref="Y217:Y230" si="152">BB21</f>
        <v>#N/A</v>
      </c>
      <c r="AA217" t="e">
        <f t="shared" si="149"/>
        <v>#DIV/0!</v>
      </c>
      <c r="AB217" t="str">
        <f t="shared" si="148"/>
        <v/>
      </c>
      <c r="AC217">
        <v>1</v>
      </c>
    </row>
    <row r="218" spans="23:29">
      <c r="W218" t="e">
        <f t="shared" si="150"/>
        <v>#DIV/0!</v>
      </c>
      <c r="X218" t="e">
        <f t="shared" si="151"/>
        <v>#N/A</v>
      </c>
      <c r="Y218" t="e">
        <f t="shared" si="152"/>
        <v>#N/A</v>
      </c>
      <c r="AA218" t="e">
        <f t="shared" si="149"/>
        <v>#DIV/0!</v>
      </c>
      <c r="AB218" t="str">
        <f t="shared" si="148"/>
        <v/>
      </c>
      <c r="AC218">
        <v>1</v>
      </c>
    </row>
    <row r="219" spans="23:29">
      <c r="W219" t="e">
        <f t="shared" si="150"/>
        <v>#DIV/0!</v>
      </c>
      <c r="X219" t="e">
        <f t="shared" si="151"/>
        <v>#N/A</v>
      </c>
      <c r="Y219" t="e">
        <f t="shared" si="152"/>
        <v>#N/A</v>
      </c>
      <c r="AA219" t="e">
        <f t="shared" si="149"/>
        <v>#DIV/0!</v>
      </c>
      <c r="AB219" t="str">
        <f t="shared" si="148"/>
        <v/>
      </c>
      <c r="AC219">
        <v>1</v>
      </c>
    </row>
    <row r="220" spans="23:29">
      <c r="W220" t="e">
        <f t="shared" si="150"/>
        <v>#DIV/0!</v>
      </c>
      <c r="X220" t="e">
        <f t="shared" si="151"/>
        <v>#N/A</v>
      </c>
      <c r="Y220" t="e">
        <f t="shared" si="152"/>
        <v>#N/A</v>
      </c>
      <c r="AA220" t="e">
        <f t="shared" si="149"/>
        <v>#DIV/0!</v>
      </c>
      <c r="AB220" t="str">
        <f t="shared" si="148"/>
        <v/>
      </c>
      <c r="AC220">
        <v>1</v>
      </c>
    </row>
    <row r="221" spans="23:29">
      <c r="W221" t="e">
        <f t="shared" si="150"/>
        <v>#DIV/0!</v>
      </c>
      <c r="X221" t="e">
        <f t="shared" si="151"/>
        <v>#N/A</v>
      </c>
      <c r="Y221" t="e">
        <f t="shared" si="152"/>
        <v>#N/A</v>
      </c>
      <c r="AA221" t="e">
        <f t="shared" si="149"/>
        <v>#DIV/0!</v>
      </c>
      <c r="AB221" t="str">
        <f t="shared" si="148"/>
        <v/>
      </c>
      <c r="AC221">
        <v>1</v>
      </c>
    </row>
    <row r="222" spans="23:29">
      <c r="W222" t="e">
        <f t="shared" si="150"/>
        <v>#DIV/0!</v>
      </c>
      <c r="X222" t="e">
        <f t="shared" si="151"/>
        <v>#N/A</v>
      </c>
      <c r="Y222" t="e">
        <f t="shared" si="152"/>
        <v>#N/A</v>
      </c>
      <c r="AA222" t="e">
        <f t="shared" si="149"/>
        <v>#DIV/0!</v>
      </c>
      <c r="AB222" t="str">
        <f t="shared" si="148"/>
        <v/>
      </c>
      <c r="AC222">
        <v>1</v>
      </c>
    </row>
    <row r="223" spans="23:29">
      <c r="W223" t="e">
        <f t="shared" si="150"/>
        <v>#DIV/0!</v>
      </c>
      <c r="X223" t="e">
        <f t="shared" si="151"/>
        <v>#N/A</v>
      </c>
      <c r="Y223" t="e">
        <f t="shared" si="152"/>
        <v>#N/A</v>
      </c>
      <c r="AA223" t="e">
        <f t="shared" si="149"/>
        <v>#DIV/0!</v>
      </c>
      <c r="AB223" t="str">
        <f t="shared" si="148"/>
        <v/>
      </c>
      <c r="AC223">
        <v>1</v>
      </c>
    </row>
    <row r="224" spans="23:29">
      <c r="W224" t="e">
        <f t="shared" si="150"/>
        <v>#DIV/0!</v>
      </c>
      <c r="X224" t="e">
        <f t="shared" si="151"/>
        <v>#N/A</v>
      </c>
      <c r="Y224" t="e">
        <f t="shared" si="152"/>
        <v>#N/A</v>
      </c>
      <c r="AA224" t="e">
        <f t="shared" si="149"/>
        <v>#DIV/0!</v>
      </c>
      <c r="AB224" t="str">
        <f t="shared" si="148"/>
        <v/>
      </c>
      <c r="AC224">
        <v>1</v>
      </c>
    </row>
    <row r="225" spans="23:29">
      <c r="W225" t="e">
        <f t="shared" si="150"/>
        <v>#DIV/0!</v>
      </c>
      <c r="X225" t="e">
        <f t="shared" si="151"/>
        <v>#N/A</v>
      </c>
      <c r="Y225" t="e">
        <f t="shared" si="152"/>
        <v>#N/A</v>
      </c>
      <c r="AA225" t="e">
        <f t="shared" si="149"/>
        <v>#DIV/0!</v>
      </c>
      <c r="AB225" t="str">
        <f t="shared" si="148"/>
        <v/>
      </c>
      <c r="AC225">
        <v>1</v>
      </c>
    </row>
    <row r="226" spans="23:29">
      <c r="W226" t="e">
        <f t="shared" si="150"/>
        <v>#DIV/0!</v>
      </c>
      <c r="X226" t="e">
        <f t="shared" si="151"/>
        <v>#N/A</v>
      </c>
      <c r="Y226" t="e">
        <f t="shared" si="152"/>
        <v>#N/A</v>
      </c>
      <c r="AA226" t="e">
        <f t="shared" si="149"/>
        <v>#DIV/0!</v>
      </c>
      <c r="AB226" t="str">
        <f t="shared" si="148"/>
        <v/>
      </c>
      <c r="AC226">
        <v>1</v>
      </c>
    </row>
    <row r="227" spans="23:29">
      <c r="W227" t="e">
        <f t="shared" si="150"/>
        <v>#DIV/0!</v>
      </c>
      <c r="X227" t="e">
        <f t="shared" si="151"/>
        <v>#N/A</v>
      </c>
      <c r="Y227" t="e">
        <f t="shared" si="152"/>
        <v>#N/A</v>
      </c>
      <c r="AA227" t="e">
        <f t="shared" si="149"/>
        <v>#DIV/0!</v>
      </c>
      <c r="AB227" t="str">
        <f t="shared" si="148"/>
        <v/>
      </c>
      <c r="AC227">
        <v>1</v>
      </c>
    </row>
    <row r="228" spans="23:29">
      <c r="W228" t="e">
        <f t="shared" si="150"/>
        <v>#DIV/0!</v>
      </c>
      <c r="X228" t="e">
        <f t="shared" si="151"/>
        <v>#N/A</v>
      </c>
      <c r="Y228" t="e">
        <f t="shared" si="152"/>
        <v>#N/A</v>
      </c>
      <c r="AA228" t="e">
        <f t="shared" si="149"/>
        <v>#DIV/0!</v>
      </c>
      <c r="AB228" t="str">
        <f t="shared" si="148"/>
        <v/>
      </c>
      <c r="AC228">
        <v>1</v>
      </c>
    </row>
    <row r="229" spans="23:29">
      <c r="W229" t="e">
        <f t="shared" si="150"/>
        <v>#DIV/0!</v>
      </c>
      <c r="X229" t="e">
        <f t="shared" si="151"/>
        <v>#N/A</v>
      </c>
      <c r="Y229" t="e">
        <f>BB33</f>
        <v>#N/A</v>
      </c>
      <c r="AA229" t="e">
        <f t="shared" si="149"/>
        <v>#DIV/0!</v>
      </c>
      <c r="AB229" t="str">
        <f t="shared" si="148"/>
        <v/>
      </c>
      <c r="AC229">
        <v>1</v>
      </c>
    </row>
    <row r="230" spans="23:29">
      <c r="W230" t="e">
        <f t="shared" si="150"/>
        <v>#DIV/0!</v>
      </c>
      <c r="X230" t="e">
        <f t="shared" si="151"/>
        <v>#N/A</v>
      </c>
      <c r="Y230" t="e">
        <f t="shared" si="152"/>
        <v>#N/A</v>
      </c>
      <c r="AA230" t="e">
        <f t="shared" si="149"/>
        <v>#DIV/0!</v>
      </c>
      <c r="AB230" t="str">
        <f t="shared" si="148"/>
        <v/>
      </c>
      <c r="AC230">
        <v>1</v>
      </c>
    </row>
    <row r="231" spans="23:29">
      <c r="W231" t="e">
        <f>Q4*Q20</f>
        <v>#DIV/0!</v>
      </c>
      <c r="X231" t="e">
        <f t="shared" si="151"/>
        <v>#N/A</v>
      </c>
      <c r="Y231" t="e">
        <f>BC20</f>
        <v>#N/A</v>
      </c>
      <c r="AA231" t="e">
        <f t="shared" ref="AA231:AA245" si="153">AL4-Q4</f>
        <v>#DIV/0!</v>
      </c>
      <c r="AB231" t="str">
        <f t="shared" si="148"/>
        <v/>
      </c>
      <c r="AC231">
        <v>1</v>
      </c>
    </row>
    <row r="232" spans="23:29">
      <c r="W232" t="e">
        <f t="shared" ref="W232:W245" si="154">Q5*Q21</f>
        <v>#DIV/0!</v>
      </c>
      <c r="X232" t="e">
        <f t="shared" si="151"/>
        <v>#N/A</v>
      </c>
      <c r="Y232" t="e">
        <f t="shared" ref="Y232:Y245" si="155">BC21</f>
        <v>#N/A</v>
      </c>
      <c r="AA232" t="e">
        <f t="shared" si="153"/>
        <v>#DIV/0!</v>
      </c>
      <c r="AB232" t="str">
        <f t="shared" si="148"/>
        <v/>
      </c>
      <c r="AC232">
        <v>1</v>
      </c>
    </row>
    <row r="233" spans="23:29">
      <c r="W233" t="e">
        <f t="shared" si="154"/>
        <v>#DIV/0!</v>
      </c>
      <c r="X233" t="e">
        <f t="shared" si="151"/>
        <v>#N/A</v>
      </c>
      <c r="Y233" t="e">
        <f t="shared" si="155"/>
        <v>#N/A</v>
      </c>
      <c r="AA233" t="e">
        <f t="shared" si="153"/>
        <v>#DIV/0!</v>
      </c>
      <c r="AB233" t="str">
        <f t="shared" si="148"/>
        <v/>
      </c>
      <c r="AC233">
        <v>1</v>
      </c>
    </row>
    <row r="234" spans="23:29">
      <c r="W234" t="e">
        <f t="shared" si="154"/>
        <v>#DIV/0!</v>
      </c>
      <c r="X234" t="e">
        <f t="shared" si="151"/>
        <v>#N/A</v>
      </c>
      <c r="Y234" t="e">
        <f t="shared" si="155"/>
        <v>#N/A</v>
      </c>
      <c r="AA234" t="e">
        <f t="shared" si="153"/>
        <v>#DIV/0!</v>
      </c>
      <c r="AB234" t="str">
        <f t="shared" si="148"/>
        <v/>
      </c>
      <c r="AC234">
        <v>1</v>
      </c>
    </row>
    <row r="235" spans="23:29">
      <c r="W235" t="e">
        <f t="shared" si="154"/>
        <v>#DIV/0!</v>
      </c>
      <c r="X235" t="e">
        <f t="shared" si="151"/>
        <v>#N/A</v>
      </c>
      <c r="Y235" t="e">
        <f t="shared" si="155"/>
        <v>#N/A</v>
      </c>
      <c r="AA235" t="e">
        <f t="shared" si="153"/>
        <v>#DIV/0!</v>
      </c>
      <c r="AB235" t="str">
        <f t="shared" si="148"/>
        <v/>
      </c>
      <c r="AC235">
        <v>1</v>
      </c>
    </row>
    <row r="236" spans="23:29">
      <c r="W236" t="e">
        <f t="shared" si="154"/>
        <v>#DIV/0!</v>
      </c>
      <c r="X236" t="e">
        <f t="shared" si="151"/>
        <v>#N/A</v>
      </c>
      <c r="Y236" t="e">
        <f t="shared" si="155"/>
        <v>#N/A</v>
      </c>
      <c r="AA236" t="e">
        <f t="shared" si="153"/>
        <v>#DIV/0!</v>
      </c>
      <c r="AB236" t="str">
        <f t="shared" si="148"/>
        <v/>
      </c>
      <c r="AC236">
        <v>1</v>
      </c>
    </row>
    <row r="237" spans="23:29">
      <c r="W237" t="e">
        <f t="shared" si="154"/>
        <v>#DIV/0!</v>
      </c>
      <c r="X237" t="e">
        <f t="shared" si="151"/>
        <v>#N/A</v>
      </c>
      <c r="Y237" t="e">
        <f t="shared" si="155"/>
        <v>#N/A</v>
      </c>
      <c r="AA237" t="e">
        <f t="shared" si="153"/>
        <v>#DIV/0!</v>
      </c>
      <c r="AB237" t="str">
        <f t="shared" si="148"/>
        <v/>
      </c>
      <c r="AC237">
        <v>1</v>
      </c>
    </row>
    <row r="238" spans="23:29">
      <c r="W238" t="e">
        <f t="shared" si="154"/>
        <v>#DIV/0!</v>
      </c>
      <c r="X238" t="e">
        <f t="shared" si="151"/>
        <v>#N/A</v>
      </c>
      <c r="Y238" t="e">
        <f t="shared" si="155"/>
        <v>#N/A</v>
      </c>
      <c r="AA238" t="e">
        <f t="shared" si="153"/>
        <v>#DIV/0!</v>
      </c>
      <c r="AB238" t="str">
        <f t="shared" si="148"/>
        <v/>
      </c>
      <c r="AC238">
        <v>1</v>
      </c>
    </row>
    <row r="239" spans="23:29">
      <c r="W239" t="e">
        <f t="shared" si="154"/>
        <v>#DIV/0!</v>
      </c>
      <c r="X239" t="e">
        <f t="shared" si="151"/>
        <v>#N/A</v>
      </c>
      <c r="Y239" t="e">
        <f t="shared" si="155"/>
        <v>#N/A</v>
      </c>
      <c r="AA239" t="e">
        <f t="shared" si="153"/>
        <v>#DIV/0!</v>
      </c>
      <c r="AB239" t="str">
        <f t="shared" si="148"/>
        <v/>
      </c>
      <c r="AC239">
        <v>1</v>
      </c>
    </row>
    <row r="240" spans="23:29">
      <c r="W240" t="e">
        <f t="shared" si="154"/>
        <v>#DIV/0!</v>
      </c>
      <c r="X240" t="e">
        <f t="shared" si="151"/>
        <v>#N/A</v>
      </c>
      <c r="Y240" t="e">
        <f t="shared" si="155"/>
        <v>#N/A</v>
      </c>
      <c r="AA240" t="e">
        <f t="shared" si="153"/>
        <v>#DIV/0!</v>
      </c>
      <c r="AB240" t="str">
        <f t="shared" si="148"/>
        <v/>
      </c>
      <c r="AC240">
        <v>1</v>
      </c>
    </row>
    <row r="241" spans="23:29">
      <c r="W241" t="e">
        <f t="shared" si="154"/>
        <v>#DIV/0!</v>
      </c>
      <c r="X241" t="e">
        <f t="shared" si="151"/>
        <v>#N/A</v>
      </c>
      <c r="Y241" t="e">
        <f t="shared" si="155"/>
        <v>#N/A</v>
      </c>
      <c r="AA241" t="e">
        <f t="shared" si="153"/>
        <v>#DIV/0!</v>
      </c>
      <c r="AB241" t="str">
        <f t="shared" si="148"/>
        <v/>
      </c>
      <c r="AC241">
        <v>1</v>
      </c>
    </row>
    <row r="242" spans="23:29">
      <c r="W242" t="e">
        <f t="shared" si="154"/>
        <v>#DIV/0!</v>
      </c>
      <c r="X242" t="e">
        <f t="shared" si="151"/>
        <v>#N/A</v>
      </c>
      <c r="Y242" t="e">
        <f t="shared" si="155"/>
        <v>#N/A</v>
      </c>
      <c r="AA242" t="e">
        <f t="shared" si="153"/>
        <v>#DIV/0!</v>
      </c>
      <c r="AB242" t="str">
        <f t="shared" si="148"/>
        <v/>
      </c>
      <c r="AC242">
        <v>1</v>
      </c>
    </row>
    <row r="243" spans="23:29">
      <c r="W243" t="e">
        <f t="shared" si="154"/>
        <v>#DIV/0!</v>
      </c>
      <c r="X243" t="e">
        <f t="shared" si="151"/>
        <v>#N/A</v>
      </c>
      <c r="Y243" t="e">
        <f t="shared" si="155"/>
        <v>#N/A</v>
      </c>
      <c r="AA243" t="e">
        <f t="shared" si="153"/>
        <v>#DIV/0!</v>
      </c>
      <c r="AB243" t="str">
        <f t="shared" si="148"/>
        <v/>
      </c>
      <c r="AC243">
        <v>1</v>
      </c>
    </row>
    <row r="244" spans="23:29">
      <c r="W244" t="e">
        <f t="shared" si="154"/>
        <v>#DIV/0!</v>
      </c>
      <c r="X244" t="e">
        <f t="shared" si="151"/>
        <v>#N/A</v>
      </c>
      <c r="Y244" t="e">
        <f t="shared" si="155"/>
        <v>#N/A</v>
      </c>
      <c r="AA244" t="e">
        <f t="shared" si="153"/>
        <v>#DIV/0!</v>
      </c>
      <c r="AB244" t="str">
        <f t="shared" si="148"/>
        <v/>
      </c>
      <c r="AC244">
        <v>1</v>
      </c>
    </row>
    <row r="245" spans="23:29">
      <c r="W245" t="e">
        <f t="shared" si="154"/>
        <v>#DIV/0!</v>
      </c>
      <c r="X245" t="e">
        <f t="shared" si="151"/>
        <v>#N/A</v>
      </c>
      <c r="Y245" t="e">
        <f t="shared" si="155"/>
        <v>#N/A</v>
      </c>
      <c r="AA245" t="e">
        <f t="shared" si="153"/>
        <v>#DIV/0!</v>
      </c>
      <c r="AB245" t="str">
        <f t="shared" si="148"/>
        <v/>
      </c>
      <c r="AC245">
        <v>1</v>
      </c>
    </row>
    <row r="246" spans="23:29">
      <c r="W246" t="e">
        <f>R4*R20</f>
        <v>#DIV/0!</v>
      </c>
      <c r="X246" t="e">
        <f t="shared" si="151"/>
        <v>#N/A</v>
      </c>
      <c r="Y246" t="e">
        <f>BD20</f>
        <v>#N/A</v>
      </c>
      <c r="AA246" t="e">
        <f t="shared" ref="AA246:AA260" si="156">AM4-R4</f>
        <v>#DIV/0!</v>
      </c>
      <c r="AB246" t="str">
        <f t="shared" si="148"/>
        <v/>
      </c>
      <c r="AC246">
        <v>1</v>
      </c>
    </row>
    <row r="247" spans="23:29">
      <c r="W247" t="e">
        <f t="shared" ref="W247:W260" si="157">R5*R21</f>
        <v>#DIV/0!</v>
      </c>
      <c r="X247" t="e">
        <f t="shared" si="151"/>
        <v>#N/A</v>
      </c>
      <c r="Y247" t="e">
        <f t="shared" ref="Y247:Y260" si="158">BD21</f>
        <v>#N/A</v>
      </c>
      <c r="AA247" t="e">
        <f t="shared" si="156"/>
        <v>#DIV/0!</v>
      </c>
      <c r="AB247" t="str">
        <f t="shared" si="148"/>
        <v/>
      </c>
      <c r="AC247">
        <v>1</v>
      </c>
    </row>
    <row r="248" spans="23:29">
      <c r="W248" t="e">
        <f t="shared" si="157"/>
        <v>#DIV/0!</v>
      </c>
      <c r="X248" t="e">
        <f t="shared" si="151"/>
        <v>#N/A</v>
      </c>
      <c r="Y248" t="e">
        <f t="shared" si="158"/>
        <v>#N/A</v>
      </c>
      <c r="AA248" t="e">
        <f t="shared" si="156"/>
        <v>#DIV/0!</v>
      </c>
      <c r="AB248" t="str">
        <f t="shared" si="148"/>
        <v/>
      </c>
      <c r="AC248">
        <v>1</v>
      </c>
    </row>
    <row r="249" spans="23:29">
      <c r="W249" t="e">
        <f t="shared" si="157"/>
        <v>#DIV/0!</v>
      </c>
      <c r="X249" t="e">
        <f t="shared" si="151"/>
        <v>#N/A</v>
      </c>
      <c r="Y249" t="e">
        <f t="shared" si="158"/>
        <v>#N/A</v>
      </c>
      <c r="AA249" t="e">
        <f t="shared" si="156"/>
        <v>#DIV/0!</v>
      </c>
      <c r="AB249" t="str">
        <f t="shared" si="148"/>
        <v/>
      </c>
      <c r="AC249">
        <v>1</v>
      </c>
    </row>
    <row r="250" spans="23:29">
      <c r="W250" t="e">
        <f t="shared" si="157"/>
        <v>#DIV/0!</v>
      </c>
      <c r="X250" t="e">
        <f t="shared" si="151"/>
        <v>#N/A</v>
      </c>
      <c r="Y250" t="e">
        <f t="shared" si="158"/>
        <v>#N/A</v>
      </c>
      <c r="AA250" t="e">
        <f t="shared" si="156"/>
        <v>#DIV/0!</v>
      </c>
      <c r="AB250" t="str">
        <f t="shared" si="148"/>
        <v/>
      </c>
      <c r="AC250">
        <v>1</v>
      </c>
    </row>
    <row r="251" spans="23:29">
      <c r="W251" t="e">
        <f t="shared" si="157"/>
        <v>#DIV/0!</v>
      </c>
      <c r="X251" t="e">
        <f t="shared" si="151"/>
        <v>#N/A</v>
      </c>
      <c r="Y251" t="e">
        <f t="shared" si="158"/>
        <v>#N/A</v>
      </c>
      <c r="AA251" t="e">
        <f t="shared" si="156"/>
        <v>#DIV/0!</v>
      </c>
      <c r="AB251" t="str">
        <f t="shared" si="148"/>
        <v/>
      </c>
      <c r="AC251">
        <v>1</v>
      </c>
    </row>
    <row r="252" spans="23:29">
      <c r="W252" t="e">
        <f t="shared" si="157"/>
        <v>#DIV/0!</v>
      </c>
      <c r="X252" t="e">
        <f t="shared" si="151"/>
        <v>#N/A</v>
      </c>
      <c r="Y252" t="e">
        <f t="shared" si="158"/>
        <v>#N/A</v>
      </c>
      <c r="AA252" t="e">
        <f t="shared" si="156"/>
        <v>#DIV/0!</v>
      </c>
      <c r="AB252" t="str">
        <f t="shared" si="148"/>
        <v/>
      </c>
      <c r="AC252">
        <v>1</v>
      </c>
    </row>
    <row r="253" spans="23:29">
      <c r="W253" t="e">
        <f t="shared" si="157"/>
        <v>#DIV/0!</v>
      </c>
      <c r="X253" t="e">
        <f t="shared" si="151"/>
        <v>#N/A</v>
      </c>
      <c r="Y253" t="e">
        <f t="shared" si="158"/>
        <v>#N/A</v>
      </c>
      <c r="AA253" t="e">
        <f t="shared" si="156"/>
        <v>#DIV/0!</v>
      </c>
      <c r="AB253" t="str">
        <f t="shared" si="148"/>
        <v/>
      </c>
      <c r="AC253">
        <v>1</v>
      </c>
    </row>
    <row r="254" spans="23:29">
      <c r="W254" t="e">
        <f t="shared" si="157"/>
        <v>#DIV/0!</v>
      </c>
      <c r="X254" t="e">
        <f t="shared" si="151"/>
        <v>#N/A</v>
      </c>
      <c r="Y254" t="e">
        <f t="shared" si="158"/>
        <v>#N/A</v>
      </c>
      <c r="AA254" t="e">
        <f t="shared" si="156"/>
        <v>#DIV/0!</v>
      </c>
      <c r="AB254" t="str">
        <f t="shared" si="148"/>
        <v/>
      </c>
      <c r="AC254">
        <v>1</v>
      </c>
    </row>
    <row r="255" spans="23:29">
      <c r="W255" t="e">
        <f t="shared" si="157"/>
        <v>#DIV/0!</v>
      </c>
      <c r="X255" t="e">
        <f t="shared" si="151"/>
        <v>#N/A</v>
      </c>
      <c r="Y255" t="e">
        <f t="shared" si="158"/>
        <v>#N/A</v>
      </c>
      <c r="AA255" t="e">
        <f t="shared" si="156"/>
        <v>#DIV/0!</v>
      </c>
      <c r="AB255" t="str">
        <f t="shared" si="148"/>
        <v/>
      </c>
      <c r="AC255">
        <v>1</v>
      </c>
    </row>
    <row r="256" spans="23:29">
      <c r="W256" t="e">
        <f t="shared" si="157"/>
        <v>#DIV/0!</v>
      </c>
      <c r="X256" t="e">
        <f t="shared" si="151"/>
        <v>#N/A</v>
      </c>
      <c r="Y256" t="e">
        <f t="shared" si="158"/>
        <v>#N/A</v>
      </c>
      <c r="AA256" t="e">
        <f t="shared" si="156"/>
        <v>#DIV/0!</v>
      </c>
      <c r="AB256" t="str">
        <f t="shared" si="148"/>
        <v/>
      </c>
      <c r="AC256">
        <v>1</v>
      </c>
    </row>
    <row r="257" spans="23:29">
      <c r="W257" t="e">
        <f t="shared" si="157"/>
        <v>#DIV/0!</v>
      </c>
      <c r="X257" t="e">
        <f t="shared" si="151"/>
        <v>#N/A</v>
      </c>
      <c r="Y257" t="e">
        <f t="shared" si="158"/>
        <v>#N/A</v>
      </c>
      <c r="AA257" t="e">
        <f t="shared" si="156"/>
        <v>#DIV/0!</v>
      </c>
      <c r="AB257" t="str">
        <f t="shared" si="148"/>
        <v/>
      </c>
      <c r="AC257">
        <v>1</v>
      </c>
    </row>
    <row r="258" spans="23:29">
      <c r="W258" t="e">
        <f t="shared" si="157"/>
        <v>#DIV/0!</v>
      </c>
      <c r="X258" t="e">
        <f t="shared" si="151"/>
        <v>#N/A</v>
      </c>
      <c r="Y258" t="e">
        <f t="shared" si="158"/>
        <v>#N/A</v>
      </c>
      <c r="AA258" t="e">
        <f t="shared" si="156"/>
        <v>#DIV/0!</v>
      </c>
      <c r="AB258" t="str">
        <f t="shared" si="148"/>
        <v/>
      </c>
      <c r="AC258">
        <v>1</v>
      </c>
    </row>
    <row r="259" spans="23:29">
      <c r="W259" t="e">
        <f t="shared" si="157"/>
        <v>#DIV/0!</v>
      </c>
      <c r="X259" t="e">
        <f t="shared" si="151"/>
        <v>#N/A</v>
      </c>
      <c r="Y259" t="e">
        <f t="shared" si="158"/>
        <v>#N/A</v>
      </c>
      <c r="AA259" t="e">
        <f t="shared" si="156"/>
        <v>#DIV/0!</v>
      </c>
      <c r="AB259" t="str">
        <f t="shared" si="148"/>
        <v/>
      </c>
      <c r="AC259">
        <v>1</v>
      </c>
    </row>
    <row r="260" spans="23:29">
      <c r="W260" t="e">
        <f t="shared" si="157"/>
        <v>#DIV/0!</v>
      </c>
      <c r="X260" t="e">
        <f t="shared" si="151"/>
        <v>#N/A</v>
      </c>
      <c r="Y260" t="e">
        <f t="shared" si="158"/>
        <v>#N/A</v>
      </c>
      <c r="AA260" t="e">
        <f t="shared" si="156"/>
        <v>#DIV/0!</v>
      </c>
      <c r="AB260" t="str">
        <f t="shared" si="148"/>
        <v/>
      </c>
      <c r="AC260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260"/>
  <sheetViews>
    <sheetView topLeftCell="AR61" zoomScale="80" zoomScaleNormal="80" workbookViewId="0">
      <selection activeCell="BG86" sqref="BG86"/>
    </sheetView>
  </sheetViews>
  <sheetFormatPr defaultRowHeight="14.5"/>
  <cols>
    <col min="3" max="3" width="10.81640625" bestFit="1" customWidth="1"/>
  </cols>
  <sheetData>
    <row r="1" spans="1:107" ht="16.5">
      <c r="Q1" t="s">
        <v>111</v>
      </c>
      <c r="X1" t="s">
        <v>34</v>
      </c>
      <c r="BF1" t="s">
        <v>36</v>
      </c>
      <c r="BI1" t="s">
        <v>37</v>
      </c>
      <c r="BJ1">
        <f>SUM(BF4:BU18)</f>
        <v>1.7254830308782491E-5</v>
      </c>
      <c r="BW1" t="s">
        <v>38</v>
      </c>
      <c r="CN1" t="s">
        <v>35</v>
      </c>
      <c r="CQ1" t="s">
        <v>40</v>
      </c>
      <c r="CR1">
        <f>SUM(CN4:DC18)</f>
        <v>2.4506849123373978E-2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s="5" t="s">
        <v>110</v>
      </c>
      <c r="U3" t="s">
        <v>33</v>
      </c>
      <c r="V3" t="s">
        <v>31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summary'!D41</f>
        <v>4.7980180942750401</v>
      </c>
      <c r="T4">
        <f>'Raw data and fitting summary'!E41</f>
        <v>0.10807249267218778</v>
      </c>
      <c r="U4">
        <f>'Raw data and fitting summary'!F41</f>
        <v>1.693504705818075</v>
      </c>
      <c r="V4">
        <f>'Raw data and fitting summary'!H41</f>
        <v>2023.116031900262</v>
      </c>
      <c r="X4">
        <f>$U$4*((B4/$S$4 )+(B4/($T$4*$V$4 )))/((1+(B4/$S$4)+($X$3/$V$4 )+((B4*$X$3)/($T$4*$V$4))) )*C20</f>
        <v>0.50916835337286082</v>
      </c>
      <c r="Y4">
        <f>$U$4*((B4/$S$4 )+(B4/($T$4*$V$4 )))/((1+(B4/$S$4)+($Y$3/$V$4 )+((B4*$Y$3)/($T$4*$V$4))) )*D20</f>
        <v>0.5057268739370373</v>
      </c>
      <c r="Z4">
        <f>$U$4*((B4/$S$4 )+(B4/($T$4*$V$4 )))/((1+(B4/$S$4)+($Z$3/$V$4 )+((B4*$Z$3)/($T$4*$V$4))) )*E20</f>
        <v>0.5023316042301309</v>
      </c>
      <c r="AA4">
        <f>$U$4*((B4/$S$4 )+(B4/($T$4*$V$4 )))/((1+(B4/$S$4)+($AA$3/$V$4 )+((B4*$AA$3)/($T$4*$V$4))) )*F20</f>
        <v>0.49898161975203087</v>
      </c>
      <c r="AB4">
        <f>$U$4*((B4/$S$4 )+(B4/($T$4*$V$4 )))/((1+(B4/$S$4)+($AB$3/$V$4 )+((B4*$AB$3)/($T$4*$V$4))) )*G20</f>
        <v>0.49567602050073795</v>
      </c>
      <c r="AC4">
        <f>$U$4*((B4/$S$4 )+(B4/($T$4*$V$4 )))/((1+(B4/$S$4)+($AC$3/$V$4 )+((B4*$AC$3)/($T$4*$V$4))) )*H20</f>
        <v>0.49241393016624307</v>
      </c>
      <c r="AD4" t="e">
        <f>$U$4*((B4/$S$4 )+(B4/($T$4*$V$4 )))/((1+(B4/$S$4)+($AD$3/$V$4 )+((B4*$AD$3)/($T$4*$V$4))) )*I20</f>
        <v>#DIV/0!</v>
      </c>
      <c r="AE4" t="e">
        <f>$U$4*((B4/$S$4 )+(B4/($T$4*$V$4 )))/((1+(B4/$S$4)+($AE$3/$V$4 )+((B4*$AE$3)/($T$4*$V$4))) )*J20</f>
        <v>#DIV/0!</v>
      </c>
      <c r="AF4" t="e">
        <f>$U$4*((B4/$S$4 )+(B4/($T$4*$V$4 )))/((1+(B4/$S$4)+($AF$3/$V$4 )+((B4*$AF$3)/($T$4*$V$4))) )*K20</f>
        <v>#DIV/0!</v>
      </c>
      <c r="AG4" t="e">
        <f>$U$4*((B4/$S$4 )+(B4/($T$4*$V$4 )))/((1+(B4/$S$4)+($AG$3/$V$4 )+((B4*$AG$3)/($T$4*$V$4))) )*L20</f>
        <v>#DIV/0!</v>
      </c>
      <c r="AH4" t="e">
        <f>$U$4*((B4/$S$4 )+(B4/($T$4*$V$4 )))/((1+(B4/$S$4)+($AH$3/$V$4 )+((B4*$AH$3)/($T$4*$V$4))) )*M20</f>
        <v>#DIV/0!</v>
      </c>
      <c r="AI4" t="e">
        <f>$U$4*((B4/$S$4 )+(B4/($T$4*$V$4 )))/((1+(B4/$S$4)+($AI$3/$V$4 )+((B4*$AI$3)/($T$4*$V$4))) )*N20</f>
        <v>#DIV/0!</v>
      </c>
      <c r="AJ4" t="e">
        <f>$U$4*((B4/$S$4 )+(B4/($T$4*$V$4 )))/((1+(B4/$S$4)+($AJ$3/$V$4 )+((B4*$AJ$3)/($T$4*$V$4))) )*O20</f>
        <v>#DIV/0!</v>
      </c>
      <c r="AK4" t="e">
        <f>$U$4*((B4/$S$4 )+(B4/($T$4*$V$4 )))/((1+(B4/$S$4)+($AK$3/$V$4 )+((B4*$AK$3)/($T$4*$V$4))) )*P20</f>
        <v>#DIV/0!</v>
      </c>
      <c r="AL4" t="e">
        <f>$U$4*((B4/$S$4 )+(B4/($T$4*$V$4 )))/((1+(B4/$S$4)+($AL$3/$V$4 )+((B4*$AL$3)/($T$4*$V$4))) )*Q20</f>
        <v>#DIV/0!</v>
      </c>
      <c r="AM4" t="e">
        <f>$U$4*((B4/$S$4 )+(B4/($T$4*$V$4 )))/((1+(B4/$S$4)+($AM$3/$V$4 )+((B4*$AM$3)/($T$4*$V$4))) )*R20</f>
        <v>#DIV/0!</v>
      </c>
      <c r="AO4">
        <f>IFERROR(X4, 0)</f>
        <v>0.50916835337286082</v>
      </c>
      <c r="AP4">
        <f t="shared" ref="AP4:BD18" si="4">IFERROR(Y4, 0)</f>
        <v>0.5057268739370373</v>
      </c>
      <c r="AQ4">
        <f t="shared" si="4"/>
        <v>0.5023316042301309</v>
      </c>
      <c r="AR4">
        <f t="shared" si="4"/>
        <v>0.49898161975203087</v>
      </c>
      <c r="AS4">
        <f t="shared" si="4"/>
        <v>0.49567602050073795</v>
      </c>
      <c r="AT4">
        <f t="shared" si="4"/>
        <v>0.49241393016624307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6.9163611243199612E-7</v>
      </c>
      <c r="BG4">
        <f>(D4-AP4)^2</f>
        <v>5.2834572034410166E-7</v>
      </c>
      <c r="BH4">
        <f t="shared" ref="BH4:BU4" si="5">(E4-AQ4)^2</f>
        <v>1.0996136544070668E-7</v>
      </c>
      <c r="BI4">
        <f t="shared" si="5"/>
        <v>3.3783351540669783E-10</v>
      </c>
      <c r="BJ4">
        <f t="shared" si="5"/>
        <v>1.049627159420889E-7</v>
      </c>
      <c r="BK4">
        <f t="shared" si="5"/>
        <v>3.4347785003986294E-7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1.6333431204633086E-3</v>
      </c>
      <c r="BX4">
        <f t="shared" ref="BX4:CJ4" si="6">ABS((AP4-D4)/AP4)</f>
        <v>1.4372855675607091E-3</v>
      </c>
      <c r="BY4">
        <f t="shared" si="6"/>
        <v>6.6013013582753464E-4</v>
      </c>
      <c r="BZ4">
        <f t="shared" si="6"/>
        <v>3.6835521072427098E-5</v>
      </c>
      <c r="CA4">
        <f t="shared" si="6"/>
        <v>6.5361140313941824E-4</v>
      </c>
      <c r="CB4">
        <f t="shared" si="6"/>
        <v>1.1901975103731472E-3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>ABS((BC4-Q4)/BC4)</f>
        <v>#DIV/0!</v>
      </c>
      <c r="CL4" t="e">
        <f>ABS((BD4-R4)/BD4)</f>
        <v>#DIV/0!</v>
      </c>
      <c r="CN4">
        <f>IFERROR(BW4, 0)</f>
        <v>1.6333431204633086E-3</v>
      </c>
      <c r="CO4">
        <f t="shared" ref="CO4:DC4" si="7">IFERROR(BX4, 0)</f>
        <v>1.4372855675607091E-3</v>
      </c>
      <c r="CP4">
        <f t="shared" si="7"/>
        <v>6.6013013582753464E-4</v>
      </c>
      <c r="CQ4">
        <f t="shared" si="7"/>
        <v>3.6835521072427098E-5</v>
      </c>
      <c r="CR4">
        <f t="shared" si="7"/>
        <v>6.5361140313941824E-4</v>
      </c>
      <c r="CS4">
        <f t="shared" si="7"/>
        <v>1.1901975103731472E-3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$U$4*((B5/$S$4 )+(B5/($T$4*$V$4 )))/((1+(B5/$S$4)+($X$3/$V$4 )+((B5*$X$3)/($T$4*$V$4))) )*C21</f>
        <v>0.59285542227830912</v>
      </c>
      <c r="Y5">
        <f t="shared" ref="Y5:Y18" si="9">$U$4*((B5/$S$4 )+(B5/($T$4*$V$4 )))/((1+(B5/$S$4)+($Y$3/$V$4 )+((B5*$Y$3)/($T$4*$V$4))) )*D21</f>
        <v>0.588242279671496</v>
      </c>
      <c r="Z5">
        <f t="shared" ref="Z5:Z18" si="10">$U$4*((B5/$S$4 )+(B5/($T$4*$V$4 )))/((1+(B5/$S$4)+($Z$3/$V$4 )+((B5*$Z$3)/($T$4*$V$4))) )*E21</f>
        <v>0.58370037456891855</v>
      </c>
      <c r="AA5">
        <f t="shared" ref="AA5:AA18" si="11">$U$4*((B5/$S$4 )+(B5/($T$4*$V$4 )))/((1+(B5/$S$4)+($AA$3/$V$4 )+((B5*$AA$3)/($T$4*$V$4))) )*F21</f>
        <v>0.57922806950794348</v>
      </c>
      <c r="AB5">
        <f t="shared" ref="AB5:AB18" si="12">$U$4*((B5/$S$4 )+(B5/($T$4*$V$4 )))/((1+(B5/$S$4)+($AB$3/$V$4 )+((B5*$AB$3)/($T$4*$V$4))) )*G21</f>
        <v>0.57482377682922003</v>
      </c>
      <c r="AC5">
        <f t="shared" ref="AC5:AC18" si="13">$U$4*((B5/$S$4 )+(B5/($T$4*$V$4 )))/((1+(B5/$S$4)+($AC$3/$V$4 )+((B5*$AC$3)/($T$4*$V$4))) )*H21</f>
        <v>0.57048595679751424</v>
      </c>
      <c r="AD5" t="e">
        <f t="shared" ref="AD5:AD18" si="14">$U$4*((B5/$S$4 )+(B5/($T$4*$V$4 )))/((1+(B5/$S$4)+($AD$3/$V$4 )+((B5*$AD$3)/($T$4*$V$4))) )*I21</f>
        <v>#DIV/0!</v>
      </c>
      <c r="AE5" t="e">
        <f t="shared" ref="AE5:AE18" si="15">$U$4*((B5/$S$4 )+(B5/($T$4*$V$4 )))/((1+(B5/$S$4)+($AE$3/$V$4 )+((B5*$AE$3)/($T$4*$V$4))) )*J21</f>
        <v>#DIV/0!</v>
      </c>
      <c r="AF5" t="e">
        <f t="shared" ref="AF5:AF18" si="16">$U$4*((B5/$S$4 )+(B5/($T$4*$V$4 )))/((1+(B5/$S$4)+($AF$3/$V$4 )+((B5*$AF$3)/($T$4*$V$4))) )*K21</f>
        <v>#DIV/0!</v>
      </c>
      <c r="AG5" t="e">
        <f t="shared" ref="AG5:AG18" si="17">$U$4*((B5/$S$4 )+(B5/($T$4*$V$4 )))/((1+(B5/$S$4)+($AG$3/$V$4 )+((B5*$AG$3)/($T$4*$V$4))) )*L21</f>
        <v>#DIV/0!</v>
      </c>
      <c r="AH5" t="e">
        <f t="shared" ref="AH5:AH18" si="18">$U$4*((B5/$S$4 )+(B5/($T$4*$V$4 )))/((1+(B5/$S$4)+($AH$3/$V$4 )+((B5*$AH$3)/($T$4*$V$4))) )*M21</f>
        <v>#DIV/0!</v>
      </c>
      <c r="AI5" t="e">
        <f t="shared" ref="AI5:AI18" si="19">$U$4*((B5/$S$4 )+(B5/($T$4*$V$4 )))/((1+(B5/$S$4)+($AI$3/$V$4 )+((B5*$AI$3)/($T$4*$V$4))) )*N21</f>
        <v>#DIV/0!</v>
      </c>
      <c r="AJ5" t="e">
        <f t="shared" ref="AJ5:AJ18" si="20">$U$4*((B5/$S$4 )+(B5/($T$4*$V$4 )))/((1+(B5/$S$4)+($AJ$3/$V$4 )+((B5*$AJ$3)/($T$4*$V$4))) )*O21</f>
        <v>#DIV/0!</v>
      </c>
      <c r="AK5" t="e">
        <f t="shared" ref="AK5:AK18" si="21">$U$4*((B5/$S$4 )+(B5/($T$4*$V$4 )))/((1+(B5/$S$4)+($AK$3/$V$4 )+((B5*$AK$3)/($T$4*$V$4))) )*P21</f>
        <v>#DIV/0!</v>
      </c>
      <c r="AL5" t="e">
        <f t="shared" ref="AL5:AL18" si="22">$U$4*((B5/$S$4 )+(B5/($T$4*$V$4 )))/((1+(B5/$S$4)+($AL$3/$V$4 )+((B5*$AL$3)/($T$4*$V$4))) )*Q21</f>
        <v>#DIV/0!</v>
      </c>
      <c r="AM5" t="e">
        <f t="shared" ref="AM5:AM18" si="23">$U$4*((B5/$S$4 )+(B5/($T$4*$V$4 )))/((1+(B5/$S$4)+($AM$3/$V$4 )+((B5*$AM$3)/($T$4*$V$4))) )*R21</f>
        <v>#DIV/0!</v>
      </c>
      <c r="AO5">
        <f t="shared" ref="AO5:AO18" si="24">IFERROR(X5, 0)</f>
        <v>0.59285542227830912</v>
      </c>
      <c r="AP5">
        <f t="shared" si="4"/>
        <v>0.588242279671496</v>
      </c>
      <c r="AQ5">
        <f t="shared" si="4"/>
        <v>0.58370037456891855</v>
      </c>
      <c r="AR5">
        <f t="shared" si="4"/>
        <v>0.57922806950794348</v>
      </c>
      <c r="AS5">
        <f t="shared" si="4"/>
        <v>0.57482377682922003</v>
      </c>
      <c r="AT5">
        <f t="shared" si="4"/>
        <v>0.57048595679751424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F18" si="25">(C5-AO5)^2</f>
        <v>2.0902717609317691E-8</v>
      </c>
      <c r="BG5">
        <f t="shared" ref="BG5:BG18" si="26">(D5-AP5)^2</f>
        <v>5.8699439220227772E-8</v>
      </c>
      <c r="BH5">
        <f t="shared" ref="BH5:BH18" si="27">(E5-AQ5)^2</f>
        <v>4.9052453678789032E-7</v>
      </c>
      <c r="BI5">
        <f t="shared" ref="BI5:BI18" si="28">(F5-AR5)^2</f>
        <v>5.2015700453598416E-8</v>
      </c>
      <c r="BJ5">
        <f t="shared" ref="BJ5:BJ18" si="29">(G5-AS5)^2</f>
        <v>3.1054605919729245E-8</v>
      </c>
      <c r="BK5">
        <f t="shared" ref="BK5:BK18" si="30">(H5-AT5)^2</f>
        <v>2.6424041402176923E-7</v>
      </c>
      <c r="BL5">
        <f t="shared" ref="BL5:BL18" si="31">(I5-AU5)^2</f>
        <v>0</v>
      </c>
      <c r="BM5">
        <f t="shared" ref="BM5:BM18" si="32">(J5-AV5)^2</f>
        <v>0</v>
      </c>
      <c r="BN5">
        <f t="shared" ref="BN5:BN18" si="33">(K5-AW5)^2</f>
        <v>0</v>
      </c>
      <c r="BO5">
        <f t="shared" ref="BO5:BO18" si="34">(L5-AX5)^2</f>
        <v>0</v>
      </c>
      <c r="BP5">
        <f t="shared" ref="BP5:BP18" si="35">(M5-AY5)^2</f>
        <v>0</v>
      </c>
      <c r="BQ5">
        <f t="shared" ref="BQ5:BQ18" si="36">(N5-AZ5)^2</f>
        <v>0</v>
      </c>
      <c r="BR5">
        <f t="shared" ref="BR5:BR18" si="37">(O5-BA5)^2</f>
        <v>0</v>
      </c>
      <c r="BS5">
        <f t="shared" ref="BS5:BS18" si="38">(P5-BB5)^2</f>
        <v>0</v>
      </c>
      <c r="BT5">
        <f t="shared" ref="BT5:BT18" si="39">(Q5-BC5)^2</f>
        <v>0</v>
      </c>
      <c r="BU5">
        <f t="shared" ref="BU5:BU18" si="40">(R5-BD5)^2</f>
        <v>0</v>
      </c>
      <c r="BW5">
        <f t="shared" ref="BW5:BW18" si="41">ABS((AO5-C5)/AO5)</f>
        <v>2.438667443324529E-4</v>
      </c>
      <c r="BX5">
        <f t="shared" ref="BX5:BX18" si="42">ABS((AP5-D5)/AP5)</f>
        <v>4.1187055039861888E-4</v>
      </c>
      <c r="BY5">
        <f t="shared" ref="BY5:BY18" si="43">ABS((AQ5-E5)/AQ5)</f>
        <v>1.199887132907584E-3</v>
      </c>
      <c r="BZ5">
        <f t="shared" ref="BZ5:BZ18" si="44">ABS((AR5-F5)/AR5)</f>
        <v>3.9374733364918576E-4</v>
      </c>
      <c r="CA5">
        <f t="shared" ref="CA5:CA18" si="45">ABS((AS5-G5)/AS5)</f>
        <v>3.0656903538678251E-4</v>
      </c>
      <c r="CB5">
        <f t="shared" ref="CB5:CB18" si="46">ABS((AT5-H5)/AT5)</f>
        <v>9.0106197420064917E-4</v>
      </c>
      <c r="CC5" t="e">
        <f t="shared" ref="CC5:CC18" si="47">ABS((AU5-I5)/AU5)</f>
        <v>#DIV/0!</v>
      </c>
      <c r="CD5" t="e">
        <f t="shared" ref="CD5:CD18" si="48">ABS((AV5-J5)/AV5)</f>
        <v>#DIV/0!</v>
      </c>
      <c r="CE5" t="e">
        <f t="shared" ref="CE5:CE18" si="49">ABS((AW5-K5)/AW5)</f>
        <v>#DIV/0!</v>
      </c>
      <c r="CF5" t="e">
        <f t="shared" ref="CF5:CF18" si="50">ABS((AX5-L5)/AX5)</f>
        <v>#DIV/0!</v>
      </c>
      <c r="CG5" t="e">
        <f t="shared" ref="CG5:CG18" si="51">ABS((AY5-M5)/AY5)</f>
        <v>#DIV/0!</v>
      </c>
      <c r="CH5" t="e">
        <f t="shared" ref="CH5:CH18" si="52">ABS((AZ5-N5)/AZ5)</f>
        <v>#DIV/0!</v>
      </c>
      <c r="CI5" t="e">
        <f t="shared" ref="CI5:CI18" si="53">ABS((BA5-O5)/BA5)</f>
        <v>#DIV/0!</v>
      </c>
      <c r="CJ5" t="e">
        <f t="shared" ref="CJ5:CJ18" si="54">ABS((BB5-P5)/BB5)</f>
        <v>#DIV/0!</v>
      </c>
      <c r="CK5" t="e">
        <f t="shared" ref="CK5:CK18" si="55">ABS((BC5-Q5)/BC5)</f>
        <v>#DIV/0!</v>
      </c>
      <c r="CL5" t="e">
        <f t="shared" ref="CL5:CL18" si="56">ABS((BD5-R5)/BD5)</f>
        <v>#DIV/0!</v>
      </c>
      <c r="CN5">
        <f t="shared" ref="CN5:CN18" si="57">IFERROR(BW5, 0)</f>
        <v>2.438667443324529E-4</v>
      </c>
      <c r="CO5">
        <f t="shared" ref="CO5:CO18" si="58">IFERROR(BX5, 0)</f>
        <v>4.1187055039861888E-4</v>
      </c>
      <c r="CP5">
        <f t="shared" ref="CP5:CP18" si="59">IFERROR(BY5, 0)</f>
        <v>1.199887132907584E-3</v>
      </c>
      <c r="CQ5">
        <f t="shared" ref="CQ5:CQ18" si="60">IFERROR(BZ5, 0)</f>
        <v>3.9374733364918576E-4</v>
      </c>
      <c r="CR5">
        <f t="shared" ref="CR5:CR18" si="61">IFERROR(CA5, 0)</f>
        <v>3.0656903538678251E-4</v>
      </c>
      <c r="CS5">
        <f t="shared" ref="CS5:CS18" si="62">IFERROR(CB5, 0)</f>
        <v>9.0106197420064917E-4</v>
      </c>
      <c r="CT5">
        <f t="shared" ref="CT5:CT18" si="63">IFERROR(CC5, 0)</f>
        <v>0</v>
      </c>
      <c r="CU5">
        <f t="shared" ref="CU5:CU18" si="64">IFERROR(CD5, 0)</f>
        <v>0</v>
      </c>
      <c r="CV5">
        <f t="shared" ref="CV5:CV18" si="65">IFERROR(CE5, 0)</f>
        <v>0</v>
      </c>
      <c r="CW5">
        <f t="shared" ref="CW5:CW18" si="66">IFERROR(CF5, 0)</f>
        <v>0</v>
      </c>
      <c r="CX5">
        <f t="shared" ref="CX5:CX18" si="67">IFERROR(CG5, 0)</f>
        <v>0</v>
      </c>
      <c r="CY5">
        <f t="shared" ref="CY5:CY18" si="68">IFERROR(CH5, 0)</f>
        <v>0</v>
      </c>
      <c r="CZ5">
        <f t="shared" ref="CZ5:CZ18" si="69">IFERROR(CI5, 0)</f>
        <v>0</v>
      </c>
      <c r="DA5">
        <f t="shared" ref="DA5:DA18" si="70">IFERROR(CJ5, 0)</f>
        <v>0</v>
      </c>
      <c r="DB5">
        <f t="shared" ref="DB5:DB18" si="71">IFERROR(CK5, 0)</f>
        <v>0</v>
      </c>
      <c r="DC5">
        <f t="shared" ref="DC5:DC18" si="72">IFERROR(CL5, 0)</f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0.70904417769796879</v>
      </c>
      <c r="Y6">
        <f t="shared" si="9"/>
        <v>0.70252313684348577</v>
      </c>
      <c r="Z6">
        <f t="shared" si="10"/>
        <v>0.6961209502114365</v>
      </c>
      <c r="AA6">
        <f t="shared" si="11"/>
        <v>0.68983439774370414</v>
      </c>
      <c r="AB6">
        <f t="shared" si="12"/>
        <v>0.6836603746603499</v>
      </c>
      <c r="AC6">
        <f t="shared" si="13"/>
        <v>0.67759588634667123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0.70904417769796879</v>
      </c>
      <c r="AP6">
        <f t="shared" si="4"/>
        <v>0.70252313684348577</v>
      </c>
      <c r="AQ6">
        <f t="shared" si="4"/>
        <v>0.6961209502114365</v>
      </c>
      <c r="AR6">
        <f t="shared" si="4"/>
        <v>0.68983439774370414</v>
      </c>
      <c r="AS6">
        <f t="shared" si="4"/>
        <v>0.6836603746603499</v>
      </c>
      <c r="AT6">
        <f t="shared" si="4"/>
        <v>0.67759588634667123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9.1359627306017074E-7</v>
      </c>
      <c r="BG6">
        <f t="shared" si="26"/>
        <v>2.736721570123035E-7</v>
      </c>
      <c r="BH6">
        <f t="shared" si="27"/>
        <v>1.2565293765196335E-6</v>
      </c>
      <c r="BI6">
        <f t="shared" si="28"/>
        <v>6.9621959469865324E-7</v>
      </c>
      <c r="BJ6">
        <f t="shared" si="29"/>
        <v>4.3609469203217906E-7</v>
      </c>
      <c r="BK6">
        <f t="shared" si="30"/>
        <v>1.971535151464406E-6</v>
      </c>
      <c r="BL6">
        <f t="shared" si="31"/>
        <v>0</v>
      </c>
      <c r="BM6">
        <f t="shared" si="32"/>
        <v>0</v>
      </c>
      <c r="BN6">
        <f t="shared" si="33"/>
        <v>0</v>
      </c>
      <c r="BO6">
        <f t="shared" si="34"/>
        <v>0</v>
      </c>
      <c r="BP6">
        <f t="shared" si="35"/>
        <v>0</v>
      </c>
      <c r="BQ6">
        <f t="shared" si="36"/>
        <v>0</v>
      </c>
      <c r="BR6">
        <f t="shared" si="37"/>
        <v>0</v>
      </c>
      <c r="BS6">
        <f t="shared" si="38"/>
        <v>0</v>
      </c>
      <c r="BT6">
        <f t="shared" si="39"/>
        <v>0</v>
      </c>
      <c r="BU6">
        <f t="shared" si="40"/>
        <v>0</v>
      </c>
      <c r="BW6">
        <f t="shared" si="41"/>
        <v>1.3480433689398745E-3</v>
      </c>
      <c r="BX6">
        <f t="shared" si="42"/>
        <v>7.4465425556847575E-4</v>
      </c>
      <c r="BY6">
        <f t="shared" si="43"/>
        <v>1.6102808155623995E-3</v>
      </c>
      <c r="BZ6">
        <f t="shared" si="44"/>
        <v>1.2095623912540846E-3</v>
      </c>
      <c r="CA6">
        <f t="shared" si="45"/>
        <v>9.6593964609683713E-4</v>
      </c>
      <c r="CB6">
        <f t="shared" si="46"/>
        <v>2.0721991995837595E-3</v>
      </c>
      <c r="CC6" t="e">
        <f t="shared" si="47"/>
        <v>#DIV/0!</v>
      </c>
      <c r="CD6" t="e">
        <f t="shared" si="48"/>
        <v>#DIV/0!</v>
      </c>
      <c r="CE6" t="e">
        <f t="shared" si="49"/>
        <v>#DIV/0!</v>
      </c>
      <c r="CF6" t="e">
        <f t="shared" si="50"/>
        <v>#DIV/0!</v>
      </c>
      <c r="CG6" t="e">
        <f t="shared" si="51"/>
        <v>#DIV/0!</v>
      </c>
      <c r="CH6" t="e">
        <f t="shared" si="52"/>
        <v>#DIV/0!</v>
      </c>
      <c r="CI6" t="e">
        <f t="shared" si="53"/>
        <v>#DIV/0!</v>
      </c>
      <c r="CJ6" t="e">
        <f t="shared" si="54"/>
        <v>#DIV/0!</v>
      </c>
      <c r="CK6" t="e">
        <f t="shared" si="55"/>
        <v>#DIV/0!</v>
      </c>
      <c r="CL6" t="e">
        <f t="shared" si="56"/>
        <v>#DIV/0!</v>
      </c>
      <c r="CN6">
        <f t="shared" si="57"/>
        <v>1.3480433689398745E-3</v>
      </c>
      <c r="CO6">
        <f t="shared" si="58"/>
        <v>7.4465425556847575E-4</v>
      </c>
      <c r="CP6">
        <f t="shared" si="59"/>
        <v>1.6102808155623995E-3</v>
      </c>
      <c r="CQ6">
        <f t="shared" si="60"/>
        <v>1.2095623912540846E-3</v>
      </c>
      <c r="CR6">
        <f t="shared" si="61"/>
        <v>9.6593964609683713E-4</v>
      </c>
      <c r="CS6">
        <f t="shared" si="62"/>
        <v>2.0721991995837595E-3</v>
      </c>
      <c r="CT6">
        <f t="shared" si="63"/>
        <v>0</v>
      </c>
      <c r="CU6">
        <f t="shared" si="64"/>
        <v>0</v>
      </c>
      <c r="CV6">
        <f t="shared" si="65"/>
        <v>0</v>
      </c>
      <c r="CW6">
        <f t="shared" si="66"/>
        <v>0</v>
      </c>
      <c r="CX6">
        <f t="shared" si="67"/>
        <v>0</v>
      </c>
      <c r="CY6">
        <f t="shared" si="68"/>
        <v>0</v>
      </c>
      <c r="CZ6">
        <f t="shared" si="69"/>
        <v>0</v>
      </c>
      <c r="DA6">
        <f t="shared" si="70"/>
        <v>0</v>
      </c>
      <c r="DB6">
        <f t="shared" si="71"/>
        <v>0</v>
      </c>
      <c r="DC6">
        <f t="shared" si="72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0.88317240434659605</v>
      </c>
      <c r="Y7">
        <f t="shared" si="9"/>
        <v>0.8731827631371567</v>
      </c>
      <c r="Z7">
        <f t="shared" si="10"/>
        <v>0.86341658178472747</v>
      </c>
      <c r="AA7">
        <f t="shared" si="11"/>
        <v>0.85386644530964639</v>
      </c>
      <c r="AB7">
        <f t="shared" si="12"/>
        <v>0.84452526320770471</v>
      </c>
      <c r="AC7">
        <f t="shared" si="13"/>
        <v>0.83538625189362592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0.88317240434659605</v>
      </c>
      <c r="AP7">
        <f t="shared" si="4"/>
        <v>0.8731827631371567</v>
      </c>
      <c r="AQ7">
        <f t="shared" si="4"/>
        <v>0.86341658178472747</v>
      </c>
      <c r="AR7">
        <f t="shared" si="4"/>
        <v>0.85386644530964639</v>
      </c>
      <c r="AS7">
        <f t="shared" si="4"/>
        <v>0.84452526320770471</v>
      </c>
      <c r="AT7">
        <f t="shared" si="4"/>
        <v>0.83538625189362592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3.3401058723410376E-6</v>
      </c>
      <c r="BG7">
        <f t="shared" si="26"/>
        <v>3.3402364303360602E-8</v>
      </c>
      <c r="BH7">
        <f t="shared" si="27"/>
        <v>2.0067039528216856E-6</v>
      </c>
      <c r="BI7">
        <f t="shared" si="28"/>
        <v>7.5072747460826865E-7</v>
      </c>
      <c r="BJ7">
        <f t="shared" si="29"/>
        <v>2.759014373682732E-7</v>
      </c>
      <c r="BK7">
        <f t="shared" si="30"/>
        <v>2.6041829508258213E-6</v>
      </c>
      <c r="BL7">
        <f t="shared" si="31"/>
        <v>0</v>
      </c>
      <c r="BM7">
        <f t="shared" si="32"/>
        <v>0</v>
      </c>
      <c r="BN7">
        <f t="shared" si="33"/>
        <v>0</v>
      </c>
      <c r="BO7">
        <f t="shared" si="34"/>
        <v>0</v>
      </c>
      <c r="BP7">
        <f t="shared" si="35"/>
        <v>0</v>
      </c>
      <c r="BQ7">
        <f t="shared" si="36"/>
        <v>0</v>
      </c>
      <c r="BR7">
        <f t="shared" si="37"/>
        <v>0</v>
      </c>
      <c r="BS7">
        <f t="shared" si="38"/>
        <v>0</v>
      </c>
      <c r="BT7">
        <f t="shared" si="39"/>
        <v>0</v>
      </c>
      <c r="BU7">
        <f t="shared" si="40"/>
        <v>0</v>
      </c>
      <c r="BW7">
        <f t="shared" si="41"/>
        <v>2.0693532139470332E-3</v>
      </c>
      <c r="BX7">
        <f t="shared" si="42"/>
        <v>2.0930685404287725E-4</v>
      </c>
      <c r="BY7">
        <f t="shared" si="43"/>
        <v>1.6406701175454941E-3</v>
      </c>
      <c r="BZ7">
        <f t="shared" si="44"/>
        <v>1.0147316531828408E-3</v>
      </c>
      <c r="CA7">
        <f t="shared" si="45"/>
        <v>6.2196269382122171E-4</v>
      </c>
      <c r="CB7">
        <f t="shared" si="46"/>
        <v>1.9317388845172588E-3</v>
      </c>
      <c r="CC7" t="e">
        <f t="shared" si="47"/>
        <v>#DIV/0!</v>
      </c>
      <c r="CD7" t="e">
        <f t="shared" si="48"/>
        <v>#DIV/0!</v>
      </c>
      <c r="CE7" t="e">
        <f t="shared" si="49"/>
        <v>#DIV/0!</v>
      </c>
      <c r="CF7" t="e">
        <f t="shared" si="50"/>
        <v>#DIV/0!</v>
      </c>
      <c r="CG7" t="e">
        <f t="shared" si="51"/>
        <v>#DIV/0!</v>
      </c>
      <c r="CH7" t="e">
        <f t="shared" si="52"/>
        <v>#DIV/0!</v>
      </c>
      <c r="CI7" t="e">
        <f t="shared" si="53"/>
        <v>#DIV/0!</v>
      </c>
      <c r="CJ7" t="e">
        <f t="shared" si="54"/>
        <v>#DIV/0!</v>
      </c>
      <c r="CK7" t="e">
        <f t="shared" si="55"/>
        <v>#DIV/0!</v>
      </c>
      <c r="CL7" t="e">
        <f t="shared" si="56"/>
        <v>#DIV/0!</v>
      </c>
      <c r="CN7">
        <f t="shared" si="57"/>
        <v>2.0693532139470332E-3</v>
      </c>
      <c r="CO7">
        <f t="shared" si="58"/>
        <v>2.0930685404287725E-4</v>
      </c>
      <c r="CP7">
        <f t="shared" si="59"/>
        <v>1.6406701175454941E-3</v>
      </c>
      <c r="CQ7">
        <f t="shared" si="60"/>
        <v>1.0147316531828408E-3</v>
      </c>
      <c r="CR7">
        <f t="shared" si="61"/>
        <v>6.2196269382122171E-4</v>
      </c>
      <c r="CS7">
        <f t="shared" si="62"/>
        <v>1.9317388845172588E-3</v>
      </c>
      <c r="CT7">
        <f t="shared" si="63"/>
        <v>0</v>
      </c>
      <c r="CU7">
        <f t="shared" si="64"/>
        <v>0</v>
      </c>
      <c r="CV7">
        <f t="shared" si="65"/>
        <v>0</v>
      </c>
      <c r="CW7">
        <f t="shared" si="66"/>
        <v>0</v>
      </c>
      <c r="CX7">
        <f t="shared" si="67"/>
        <v>0</v>
      </c>
      <c r="CY7">
        <f t="shared" si="68"/>
        <v>0</v>
      </c>
      <c r="CZ7">
        <f t="shared" si="69"/>
        <v>0</v>
      </c>
      <c r="DA7">
        <f t="shared" si="70"/>
        <v>0</v>
      </c>
      <c r="DB7">
        <f t="shared" si="71"/>
        <v>0</v>
      </c>
      <c r="DC7">
        <f t="shared" si="72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6"/>
        <v>0</v>
      </c>
      <c r="BH8">
        <f t="shared" si="27"/>
        <v>0</v>
      </c>
      <c r="BI8">
        <f t="shared" si="28"/>
        <v>0</v>
      </c>
      <c r="BJ8">
        <f t="shared" si="29"/>
        <v>0</v>
      </c>
      <c r="BK8">
        <f t="shared" si="30"/>
        <v>0</v>
      </c>
      <c r="BL8">
        <f t="shared" si="31"/>
        <v>0</v>
      </c>
      <c r="BM8">
        <f t="shared" si="32"/>
        <v>0</v>
      </c>
      <c r="BN8">
        <f t="shared" si="33"/>
        <v>0</v>
      </c>
      <c r="BO8">
        <f t="shared" si="34"/>
        <v>0</v>
      </c>
      <c r="BP8">
        <f t="shared" si="35"/>
        <v>0</v>
      </c>
      <c r="BQ8">
        <f t="shared" si="36"/>
        <v>0</v>
      </c>
      <c r="BR8">
        <f t="shared" si="37"/>
        <v>0</v>
      </c>
      <c r="BS8">
        <f t="shared" si="38"/>
        <v>0</v>
      </c>
      <c r="BT8">
        <f t="shared" si="39"/>
        <v>0</v>
      </c>
      <c r="BU8">
        <f t="shared" si="40"/>
        <v>0</v>
      </c>
      <c r="BW8" t="e">
        <f t="shared" si="41"/>
        <v>#DIV/0!</v>
      </c>
      <c r="BX8" t="e">
        <f t="shared" si="42"/>
        <v>#DIV/0!</v>
      </c>
      <c r="BY8" t="e">
        <f t="shared" si="43"/>
        <v>#DIV/0!</v>
      </c>
      <c r="BZ8" t="e">
        <f t="shared" si="44"/>
        <v>#DIV/0!</v>
      </c>
      <c r="CA8" t="e">
        <f t="shared" si="45"/>
        <v>#DIV/0!</v>
      </c>
      <c r="CB8" t="e">
        <f t="shared" si="46"/>
        <v>#DIV/0!</v>
      </c>
      <c r="CC8" t="e">
        <f t="shared" si="47"/>
        <v>#DIV/0!</v>
      </c>
      <c r="CD8" t="e">
        <f t="shared" si="48"/>
        <v>#DIV/0!</v>
      </c>
      <c r="CE8" t="e">
        <f t="shared" si="49"/>
        <v>#DIV/0!</v>
      </c>
      <c r="CF8" t="e">
        <f t="shared" si="50"/>
        <v>#DIV/0!</v>
      </c>
      <c r="CG8" t="e">
        <f t="shared" si="51"/>
        <v>#DIV/0!</v>
      </c>
      <c r="CH8" t="e">
        <f t="shared" si="52"/>
        <v>#DIV/0!</v>
      </c>
      <c r="CI8" t="e">
        <f t="shared" si="53"/>
        <v>#DIV/0!</v>
      </c>
      <c r="CJ8" t="e">
        <f t="shared" si="54"/>
        <v>#DIV/0!</v>
      </c>
      <c r="CK8" t="e">
        <f t="shared" si="55"/>
        <v>#DIV/0!</v>
      </c>
      <c r="CL8" t="e">
        <f t="shared" si="56"/>
        <v>#DIV/0!</v>
      </c>
      <c r="CN8">
        <f t="shared" si="57"/>
        <v>0</v>
      </c>
      <c r="CO8">
        <f t="shared" si="58"/>
        <v>0</v>
      </c>
      <c r="CP8">
        <f t="shared" si="59"/>
        <v>0</v>
      </c>
      <c r="CQ8">
        <f t="shared" si="60"/>
        <v>0</v>
      </c>
      <c r="CR8">
        <f t="shared" si="61"/>
        <v>0</v>
      </c>
      <c r="CS8">
        <f t="shared" si="62"/>
        <v>0</v>
      </c>
      <c r="CT8">
        <f t="shared" si="63"/>
        <v>0</v>
      </c>
      <c r="CU8">
        <f t="shared" si="64"/>
        <v>0</v>
      </c>
      <c r="CV8">
        <f t="shared" si="65"/>
        <v>0</v>
      </c>
      <c r="CW8">
        <f t="shared" si="66"/>
        <v>0</v>
      </c>
      <c r="CX8">
        <f t="shared" si="67"/>
        <v>0</v>
      </c>
      <c r="CY8">
        <f t="shared" si="68"/>
        <v>0</v>
      </c>
      <c r="CZ8">
        <f t="shared" si="69"/>
        <v>0</v>
      </c>
      <c r="DA8">
        <f t="shared" si="70"/>
        <v>0</v>
      </c>
      <c r="DB8">
        <f t="shared" si="71"/>
        <v>0</v>
      </c>
      <c r="DC8">
        <f t="shared" si="72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1.7254830308782491E-5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W9" t="e">
        <f t="shared" si="41"/>
        <v>#DIV/0!</v>
      </c>
      <c r="BX9" t="e">
        <f t="shared" si="42"/>
        <v>#DIV/0!</v>
      </c>
      <c r="BY9" t="e">
        <f t="shared" si="43"/>
        <v>#DIV/0!</v>
      </c>
      <c r="BZ9" t="e">
        <f t="shared" si="44"/>
        <v>#DIV/0!</v>
      </c>
      <c r="CA9" t="e">
        <f t="shared" si="45"/>
        <v>#DIV/0!</v>
      </c>
      <c r="CB9" t="e">
        <f t="shared" si="46"/>
        <v>#DIV/0!</v>
      </c>
      <c r="CC9" t="e">
        <f t="shared" si="47"/>
        <v>#DIV/0!</v>
      </c>
      <c r="CD9" t="e">
        <f t="shared" si="48"/>
        <v>#DIV/0!</v>
      </c>
      <c r="CE9" t="e">
        <f t="shared" si="49"/>
        <v>#DIV/0!</v>
      </c>
      <c r="CF9" t="e">
        <f t="shared" si="50"/>
        <v>#DIV/0!</v>
      </c>
      <c r="CG9" t="e">
        <f t="shared" si="51"/>
        <v>#DIV/0!</v>
      </c>
      <c r="CH9" t="e">
        <f t="shared" si="52"/>
        <v>#DIV/0!</v>
      </c>
      <c r="CI9" t="e">
        <f t="shared" si="53"/>
        <v>#DIV/0!</v>
      </c>
      <c r="CJ9" t="e">
        <f t="shared" si="54"/>
        <v>#DIV/0!</v>
      </c>
      <c r="CK9" t="e">
        <f t="shared" si="55"/>
        <v>#DIV/0!</v>
      </c>
      <c r="CL9" t="e">
        <f t="shared" si="56"/>
        <v>#DIV/0!</v>
      </c>
      <c r="CN9">
        <f t="shared" si="57"/>
        <v>0</v>
      </c>
      <c r="CO9">
        <f t="shared" si="58"/>
        <v>0</v>
      </c>
      <c r="CP9">
        <f t="shared" si="59"/>
        <v>0</v>
      </c>
      <c r="CQ9">
        <f t="shared" si="60"/>
        <v>0</v>
      </c>
      <c r="CR9">
        <f t="shared" si="61"/>
        <v>0</v>
      </c>
      <c r="CS9">
        <f t="shared" si="62"/>
        <v>0</v>
      </c>
      <c r="CT9">
        <f t="shared" si="63"/>
        <v>0</v>
      </c>
      <c r="CU9">
        <f t="shared" si="64"/>
        <v>0</v>
      </c>
      <c r="CV9">
        <f t="shared" si="65"/>
        <v>0</v>
      </c>
      <c r="CW9">
        <f t="shared" si="66"/>
        <v>0</v>
      </c>
      <c r="CX9">
        <f t="shared" si="67"/>
        <v>0</v>
      </c>
      <c r="CY9">
        <f t="shared" si="68"/>
        <v>0</v>
      </c>
      <c r="CZ9">
        <f t="shared" si="69"/>
        <v>0</v>
      </c>
      <c r="DA9">
        <f t="shared" si="70"/>
        <v>0</v>
      </c>
      <c r="DB9">
        <f t="shared" si="71"/>
        <v>0</v>
      </c>
      <c r="DC9">
        <f t="shared" si="72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2.4506849123373978E-2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W10" t="e">
        <f t="shared" si="41"/>
        <v>#DIV/0!</v>
      </c>
      <c r="BX10" t="e">
        <f t="shared" si="42"/>
        <v>#DIV/0!</v>
      </c>
      <c r="BY10" t="e">
        <f t="shared" si="43"/>
        <v>#DIV/0!</v>
      </c>
      <c r="BZ10" t="e">
        <f t="shared" si="44"/>
        <v>#DIV/0!</v>
      </c>
      <c r="CA10" t="e">
        <f t="shared" si="45"/>
        <v>#DIV/0!</v>
      </c>
      <c r="CB10" t="e">
        <f t="shared" si="46"/>
        <v>#DIV/0!</v>
      </c>
      <c r="CC10" t="e">
        <f t="shared" si="47"/>
        <v>#DIV/0!</v>
      </c>
      <c r="CD10" t="e">
        <f t="shared" si="48"/>
        <v>#DIV/0!</v>
      </c>
      <c r="CE10" t="e">
        <f t="shared" si="49"/>
        <v>#DIV/0!</v>
      </c>
      <c r="CF10" t="e">
        <f t="shared" si="50"/>
        <v>#DIV/0!</v>
      </c>
      <c r="CG10" t="e">
        <f t="shared" si="51"/>
        <v>#DIV/0!</v>
      </c>
      <c r="CH10" t="e">
        <f t="shared" si="52"/>
        <v>#DIV/0!</v>
      </c>
      <c r="CI10" t="e">
        <f t="shared" si="53"/>
        <v>#DIV/0!</v>
      </c>
      <c r="CJ10" t="e">
        <f t="shared" si="54"/>
        <v>#DIV/0!</v>
      </c>
      <c r="CK10" t="e">
        <f t="shared" si="55"/>
        <v>#DIV/0!</v>
      </c>
      <c r="CL10" t="e">
        <f t="shared" si="56"/>
        <v>#DIV/0!</v>
      </c>
      <c r="CN10">
        <f t="shared" si="57"/>
        <v>0</v>
      </c>
      <c r="CO10">
        <f t="shared" si="58"/>
        <v>0</v>
      </c>
      <c r="CP10">
        <f t="shared" si="59"/>
        <v>0</v>
      </c>
      <c r="CQ10">
        <f t="shared" si="60"/>
        <v>0</v>
      </c>
      <c r="CR10">
        <f t="shared" si="61"/>
        <v>0</v>
      </c>
      <c r="CS10">
        <f t="shared" si="62"/>
        <v>0</v>
      </c>
      <c r="CT10">
        <f t="shared" si="63"/>
        <v>0</v>
      </c>
      <c r="CU10">
        <f t="shared" si="64"/>
        <v>0</v>
      </c>
      <c r="CV10">
        <f t="shared" si="65"/>
        <v>0</v>
      </c>
      <c r="CW10">
        <f t="shared" si="66"/>
        <v>0</v>
      </c>
      <c r="CX10">
        <f t="shared" si="67"/>
        <v>0</v>
      </c>
      <c r="CY10">
        <f t="shared" si="68"/>
        <v>0</v>
      </c>
      <c r="CZ10">
        <f t="shared" si="69"/>
        <v>0</v>
      </c>
      <c r="DA10">
        <f t="shared" si="70"/>
        <v>0</v>
      </c>
      <c r="DB10">
        <f t="shared" si="71"/>
        <v>0</v>
      </c>
      <c r="DC10">
        <f t="shared" si="72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W11" t="e">
        <f t="shared" si="41"/>
        <v>#DIV/0!</v>
      </c>
      <c r="BX11" t="e">
        <f t="shared" si="42"/>
        <v>#DIV/0!</v>
      </c>
      <c r="BY11" t="e">
        <f t="shared" si="43"/>
        <v>#DIV/0!</v>
      </c>
      <c r="BZ11" t="e">
        <f t="shared" si="44"/>
        <v>#DIV/0!</v>
      </c>
      <c r="CA11" t="e">
        <f t="shared" si="45"/>
        <v>#DIV/0!</v>
      </c>
      <c r="CB11" t="e">
        <f t="shared" si="46"/>
        <v>#DIV/0!</v>
      </c>
      <c r="CC11" t="e">
        <f t="shared" si="47"/>
        <v>#DIV/0!</v>
      </c>
      <c r="CD11" t="e">
        <f t="shared" si="48"/>
        <v>#DIV/0!</v>
      </c>
      <c r="CE11" t="e">
        <f t="shared" si="49"/>
        <v>#DIV/0!</v>
      </c>
      <c r="CF11" t="e">
        <f t="shared" si="50"/>
        <v>#DIV/0!</v>
      </c>
      <c r="CG11" t="e">
        <f t="shared" si="51"/>
        <v>#DIV/0!</v>
      </c>
      <c r="CH11" t="e">
        <f t="shared" si="52"/>
        <v>#DIV/0!</v>
      </c>
      <c r="CI11" t="e">
        <f t="shared" si="53"/>
        <v>#DIV/0!</v>
      </c>
      <c r="CJ11" t="e">
        <f t="shared" si="54"/>
        <v>#DIV/0!</v>
      </c>
      <c r="CK11" t="e">
        <f t="shared" si="55"/>
        <v>#DIV/0!</v>
      </c>
      <c r="CL11" t="e">
        <f t="shared" si="56"/>
        <v>#DIV/0!</v>
      </c>
      <c r="CN11">
        <f t="shared" si="57"/>
        <v>0</v>
      </c>
      <c r="CO11">
        <f t="shared" si="58"/>
        <v>0</v>
      </c>
      <c r="CP11">
        <f t="shared" si="59"/>
        <v>0</v>
      </c>
      <c r="CQ11">
        <f t="shared" si="60"/>
        <v>0</v>
      </c>
      <c r="CR11">
        <f t="shared" si="61"/>
        <v>0</v>
      </c>
      <c r="CS11">
        <f t="shared" si="62"/>
        <v>0</v>
      </c>
      <c r="CT11">
        <f t="shared" si="63"/>
        <v>0</v>
      </c>
      <c r="CU11">
        <f t="shared" si="64"/>
        <v>0</v>
      </c>
      <c r="CV11">
        <f t="shared" si="65"/>
        <v>0</v>
      </c>
      <c r="CW11">
        <f t="shared" si="66"/>
        <v>0</v>
      </c>
      <c r="CX11">
        <f t="shared" si="67"/>
        <v>0</v>
      </c>
      <c r="CY11">
        <f t="shared" si="68"/>
        <v>0</v>
      </c>
      <c r="CZ11">
        <f t="shared" si="69"/>
        <v>0</v>
      </c>
      <c r="DA11">
        <f t="shared" si="70"/>
        <v>0</v>
      </c>
      <c r="DB11">
        <f t="shared" si="71"/>
        <v>0</v>
      </c>
      <c r="DC11">
        <f t="shared" si="72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W12" t="e">
        <f t="shared" si="41"/>
        <v>#DIV/0!</v>
      </c>
      <c r="BX12" t="e">
        <f t="shared" si="42"/>
        <v>#DIV/0!</v>
      </c>
      <c r="BY12" t="e">
        <f t="shared" si="43"/>
        <v>#DIV/0!</v>
      </c>
      <c r="BZ12" t="e">
        <f t="shared" si="44"/>
        <v>#DIV/0!</v>
      </c>
      <c r="CA12" t="e">
        <f t="shared" si="45"/>
        <v>#DIV/0!</v>
      </c>
      <c r="CB12" t="e">
        <f t="shared" si="46"/>
        <v>#DIV/0!</v>
      </c>
      <c r="CC12" t="e">
        <f t="shared" si="47"/>
        <v>#DIV/0!</v>
      </c>
      <c r="CD12" t="e">
        <f t="shared" si="48"/>
        <v>#DIV/0!</v>
      </c>
      <c r="CE12" t="e">
        <f t="shared" si="49"/>
        <v>#DIV/0!</v>
      </c>
      <c r="CF12" t="e">
        <f t="shared" si="50"/>
        <v>#DIV/0!</v>
      </c>
      <c r="CG12" t="e">
        <f t="shared" si="51"/>
        <v>#DIV/0!</v>
      </c>
      <c r="CH12" t="e">
        <f t="shared" si="52"/>
        <v>#DIV/0!</v>
      </c>
      <c r="CI12" t="e">
        <f t="shared" si="53"/>
        <v>#DIV/0!</v>
      </c>
      <c r="CJ12" t="e">
        <f t="shared" si="54"/>
        <v>#DIV/0!</v>
      </c>
      <c r="CK12" t="e">
        <f t="shared" si="55"/>
        <v>#DIV/0!</v>
      </c>
      <c r="CL12" t="e">
        <f t="shared" si="56"/>
        <v>#DIV/0!</v>
      </c>
      <c r="CN12">
        <f t="shared" si="57"/>
        <v>0</v>
      </c>
      <c r="CO12">
        <f t="shared" si="58"/>
        <v>0</v>
      </c>
      <c r="CP12">
        <f t="shared" si="59"/>
        <v>0</v>
      </c>
      <c r="CQ12">
        <f t="shared" si="60"/>
        <v>0</v>
      </c>
      <c r="CR12">
        <f t="shared" si="61"/>
        <v>0</v>
      </c>
      <c r="CS12">
        <f t="shared" si="62"/>
        <v>0</v>
      </c>
      <c r="CT12">
        <f t="shared" si="63"/>
        <v>0</v>
      </c>
      <c r="CU12">
        <f t="shared" si="64"/>
        <v>0</v>
      </c>
      <c r="CV12">
        <f t="shared" si="65"/>
        <v>0</v>
      </c>
      <c r="CW12">
        <f t="shared" si="66"/>
        <v>0</v>
      </c>
      <c r="CX12">
        <f t="shared" si="67"/>
        <v>0</v>
      </c>
      <c r="CY12">
        <f t="shared" si="68"/>
        <v>0</v>
      </c>
      <c r="CZ12">
        <f t="shared" si="69"/>
        <v>0</v>
      </c>
      <c r="DA12">
        <f t="shared" si="70"/>
        <v>0</v>
      </c>
      <c r="DB12">
        <f t="shared" si="71"/>
        <v>0</v>
      </c>
      <c r="DC12">
        <f t="shared" si="72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W13" t="e">
        <f t="shared" si="41"/>
        <v>#DIV/0!</v>
      </c>
      <c r="BX13" t="e">
        <f t="shared" si="42"/>
        <v>#DIV/0!</v>
      </c>
      <c r="BY13" t="e">
        <f t="shared" si="43"/>
        <v>#DIV/0!</v>
      </c>
      <c r="BZ13" t="e">
        <f t="shared" si="44"/>
        <v>#DIV/0!</v>
      </c>
      <c r="CA13" t="e">
        <f t="shared" si="45"/>
        <v>#DIV/0!</v>
      </c>
      <c r="CB13" t="e">
        <f t="shared" si="46"/>
        <v>#DIV/0!</v>
      </c>
      <c r="CC13" t="e">
        <f t="shared" si="47"/>
        <v>#DIV/0!</v>
      </c>
      <c r="CD13" t="e">
        <f t="shared" si="48"/>
        <v>#DIV/0!</v>
      </c>
      <c r="CE13" t="e">
        <f t="shared" si="49"/>
        <v>#DIV/0!</v>
      </c>
      <c r="CF13" t="e">
        <f t="shared" si="50"/>
        <v>#DIV/0!</v>
      </c>
      <c r="CG13" t="e">
        <f t="shared" si="51"/>
        <v>#DIV/0!</v>
      </c>
      <c r="CH13" t="e">
        <f t="shared" si="52"/>
        <v>#DIV/0!</v>
      </c>
      <c r="CI13" t="e">
        <f t="shared" si="53"/>
        <v>#DIV/0!</v>
      </c>
      <c r="CJ13" t="e">
        <f t="shared" si="54"/>
        <v>#DIV/0!</v>
      </c>
      <c r="CK13" t="e">
        <f t="shared" si="55"/>
        <v>#DIV/0!</v>
      </c>
      <c r="CL13" t="e">
        <f t="shared" si="56"/>
        <v>#DIV/0!</v>
      </c>
      <c r="CN13">
        <f t="shared" si="57"/>
        <v>0</v>
      </c>
      <c r="CO13">
        <f t="shared" si="58"/>
        <v>0</v>
      </c>
      <c r="CP13">
        <f t="shared" si="59"/>
        <v>0</v>
      </c>
      <c r="CQ13">
        <f t="shared" si="60"/>
        <v>0</v>
      </c>
      <c r="CR13">
        <f t="shared" si="61"/>
        <v>0</v>
      </c>
      <c r="CS13">
        <f t="shared" si="62"/>
        <v>0</v>
      </c>
      <c r="CT13">
        <f t="shared" si="63"/>
        <v>0</v>
      </c>
      <c r="CU13">
        <f t="shared" si="64"/>
        <v>0</v>
      </c>
      <c r="CV13">
        <f t="shared" si="65"/>
        <v>0</v>
      </c>
      <c r="CW13">
        <f t="shared" si="66"/>
        <v>0</v>
      </c>
      <c r="CX13">
        <f t="shared" si="67"/>
        <v>0</v>
      </c>
      <c r="CY13">
        <f t="shared" si="68"/>
        <v>0</v>
      </c>
      <c r="CZ13">
        <f t="shared" si="69"/>
        <v>0</v>
      </c>
      <c r="DA13">
        <f t="shared" si="70"/>
        <v>0</v>
      </c>
      <c r="DB13">
        <f t="shared" si="71"/>
        <v>0</v>
      </c>
      <c r="DC13">
        <f t="shared" si="72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W14" t="e">
        <f t="shared" si="41"/>
        <v>#DIV/0!</v>
      </c>
      <c r="BX14" t="e">
        <f t="shared" si="42"/>
        <v>#DIV/0!</v>
      </c>
      <c r="BY14" t="e">
        <f t="shared" si="43"/>
        <v>#DIV/0!</v>
      </c>
      <c r="BZ14" t="e">
        <f t="shared" si="44"/>
        <v>#DIV/0!</v>
      </c>
      <c r="CA14" t="e">
        <f t="shared" si="45"/>
        <v>#DIV/0!</v>
      </c>
      <c r="CB14" t="e">
        <f t="shared" si="46"/>
        <v>#DIV/0!</v>
      </c>
      <c r="CC14" t="e">
        <f t="shared" si="47"/>
        <v>#DIV/0!</v>
      </c>
      <c r="CD14" t="e">
        <f t="shared" si="48"/>
        <v>#DIV/0!</v>
      </c>
      <c r="CE14" t="e">
        <f t="shared" si="49"/>
        <v>#DIV/0!</v>
      </c>
      <c r="CF14" t="e">
        <f t="shared" si="50"/>
        <v>#DIV/0!</v>
      </c>
      <c r="CG14" t="e">
        <f t="shared" si="51"/>
        <v>#DIV/0!</v>
      </c>
      <c r="CH14" t="e">
        <f t="shared" si="52"/>
        <v>#DIV/0!</v>
      </c>
      <c r="CI14" t="e">
        <f t="shared" si="53"/>
        <v>#DIV/0!</v>
      </c>
      <c r="CJ14" t="e">
        <f t="shared" si="54"/>
        <v>#DIV/0!</v>
      </c>
      <c r="CK14" t="e">
        <f t="shared" si="55"/>
        <v>#DIV/0!</v>
      </c>
      <c r="CL14" t="e">
        <f t="shared" si="56"/>
        <v>#DIV/0!</v>
      </c>
      <c r="CN14">
        <f t="shared" si="57"/>
        <v>0</v>
      </c>
      <c r="CO14">
        <f t="shared" si="58"/>
        <v>0</v>
      </c>
      <c r="CP14">
        <f t="shared" si="59"/>
        <v>0</v>
      </c>
      <c r="CQ14">
        <f t="shared" si="60"/>
        <v>0</v>
      </c>
      <c r="CR14">
        <f t="shared" si="61"/>
        <v>0</v>
      </c>
      <c r="CS14">
        <f t="shared" si="62"/>
        <v>0</v>
      </c>
      <c r="CT14">
        <f t="shared" si="63"/>
        <v>0</v>
      </c>
      <c r="CU14">
        <f t="shared" si="64"/>
        <v>0</v>
      </c>
      <c r="CV14">
        <f t="shared" si="65"/>
        <v>0</v>
      </c>
      <c r="CW14">
        <f t="shared" si="66"/>
        <v>0</v>
      </c>
      <c r="CX14">
        <f t="shared" si="67"/>
        <v>0</v>
      </c>
      <c r="CY14">
        <f t="shared" si="68"/>
        <v>0</v>
      </c>
      <c r="CZ14">
        <f t="shared" si="69"/>
        <v>0</v>
      </c>
      <c r="DA14">
        <f t="shared" si="70"/>
        <v>0</v>
      </c>
      <c r="DB14">
        <f t="shared" si="71"/>
        <v>0</v>
      </c>
      <c r="DC14">
        <f t="shared" si="72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W15" t="e">
        <f t="shared" si="41"/>
        <v>#DIV/0!</v>
      </c>
      <c r="BX15" t="e">
        <f t="shared" si="42"/>
        <v>#DIV/0!</v>
      </c>
      <c r="BY15" t="e">
        <f t="shared" si="43"/>
        <v>#DIV/0!</v>
      </c>
      <c r="BZ15" t="e">
        <f t="shared" si="44"/>
        <v>#DIV/0!</v>
      </c>
      <c r="CA15" t="e">
        <f t="shared" si="45"/>
        <v>#DIV/0!</v>
      </c>
      <c r="CB15" t="e">
        <f t="shared" si="46"/>
        <v>#DIV/0!</v>
      </c>
      <c r="CC15" t="e">
        <f t="shared" si="47"/>
        <v>#DIV/0!</v>
      </c>
      <c r="CD15" t="e">
        <f t="shared" si="48"/>
        <v>#DIV/0!</v>
      </c>
      <c r="CE15" t="e">
        <f t="shared" si="49"/>
        <v>#DIV/0!</v>
      </c>
      <c r="CF15" t="e">
        <f t="shared" si="50"/>
        <v>#DIV/0!</v>
      </c>
      <c r="CG15" t="e">
        <f t="shared" si="51"/>
        <v>#DIV/0!</v>
      </c>
      <c r="CH15" t="e">
        <f t="shared" si="52"/>
        <v>#DIV/0!</v>
      </c>
      <c r="CI15" t="e">
        <f t="shared" si="53"/>
        <v>#DIV/0!</v>
      </c>
      <c r="CJ15" t="e">
        <f t="shared" si="54"/>
        <v>#DIV/0!</v>
      </c>
      <c r="CK15" t="e">
        <f t="shared" si="55"/>
        <v>#DIV/0!</v>
      </c>
      <c r="CL15" t="e">
        <f t="shared" si="56"/>
        <v>#DIV/0!</v>
      </c>
      <c r="CN15">
        <f t="shared" si="57"/>
        <v>0</v>
      </c>
      <c r="CO15">
        <f t="shared" si="58"/>
        <v>0</v>
      </c>
      <c r="CP15">
        <f t="shared" si="59"/>
        <v>0</v>
      </c>
      <c r="CQ15">
        <f t="shared" si="60"/>
        <v>0</v>
      </c>
      <c r="CR15">
        <f t="shared" si="61"/>
        <v>0</v>
      </c>
      <c r="CS15">
        <f t="shared" si="62"/>
        <v>0</v>
      </c>
      <c r="CT15">
        <f t="shared" si="63"/>
        <v>0</v>
      </c>
      <c r="CU15">
        <f t="shared" si="64"/>
        <v>0</v>
      </c>
      <c r="CV15">
        <f t="shared" si="65"/>
        <v>0</v>
      </c>
      <c r="CW15">
        <f t="shared" si="66"/>
        <v>0</v>
      </c>
      <c r="CX15">
        <f t="shared" si="67"/>
        <v>0</v>
      </c>
      <c r="CY15">
        <f t="shared" si="68"/>
        <v>0</v>
      </c>
      <c r="CZ15">
        <f t="shared" si="69"/>
        <v>0</v>
      </c>
      <c r="DA15">
        <f t="shared" si="70"/>
        <v>0</v>
      </c>
      <c r="DB15">
        <f t="shared" si="71"/>
        <v>0</v>
      </c>
      <c r="DC15">
        <f t="shared" si="72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W16" t="e">
        <f t="shared" si="41"/>
        <v>#DIV/0!</v>
      </c>
      <c r="BX16" t="e">
        <f t="shared" si="42"/>
        <v>#DIV/0!</v>
      </c>
      <c r="BY16" t="e">
        <f t="shared" si="43"/>
        <v>#DIV/0!</v>
      </c>
      <c r="BZ16" t="e">
        <f t="shared" si="44"/>
        <v>#DIV/0!</v>
      </c>
      <c r="CA16" t="e">
        <f t="shared" si="45"/>
        <v>#DIV/0!</v>
      </c>
      <c r="CB16" t="e">
        <f t="shared" si="46"/>
        <v>#DIV/0!</v>
      </c>
      <c r="CC16" t="e">
        <f t="shared" si="47"/>
        <v>#DIV/0!</v>
      </c>
      <c r="CD16" t="e">
        <f t="shared" si="48"/>
        <v>#DIV/0!</v>
      </c>
      <c r="CE16" t="e">
        <f t="shared" si="49"/>
        <v>#DIV/0!</v>
      </c>
      <c r="CF16" t="e">
        <f t="shared" si="50"/>
        <v>#DIV/0!</v>
      </c>
      <c r="CG16" t="e">
        <f t="shared" si="51"/>
        <v>#DIV/0!</v>
      </c>
      <c r="CH16" t="e">
        <f t="shared" si="52"/>
        <v>#DIV/0!</v>
      </c>
      <c r="CI16" t="e">
        <f t="shared" si="53"/>
        <v>#DIV/0!</v>
      </c>
      <c r="CJ16" t="e">
        <f t="shared" si="54"/>
        <v>#DIV/0!</v>
      </c>
      <c r="CK16" t="e">
        <f t="shared" si="55"/>
        <v>#DIV/0!</v>
      </c>
      <c r="CL16" t="e">
        <f t="shared" si="56"/>
        <v>#DIV/0!</v>
      </c>
      <c r="CN16">
        <f t="shared" si="57"/>
        <v>0</v>
      </c>
      <c r="CO16">
        <f t="shared" si="58"/>
        <v>0</v>
      </c>
      <c r="CP16">
        <f t="shared" si="59"/>
        <v>0</v>
      </c>
      <c r="CQ16">
        <f t="shared" si="60"/>
        <v>0</v>
      </c>
      <c r="CR16">
        <f t="shared" si="61"/>
        <v>0</v>
      </c>
      <c r="CS16">
        <f t="shared" si="62"/>
        <v>0</v>
      </c>
      <c r="CT16">
        <f t="shared" si="63"/>
        <v>0</v>
      </c>
      <c r="CU16">
        <f t="shared" si="64"/>
        <v>0</v>
      </c>
      <c r="CV16">
        <f t="shared" si="65"/>
        <v>0</v>
      </c>
      <c r="CW16">
        <f t="shared" si="66"/>
        <v>0</v>
      </c>
      <c r="CX16">
        <f t="shared" si="67"/>
        <v>0</v>
      </c>
      <c r="CY16">
        <f t="shared" si="68"/>
        <v>0</v>
      </c>
      <c r="CZ16">
        <f t="shared" si="69"/>
        <v>0</v>
      </c>
      <c r="DA16">
        <f t="shared" si="70"/>
        <v>0</v>
      </c>
      <c r="DB16">
        <f t="shared" si="71"/>
        <v>0</v>
      </c>
      <c r="DC16">
        <f t="shared" si="72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W17" t="e">
        <f t="shared" si="41"/>
        <v>#DIV/0!</v>
      </c>
      <c r="BX17" t="e">
        <f t="shared" si="42"/>
        <v>#DIV/0!</v>
      </c>
      <c r="BY17" t="e">
        <f t="shared" si="43"/>
        <v>#DIV/0!</v>
      </c>
      <c r="BZ17" t="e">
        <f t="shared" si="44"/>
        <v>#DIV/0!</v>
      </c>
      <c r="CA17" t="e">
        <f t="shared" si="45"/>
        <v>#DIV/0!</v>
      </c>
      <c r="CB17" t="e">
        <f t="shared" si="46"/>
        <v>#DIV/0!</v>
      </c>
      <c r="CC17" t="e">
        <f t="shared" si="47"/>
        <v>#DIV/0!</v>
      </c>
      <c r="CD17" t="e">
        <f t="shared" si="48"/>
        <v>#DIV/0!</v>
      </c>
      <c r="CE17" t="e">
        <f t="shared" si="49"/>
        <v>#DIV/0!</v>
      </c>
      <c r="CF17" t="e">
        <f t="shared" si="50"/>
        <v>#DIV/0!</v>
      </c>
      <c r="CG17" t="e">
        <f t="shared" si="51"/>
        <v>#DIV/0!</v>
      </c>
      <c r="CH17" t="e">
        <f t="shared" si="52"/>
        <v>#DIV/0!</v>
      </c>
      <c r="CI17" t="e">
        <f t="shared" si="53"/>
        <v>#DIV/0!</v>
      </c>
      <c r="CJ17" t="e">
        <f t="shared" si="54"/>
        <v>#DIV/0!</v>
      </c>
      <c r="CK17" t="e">
        <f t="shared" si="55"/>
        <v>#DIV/0!</v>
      </c>
      <c r="CL17" t="e">
        <f t="shared" si="56"/>
        <v>#DIV/0!</v>
      </c>
      <c r="CN17">
        <f t="shared" si="57"/>
        <v>0</v>
      </c>
      <c r="CO17">
        <f t="shared" si="58"/>
        <v>0</v>
      </c>
      <c r="CP17">
        <f t="shared" si="59"/>
        <v>0</v>
      </c>
      <c r="CQ17">
        <f t="shared" si="60"/>
        <v>0</v>
      </c>
      <c r="CR17">
        <f t="shared" si="61"/>
        <v>0</v>
      </c>
      <c r="CS17">
        <f t="shared" si="62"/>
        <v>0</v>
      </c>
      <c r="CT17">
        <f t="shared" si="63"/>
        <v>0</v>
      </c>
      <c r="CU17">
        <f t="shared" si="64"/>
        <v>0</v>
      </c>
      <c r="CV17">
        <f t="shared" si="65"/>
        <v>0</v>
      </c>
      <c r="CW17">
        <f t="shared" si="66"/>
        <v>0</v>
      </c>
      <c r="CX17">
        <f t="shared" si="67"/>
        <v>0</v>
      </c>
      <c r="CY17">
        <f t="shared" si="68"/>
        <v>0</v>
      </c>
      <c r="CZ17">
        <f t="shared" si="69"/>
        <v>0</v>
      </c>
      <c r="DA17">
        <f t="shared" si="70"/>
        <v>0</v>
      </c>
      <c r="DB17">
        <f t="shared" si="71"/>
        <v>0</v>
      </c>
      <c r="DC17">
        <f t="shared" si="72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W18" t="e">
        <f t="shared" si="41"/>
        <v>#DIV/0!</v>
      </c>
      <c r="BX18" t="e">
        <f t="shared" si="42"/>
        <v>#DIV/0!</v>
      </c>
      <c r="BY18" t="e">
        <f t="shared" si="43"/>
        <v>#DIV/0!</v>
      </c>
      <c r="BZ18" t="e">
        <f t="shared" si="44"/>
        <v>#DIV/0!</v>
      </c>
      <c r="CA18" t="e">
        <f t="shared" si="45"/>
        <v>#DIV/0!</v>
      </c>
      <c r="CB18" t="e">
        <f t="shared" si="46"/>
        <v>#DIV/0!</v>
      </c>
      <c r="CC18" t="e">
        <f t="shared" si="47"/>
        <v>#DIV/0!</v>
      </c>
      <c r="CD18" t="e">
        <f t="shared" si="48"/>
        <v>#DIV/0!</v>
      </c>
      <c r="CE18" t="e">
        <f t="shared" si="49"/>
        <v>#DIV/0!</v>
      </c>
      <c r="CF18" t="e">
        <f t="shared" si="50"/>
        <v>#DIV/0!</v>
      </c>
      <c r="CG18" t="e">
        <f t="shared" si="51"/>
        <v>#DIV/0!</v>
      </c>
      <c r="CH18" t="e">
        <f t="shared" si="52"/>
        <v>#DIV/0!</v>
      </c>
      <c r="CI18" t="e">
        <f t="shared" si="53"/>
        <v>#DIV/0!</v>
      </c>
      <c r="CJ18" t="e">
        <f t="shared" si="54"/>
        <v>#DIV/0!</v>
      </c>
      <c r="CK18" t="e">
        <f t="shared" si="55"/>
        <v>#DIV/0!</v>
      </c>
      <c r="CL18" t="e">
        <f t="shared" si="56"/>
        <v>#DIV/0!</v>
      </c>
      <c r="CN18">
        <f t="shared" si="57"/>
        <v>0</v>
      </c>
      <c r="CO18">
        <f t="shared" si="58"/>
        <v>0</v>
      </c>
      <c r="CP18">
        <f t="shared" si="59"/>
        <v>0</v>
      </c>
      <c r="CQ18">
        <f t="shared" si="60"/>
        <v>0</v>
      </c>
      <c r="CR18">
        <f t="shared" si="61"/>
        <v>0</v>
      </c>
      <c r="CS18">
        <f t="shared" si="62"/>
        <v>0</v>
      </c>
      <c r="CT18">
        <f t="shared" si="63"/>
        <v>0</v>
      </c>
      <c r="CU18">
        <f t="shared" si="64"/>
        <v>0</v>
      </c>
      <c r="CV18">
        <f t="shared" si="65"/>
        <v>0</v>
      </c>
      <c r="CW18">
        <f t="shared" si="66"/>
        <v>0</v>
      </c>
      <c r="CX18">
        <f t="shared" si="67"/>
        <v>0</v>
      </c>
      <c r="CY18">
        <f t="shared" si="68"/>
        <v>0</v>
      </c>
      <c r="CZ18">
        <f t="shared" si="69"/>
        <v>0</v>
      </c>
      <c r="DA18">
        <f t="shared" si="70"/>
        <v>0</v>
      </c>
      <c r="DB18">
        <f t="shared" si="71"/>
        <v>0</v>
      </c>
      <c r="DC18">
        <f t="shared" si="72"/>
        <v>0</v>
      </c>
    </row>
    <row r="19" spans="1:107">
      <c r="A19" s="3"/>
      <c r="B19" s="3"/>
    </row>
    <row r="20" spans="1:107">
      <c r="B20">
        <f t="shared" ref="B20:R20" si="73">B4/B4</f>
        <v>1</v>
      </c>
      <c r="C20">
        <f t="shared" si="73"/>
        <v>1</v>
      </c>
      <c r="D20">
        <f t="shared" si="73"/>
        <v>1</v>
      </c>
      <c r="E20">
        <f t="shared" si="73"/>
        <v>1</v>
      </c>
      <c r="F20">
        <f t="shared" si="73"/>
        <v>1</v>
      </c>
      <c r="G20">
        <f t="shared" si="73"/>
        <v>1</v>
      </c>
      <c r="H20">
        <f t="shared" si="73"/>
        <v>1</v>
      </c>
      <c r="I20" t="e">
        <f t="shared" si="73"/>
        <v>#DIV/0!</v>
      </c>
      <c r="J20" t="e">
        <f t="shared" si="73"/>
        <v>#DIV/0!</v>
      </c>
      <c r="K20" t="e">
        <f t="shared" si="73"/>
        <v>#DIV/0!</v>
      </c>
      <c r="L20" t="e">
        <f t="shared" si="73"/>
        <v>#DIV/0!</v>
      </c>
      <c r="M20" t="e">
        <f t="shared" si="73"/>
        <v>#DIV/0!</v>
      </c>
      <c r="N20" t="e">
        <f t="shared" si="73"/>
        <v>#DIV/0!</v>
      </c>
      <c r="O20" t="e">
        <f t="shared" si="73"/>
        <v>#DIV/0!</v>
      </c>
      <c r="P20" t="e">
        <f t="shared" si="73"/>
        <v>#DIV/0!</v>
      </c>
      <c r="Q20" t="e">
        <f t="shared" si="73"/>
        <v>#DIV/0!</v>
      </c>
      <c r="R20" t="e">
        <f t="shared" si="73"/>
        <v>#DIV/0!</v>
      </c>
      <c r="AM20">
        <f t="shared" ref="AM20:AM34" si="74">B4*B20</f>
        <v>2</v>
      </c>
      <c r="AN20">
        <f>IFERROR(AM20, NA())</f>
        <v>2</v>
      </c>
      <c r="AO20">
        <f>IFERROR(X4, NA())</f>
        <v>0.50916835337286082</v>
      </c>
      <c r="AP20">
        <f t="shared" ref="AP20:BD34" si="75">IFERROR(Y4, NA())</f>
        <v>0.5057268739370373</v>
      </c>
      <c r="AQ20">
        <f t="shared" si="75"/>
        <v>0.5023316042301309</v>
      </c>
      <c r="AR20">
        <f t="shared" si="75"/>
        <v>0.49898161975203087</v>
      </c>
      <c r="AS20">
        <f t="shared" si="75"/>
        <v>0.49567602050073795</v>
      </c>
      <c r="AT20">
        <f t="shared" si="75"/>
        <v>0.49241393016624307</v>
      </c>
      <c r="AU20" t="e">
        <f t="shared" si="75"/>
        <v>#N/A</v>
      </c>
      <c r="AV20" t="e">
        <f t="shared" si="75"/>
        <v>#N/A</v>
      </c>
      <c r="AW20" t="e">
        <f t="shared" si="75"/>
        <v>#N/A</v>
      </c>
      <c r="AX20" t="e">
        <f t="shared" si="75"/>
        <v>#N/A</v>
      </c>
      <c r="AY20" t="e">
        <f t="shared" si="75"/>
        <v>#N/A</v>
      </c>
      <c r="AZ20" t="e">
        <f t="shared" si="75"/>
        <v>#N/A</v>
      </c>
      <c r="BA20" t="e">
        <f t="shared" si="75"/>
        <v>#N/A</v>
      </c>
      <c r="BB20" t="e">
        <f t="shared" si="75"/>
        <v>#N/A</v>
      </c>
      <c r="BC20" t="e">
        <f t="shared" si="75"/>
        <v>#N/A</v>
      </c>
      <c r="BD20" t="e">
        <f t="shared" si="75"/>
        <v>#N/A</v>
      </c>
      <c r="BE20">
        <f t="shared" ref="BE20:BE34" si="76">IFERROR(AO52,NA())</f>
        <v>0.51</v>
      </c>
      <c r="BF20">
        <f t="shared" ref="BF20:BF34" si="77">IFERROR(AP52,NA())</f>
        <v>0.505</v>
      </c>
      <c r="BG20">
        <f t="shared" ref="BG20:BG34" si="78">IFERROR(AQ52,NA())</f>
        <v>0.502</v>
      </c>
      <c r="BH20">
        <f t="shared" ref="BH20:BH34" si="79">IFERROR(AR52,NA())</f>
        <v>0.499</v>
      </c>
      <c r="BI20">
        <f t="shared" ref="BI20:BI34" si="80">IFERROR(AS52,NA())</f>
        <v>0.496</v>
      </c>
      <c r="BJ20">
        <f t="shared" ref="BJ20:BJ34" si="81">IFERROR(AT52,NA())</f>
        <v>0.49299999999999999</v>
      </c>
      <c r="BK20" t="e">
        <f t="shared" ref="BK20:BK34" si="82">IFERROR(AU52,NA())</f>
        <v>#N/A</v>
      </c>
      <c r="BL20" t="e">
        <f t="shared" ref="BL20:BL34" si="83">IFERROR(AV52,NA())</f>
        <v>#N/A</v>
      </c>
      <c r="BM20" t="e">
        <f t="shared" ref="BM20:BM34" si="84">IFERROR(AW52,NA())</f>
        <v>#N/A</v>
      </c>
      <c r="BN20" t="e">
        <f t="shared" ref="BN20:BN34" si="85">IFERROR(AX52,NA())</f>
        <v>#N/A</v>
      </c>
      <c r="BO20" t="e">
        <f t="shared" ref="BO20:BO34" si="86">IFERROR(AY52,NA())</f>
        <v>#N/A</v>
      </c>
      <c r="BP20" t="e">
        <f t="shared" ref="BP20:BP34" si="87">IFERROR(AZ52,NA())</f>
        <v>#N/A</v>
      </c>
      <c r="BQ20" t="e">
        <f t="shared" ref="BQ20:BQ34" si="88">IFERROR(BA52,NA())</f>
        <v>#N/A</v>
      </c>
      <c r="BR20" t="e">
        <f t="shared" ref="BR20:BR34" si="89">IFERROR(BB52,NA())</f>
        <v>#N/A</v>
      </c>
      <c r="BS20" t="e">
        <f t="shared" ref="BS20:BS34" si="90">IFERROR(BC52,NA())</f>
        <v>#N/A</v>
      </c>
      <c r="BT20" t="e">
        <f t="shared" ref="BT20:BT34" si="91">IFERROR(BD52,NA())</f>
        <v>#N/A</v>
      </c>
    </row>
    <row r="21" spans="1:107">
      <c r="B21">
        <f t="shared" ref="B21:R21" si="92">B5/B5</f>
        <v>1</v>
      </c>
      <c r="C21">
        <f t="shared" si="92"/>
        <v>1</v>
      </c>
      <c r="D21">
        <f t="shared" si="92"/>
        <v>1</v>
      </c>
      <c r="E21">
        <f t="shared" si="92"/>
        <v>1</v>
      </c>
      <c r="F21">
        <f t="shared" si="92"/>
        <v>1</v>
      </c>
      <c r="G21">
        <f t="shared" si="92"/>
        <v>1</v>
      </c>
      <c r="H21">
        <f t="shared" si="92"/>
        <v>1</v>
      </c>
      <c r="I21" t="e">
        <f t="shared" si="92"/>
        <v>#DIV/0!</v>
      </c>
      <c r="J21" t="e">
        <f t="shared" si="92"/>
        <v>#DIV/0!</v>
      </c>
      <c r="K21" t="e">
        <f t="shared" si="92"/>
        <v>#DIV/0!</v>
      </c>
      <c r="L21" t="e">
        <f t="shared" si="92"/>
        <v>#DIV/0!</v>
      </c>
      <c r="M21" t="e">
        <f t="shared" si="92"/>
        <v>#DIV/0!</v>
      </c>
      <c r="N21" t="e">
        <f t="shared" si="92"/>
        <v>#DIV/0!</v>
      </c>
      <c r="O21" t="e">
        <f t="shared" si="92"/>
        <v>#DIV/0!</v>
      </c>
      <c r="P21" t="e">
        <f t="shared" si="92"/>
        <v>#DIV/0!</v>
      </c>
      <c r="Q21" t="e">
        <f t="shared" si="92"/>
        <v>#DIV/0!</v>
      </c>
      <c r="R21" t="e">
        <f t="shared" si="92"/>
        <v>#DIV/0!</v>
      </c>
      <c r="W21">
        <f t="shared" ref="W21:W35" si="93">C4*C20</f>
        <v>0.51</v>
      </c>
      <c r="X21">
        <f>IFERROR(W21, NA())</f>
        <v>0.51</v>
      </c>
      <c r="Y21">
        <f>AO20</f>
        <v>0.50916835337286082</v>
      </c>
      <c r="AA21">
        <f t="shared" ref="AA21:AA35" si="94">X4-C4</f>
        <v>-8.3164662713919313E-4</v>
      </c>
      <c r="AB21">
        <f>IFERROR(AA21,"")</f>
        <v>-8.3164662713919313E-4</v>
      </c>
      <c r="AC21">
        <v>2</v>
      </c>
      <c r="AM21">
        <f t="shared" si="74"/>
        <v>2.5</v>
      </c>
      <c r="AN21">
        <f t="shared" ref="AN21:AN34" si="95">IFERROR(AM21, NA())</f>
        <v>2.5</v>
      </c>
      <c r="AO21">
        <f t="shared" ref="AO21:AO34" si="96">IFERROR(X5, NA())</f>
        <v>0.59285542227830912</v>
      </c>
      <c r="AP21">
        <f t="shared" si="75"/>
        <v>0.588242279671496</v>
      </c>
      <c r="AQ21">
        <f t="shared" si="75"/>
        <v>0.58370037456891855</v>
      </c>
      <c r="AR21">
        <f t="shared" si="75"/>
        <v>0.57922806950794348</v>
      </c>
      <c r="AS21">
        <f t="shared" si="75"/>
        <v>0.57482377682922003</v>
      </c>
      <c r="AT21">
        <f t="shared" si="75"/>
        <v>0.57048595679751424</v>
      </c>
      <c r="AU21" t="e">
        <f t="shared" si="75"/>
        <v>#N/A</v>
      </c>
      <c r="AV21" t="e">
        <f t="shared" si="75"/>
        <v>#N/A</v>
      </c>
      <c r="AW21" t="e">
        <f t="shared" si="75"/>
        <v>#N/A</v>
      </c>
      <c r="AX21" t="e">
        <f t="shared" si="75"/>
        <v>#N/A</v>
      </c>
      <c r="AY21" t="e">
        <f t="shared" si="75"/>
        <v>#N/A</v>
      </c>
      <c r="AZ21" t="e">
        <f t="shared" si="75"/>
        <v>#N/A</v>
      </c>
      <c r="BA21" t="e">
        <f t="shared" si="75"/>
        <v>#N/A</v>
      </c>
      <c r="BB21" t="e">
        <f t="shared" si="75"/>
        <v>#N/A</v>
      </c>
      <c r="BC21" t="e">
        <f t="shared" si="75"/>
        <v>#N/A</v>
      </c>
      <c r="BD21" t="e">
        <f t="shared" si="75"/>
        <v>#N/A</v>
      </c>
      <c r="BE21">
        <f t="shared" si="76"/>
        <v>0.59299999999999997</v>
      </c>
      <c r="BF21">
        <f t="shared" si="77"/>
        <v>0.58799999999999997</v>
      </c>
      <c r="BG21">
        <f t="shared" si="78"/>
        <v>0.58299999999999996</v>
      </c>
      <c r="BH21">
        <f t="shared" si="79"/>
        <v>0.57899999999999996</v>
      </c>
      <c r="BI21">
        <f t="shared" si="80"/>
        <v>0.57499999999999996</v>
      </c>
      <c r="BJ21">
        <f t="shared" si="81"/>
        <v>0.57099999999999995</v>
      </c>
      <c r="BK21" t="e">
        <f t="shared" si="82"/>
        <v>#N/A</v>
      </c>
      <c r="BL21" t="e">
        <f t="shared" si="83"/>
        <v>#N/A</v>
      </c>
      <c r="BM21" t="e">
        <f t="shared" si="84"/>
        <v>#N/A</v>
      </c>
      <c r="BN21" t="e">
        <f t="shared" si="85"/>
        <v>#N/A</v>
      </c>
      <c r="BO21" t="e">
        <f t="shared" si="86"/>
        <v>#N/A</v>
      </c>
      <c r="BP21" t="e">
        <f t="shared" si="87"/>
        <v>#N/A</v>
      </c>
      <c r="BQ21" t="e">
        <f t="shared" si="88"/>
        <v>#N/A</v>
      </c>
      <c r="BR21" t="e">
        <f t="shared" si="89"/>
        <v>#N/A</v>
      </c>
      <c r="BS21" t="e">
        <f t="shared" si="90"/>
        <v>#N/A</v>
      </c>
      <c r="BT21" t="e">
        <f t="shared" si="91"/>
        <v>#N/A</v>
      </c>
    </row>
    <row r="22" spans="1:107">
      <c r="B22">
        <f t="shared" ref="B22:R22" si="97">B6/B6</f>
        <v>1</v>
      </c>
      <c r="C22">
        <f t="shared" si="97"/>
        <v>1</v>
      </c>
      <c r="D22">
        <f t="shared" si="97"/>
        <v>1</v>
      </c>
      <c r="E22">
        <f t="shared" si="97"/>
        <v>1</v>
      </c>
      <c r="F22">
        <f t="shared" si="97"/>
        <v>1</v>
      </c>
      <c r="G22">
        <f t="shared" si="97"/>
        <v>1</v>
      </c>
      <c r="H22">
        <f t="shared" si="97"/>
        <v>1</v>
      </c>
      <c r="I22" t="e">
        <f t="shared" si="97"/>
        <v>#DIV/0!</v>
      </c>
      <c r="J22" t="e">
        <f t="shared" si="97"/>
        <v>#DIV/0!</v>
      </c>
      <c r="K22" t="e">
        <f t="shared" si="97"/>
        <v>#DIV/0!</v>
      </c>
      <c r="L22" t="e">
        <f t="shared" si="97"/>
        <v>#DIV/0!</v>
      </c>
      <c r="M22" t="e">
        <f t="shared" si="97"/>
        <v>#DIV/0!</v>
      </c>
      <c r="N22" t="e">
        <f t="shared" si="97"/>
        <v>#DIV/0!</v>
      </c>
      <c r="O22" t="e">
        <f t="shared" si="97"/>
        <v>#DIV/0!</v>
      </c>
      <c r="P22" t="e">
        <f t="shared" si="97"/>
        <v>#DIV/0!</v>
      </c>
      <c r="Q22" t="e">
        <f t="shared" si="97"/>
        <v>#DIV/0!</v>
      </c>
      <c r="R22" t="e">
        <f t="shared" si="97"/>
        <v>#DIV/0!</v>
      </c>
      <c r="W22">
        <f t="shared" si="93"/>
        <v>0.59299999999999997</v>
      </c>
      <c r="X22">
        <f>IFERROR(W22, NA())</f>
        <v>0.59299999999999997</v>
      </c>
      <c r="Y22">
        <f t="shared" ref="Y22:Y34" si="98">AO21</f>
        <v>0.59285542227830912</v>
      </c>
      <c r="AA22">
        <f t="shared" si="94"/>
        <v>-1.4457772169085281E-4</v>
      </c>
      <c r="AB22">
        <f t="shared" ref="AB22:AB85" si="99">IFERROR(AA22,"")</f>
        <v>-1.4457772169085281E-4</v>
      </c>
      <c r="AC22">
        <v>2</v>
      </c>
      <c r="AM22">
        <f t="shared" si="74"/>
        <v>3.33</v>
      </c>
      <c r="AN22">
        <f t="shared" si="95"/>
        <v>3.33</v>
      </c>
      <c r="AO22">
        <f t="shared" si="96"/>
        <v>0.70904417769796879</v>
      </c>
      <c r="AP22">
        <f t="shared" si="75"/>
        <v>0.70252313684348577</v>
      </c>
      <c r="AQ22">
        <f t="shared" si="75"/>
        <v>0.6961209502114365</v>
      </c>
      <c r="AR22">
        <f t="shared" si="75"/>
        <v>0.68983439774370414</v>
      </c>
      <c r="AS22">
        <f t="shared" si="75"/>
        <v>0.6836603746603499</v>
      </c>
      <c r="AT22">
        <f t="shared" si="75"/>
        <v>0.67759588634667123</v>
      </c>
      <c r="AU22" t="e">
        <f t="shared" si="75"/>
        <v>#N/A</v>
      </c>
      <c r="AV22" t="e">
        <f t="shared" si="75"/>
        <v>#N/A</v>
      </c>
      <c r="AW22" t="e">
        <f t="shared" si="75"/>
        <v>#N/A</v>
      </c>
      <c r="AX22" t="e">
        <f t="shared" si="75"/>
        <v>#N/A</v>
      </c>
      <c r="AY22" t="e">
        <f t="shared" si="75"/>
        <v>#N/A</v>
      </c>
      <c r="AZ22" t="e">
        <f t="shared" si="75"/>
        <v>#N/A</v>
      </c>
      <c r="BA22" t="e">
        <f t="shared" si="75"/>
        <v>#N/A</v>
      </c>
      <c r="BB22" t="e">
        <f t="shared" si="75"/>
        <v>#N/A</v>
      </c>
      <c r="BC22" t="e">
        <f t="shared" si="75"/>
        <v>#N/A</v>
      </c>
      <c r="BD22" t="e">
        <f t="shared" si="75"/>
        <v>#N/A</v>
      </c>
      <c r="BE22">
        <f t="shared" si="76"/>
        <v>0.71</v>
      </c>
      <c r="BF22">
        <f t="shared" si="77"/>
        <v>0.70199999999999996</v>
      </c>
      <c r="BG22">
        <f t="shared" si="78"/>
        <v>0.69499999999999995</v>
      </c>
      <c r="BH22">
        <f t="shared" si="79"/>
        <v>0.68899999999999995</v>
      </c>
      <c r="BI22">
        <f t="shared" si="80"/>
        <v>0.68300000000000005</v>
      </c>
      <c r="BJ22">
        <f t="shared" si="81"/>
        <v>0.67900000000000005</v>
      </c>
      <c r="BK22" t="e">
        <f t="shared" si="82"/>
        <v>#N/A</v>
      </c>
      <c r="BL22" t="e">
        <f t="shared" si="83"/>
        <v>#N/A</v>
      </c>
      <c r="BM22" t="e">
        <f t="shared" si="84"/>
        <v>#N/A</v>
      </c>
      <c r="BN22" t="e">
        <f t="shared" si="85"/>
        <v>#N/A</v>
      </c>
      <c r="BO22" t="e">
        <f t="shared" si="86"/>
        <v>#N/A</v>
      </c>
      <c r="BP22" t="e">
        <f t="shared" si="87"/>
        <v>#N/A</v>
      </c>
      <c r="BQ22" t="e">
        <f t="shared" si="88"/>
        <v>#N/A</v>
      </c>
      <c r="BR22" t="e">
        <f t="shared" si="89"/>
        <v>#N/A</v>
      </c>
      <c r="BS22" t="e">
        <f t="shared" si="90"/>
        <v>#N/A</v>
      </c>
      <c r="BT22" t="e">
        <f t="shared" si="91"/>
        <v>#N/A</v>
      </c>
    </row>
    <row r="23" spans="1:107">
      <c r="B23">
        <f t="shared" ref="B23:R23" si="100">B7/B7</f>
        <v>1</v>
      </c>
      <c r="C23">
        <f t="shared" si="100"/>
        <v>1</v>
      </c>
      <c r="D23">
        <f t="shared" si="100"/>
        <v>1</v>
      </c>
      <c r="E23">
        <f t="shared" si="100"/>
        <v>1</v>
      </c>
      <c r="F23">
        <f t="shared" si="100"/>
        <v>1</v>
      </c>
      <c r="G23">
        <f t="shared" si="100"/>
        <v>1</v>
      </c>
      <c r="H23">
        <f t="shared" si="100"/>
        <v>1</v>
      </c>
      <c r="I23" t="e">
        <f t="shared" si="100"/>
        <v>#DIV/0!</v>
      </c>
      <c r="J23" t="e">
        <f t="shared" si="100"/>
        <v>#DIV/0!</v>
      </c>
      <c r="K23" t="e">
        <f t="shared" si="100"/>
        <v>#DIV/0!</v>
      </c>
      <c r="L23" t="e">
        <f t="shared" si="100"/>
        <v>#DIV/0!</v>
      </c>
      <c r="M23" t="e">
        <f t="shared" si="100"/>
        <v>#DIV/0!</v>
      </c>
      <c r="N23" t="e">
        <f t="shared" si="100"/>
        <v>#DIV/0!</v>
      </c>
      <c r="O23" t="e">
        <f t="shared" si="100"/>
        <v>#DIV/0!</v>
      </c>
      <c r="P23" t="e">
        <f t="shared" si="100"/>
        <v>#DIV/0!</v>
      </c>
      <c r="Q23" t="e">
        <f t="shared" si="100"/>
        <v>#DIV/0!</v>
      </c>
      <c r="R23" t="e">
        <f t="shared" si="100"/>
        <v>#DIV/0!</v>
      </c>
      <c r="W23">
        <f t="shared" si="93"/>
        <v>0.71</v>
      </c>
      <c r="X23">
        <f>IFERROR(W23, NA())</f>
        <v>0.71</v>
      </c>
      <c r="Y23">
        <f t="shared" si="98"/>
        <v>0.70904417769796879</v>
      </c>
      <c r="AA23">
        <f t="shared" si="94"/>
        <v>-9.5582230203117291E-4</v>
      </c>
      <c r="AB23">
        <f t="shared" si="99"/>
        <v>-9.5582230203117291E-4</v>
      </c>
      <c r="AC23">
        <v>2</v>
      </c>
      <c r="AM23">
        <f t="shared" si="74"/>
        <v>5</v>
      </c>
      <c r="AN23">
        <f t="shared" si="95"/>
        <v>5</v>
      </c>
      <c r="AO23">
        <f t="shared" si="96"/>
        <v>0.88317240434659605</v>
      </c>
      <c r="AP23">
        <f t="shared" si="75"/>
        <v>0.8731827631371567</v>
      </c>
      <c r="AQ23">
        <f t="shared" si="75"/>
        <v>0.86341658178472747</v>
      </c>
      <c r="AR23">
        <f t="shared" si="75"/>
        <v>0.85386644530964639</v>
      </c>
      <c r="AS23">
        <f t="shared" si="75"/>
        <v>0.84452526320770471</v>
      </c>
      <c r="AT23">
        <f t="shared" si="75"/>
        <v>0.83538625189362592</v>
      </c>
      <c r="AU23" t="e">
        <f t="shared" si="75"/>
        <v>#N/A</v>
      </c>
      <c r="AV23" t="e">
        <f t="shared" si="75"/>
        <v>#N/A</v>
      </c>
      <c r="AW23" t="e">
        <f t="shared" si="75"/>
        <v>#N/A</v>
      </c>
      <c r="AX23" t="e">
        <f t="shared" si="75"/>
        <v>#N/A</v>
      </c>
      <c r="AY23" t="e">
        <f t="shared" si="75"/>
        <v>#N/A</v>
      </c>
      <c r="AZ23" t="e">
        <f t="shared" si="75"/>
        <v>#N/A</v>
      </c>
      <c r="BA23" t="e">
        <f t="shared" si="75"/>
        <v>#N/A</v>
      </c>
      <c r="BB23" t="e">
        <f t="shared" si="75"/>
        <v>#N/A</v>
      </c>
      <c r="BC23" t="e">
        <f t="shared" si="75"/>
        <v>#N/A</v>
      </c>
      <c r="BD23" t="e">
        <f t="shared" si="75"/>
        <v>#N/A</v>
      </c>
      <c r="BE23">
        <f t="shared" si="76"/>
        <v>0.88500000000000001</v>
      </c>
      <c r="BF23">
        <f t="shared" si="77"/>
        <v>0.873</v>
      </c>
      <c r="BG23">
        <f t="shared" si="78"/>
        <v>0.86199999999999999</v>
      </c>
      <c r="BH23">
        <f t="shared" si="79"/>
        <v>0.85299999999999998</v>
      </c>
      <c r="BI23">
        <f t="shared" si="80"/>
        <v>0.84399999999999997</v>
      </c>
      <c r="BJ23">
        <f t="shared" si="81"/>
        <v>0.83699999999999997</v>
      </c>
      <c r="BK23" t="e">
        <f t="shared" si="82"/>
        <v>#N/A</v>
      </c>
      <c r="BL23" t="e">
        <f t="shared" si="83"/>
        <v>#N/A</v>
      </c>
      <c r="BM23" t="e">
        <f t="shared" si="84"/>
        <v>#N/A</v>
      </c>
      <c r="BN23" t="e">
        <f t="shared" si="85"/>
        <v>#N/A</v>
      </c>
      <c r="BO23" t="e">
        <f t="shared" si="86"/>
        <v>#N/A</v>
      </c>
      <c r="BP23" t="e">
        <f t="shared" si="87"/>
        <v>#N/A</v>
      </c>
      <c r="BQ23" t="e">
        <f t="shared" si="88"/>
        <v>#N/A</v>
      </c>
      <c r="BR23" t="e">
        <f t="shared" si="89"/>
        <v>#N/A</v>
      </c>
      <c r="BS23" t="e">
        <f t="shared" si="90"/>
        <v>#N/A</v>
      </c>
      <c r="BT23" t="e">
        <f t="shared" si="91"/>
        <v>#N/A</v>
      </c>
    </row>
    <row r="24" spans="1:107">
      <c r="B24" t="e">
        <f t="shared" ref="B24:R24" si="101">B8/B8</f>
        <v>#DIV/0!</v>
      </c>
      <c r="C24" t="e">
        <f t="shared" si="101"/>
        <v>#DIV/0!</v>
      </c>
      <c r="D24" t="e">
        <f t="shared" si="101"/>
        <v>#DIV/0!</v>
      </c>
      <c r="E24" t="e">
        <f t="shared" si="101"/>
        <v>#DIV/0!</v>
      </c>
      <c r="F24" t="e">
        <f t="shared" si="101"/>
        <v>#DIV/0!</v>
      </c>
      <c r="G24" t="e">
        <f t="shared" si="101"/>
        <v>#DIV/0!</v>
      </c>
      <c r="H24" t="e">
        <f t="shared" si="101"/>
        <v>#DIV/0!</v>
      </c>
      <c r="I24" t="e">
        <f t="shared" si="101"/>
        <v>#DIV/0!</v>
      </c>
      <c r="J24" t="e">
        <f t="shared" si="101"/>
        <v>#DIV/0!</v>
      </c>
      <c r="K24" t="e">
        <f t="shared" si="101"/>
        <v>#DIV/0!</v>
      </c>
      <c r="L24" t="e">
        <f t="shared" si="101"/>
        <v>#DIV/0!</v>
      </c>
      <c r="M24" t="e">
        <f t="shared" si="101"/>
        <v>#DIV/0!</v>
      </c>
      <c r="N24" t="e">
        <f t="shared" si="101"/>
        <v>#DIV/0!</v>
      </c>
      <c r="O24" t="e">
        <f t="shared" si="101"/>
        <v>#DIV/0!</v>
      </c>
      <c r="P24" t="e">
        <f t="shared" si="101"/>
        <v>#DIV/0!</v>
      </c>
      <c r="Q24" t="e">
        <f t="shared" si="101"/>
        <v>#DIV/0!</v>
      </c>
      <c r="R24" t="e">
        <f t="shared" si="101"/>
        <v>#DIV/0!</v>
      </c>
      <c r="W24">
        <f t="shared" si="93"/>
        <v>0.88500000000000001</v>
      </c>
      <c r="X24">
        <f>IFERROR(W24, NA())</f>
        <v>0.88500000000000001</v>
      </c>
      <c r="Y24">
        <f t="shared" si="98"/>
        <v>0.88317240434659605</v>
      </c>
      <c r="AA24">
        <f t="shared" si="94"/>
        <v>-1.8275956534039572E-3</v>
      </c>
      <c r="AB24">
        <f t="shared" si="99"/>
        <v>-1.8275956534039572E-3</v>
      </c>
      <c r="AC24">
        <v>2</v>
      </c>
      <c r="AM24" t="e">
        <f t="shared" si="74"/>
        <v>#DIV/0!</v>
      </c>
      <c r="AN24" t="e">
        <f t="shared" si="95"/>
        <v>#N/A</v>
      </c>
      <c r="AO24" t="e">
        <f t="shared" si="96"/>
        <v>#N/A</v>
      </c>
      <c r="AP24" t="e">
        <f t="shared" si="75"/>
        <v>#N/A</v>
      </c>
      <c r="AQ24" t="e">
        <f t="shared" si="75"/>
        <v>#N/A</v>
      </c>
      <c r="AR24" t="e">
        <f t="shared" si="75"/>
        <v>#N/A</v>
      </c>
      <c r="AS24" t="e">
        <f t="shared" si="75"/>
        <v>#N/A</v>
      </c>
      <c r="AT24" t="e">
        <f t="shared" si="75"/>
        <v>#N/A</v>
      </c>
      <c r="AU24" t="e">
        <f t="shared" si="75"/>
        <v>#N/A</v>
      </c>
      <c r="AV24" t="e">
        <f t="shared" si="75"/>
        <v>#N/A</v>
      </c>
      <c r="AW24" t="e">
        <f t="shared" si="75"/>
        <v>#N/A</v>
      </c>
      <c r="AX24" t="e">
        <f t="shared" si="75"/>
        <v>#N/A</v>
      </c>
      <c r="AY24" t="e">
        <f t="shared" si="75"/>
        <v>#N/A</v>
      </c>
      <c r="AZ24" t="e">
        <f t="shared" si="75"/>
        <v>#N/A</v>
      </c>
      <c r="BA24" t="e">
        <f t="shared" si="75"/>
        <v>#N/A</v>
      </c>
      <c r="BB24" t="e">
        <f t="shared" si="75"/>
        <v>#N/A</v>
      </c>
      <c r="BC24" t="e">
        <f t="shared" si="75"/>
        <v>#N/A</v>
      </c>
      <c r="BD24" t="e">
        <f t="shared" si="75"/>
        <v>#N/A</v>
      </c>
      <c r="BE24" t="e">
        <f t="shared" si="76"/>
        <v>#N/A</v>
      </c>
      <c r="BF24" t="e">
        <f t="shared" si="77"/>
        <v>#N/A</v>
      </c>
      <c r="BG24" t="e">
        <f t="shared" si="78"/>
        <v>#N/A</v>
      </c>
      <c r="BH24" t="e">
        <f t="shared" si="79"/>
        <v>#N/A</v>
      </c>
      <c r="BI24" t="e">
        <f t="shared" si="80"/>
        <v>#N/A</v>
      </c>
      <c r="BJ24" t="e">
        <f t="shared" si="81"/>
        <v>#N/A</v>
      </c>
      <c r="BK24" t="e">
        <f t="shared" si="82"/>
        <v>#N/A</v>
      </c>
      <c r="BL24" t="e">
        <f t="shared" si="83"/>
        <v>#N/A</v>
      </c>
      <c r="BM24" t="e">
        <f t="shared" si="84"/>
        <v>#N/A</v>
      </c>
      <c r="BN24" t="e">
        <f t="shared" si="85"/>
        <v>#N/A</v>
      </c>
      <c r="BO24" t="e">
        <f t="shared" si="86"/>
        <v>#N/A</v>
      </c>
      <c r="BP24" t="e">
        <f t="shared" si="87"/>
        <v>#N/A</v>
      </c>
      <c r="BQ24" t="e">
        <f t="shared" si="88"/>
        <v>#N/A</v>
      </c>
      <c r="BR24" t="e">
        <f t="shared" si="89"/>
        <v>#N/A</v>
      </c>
      <c r="BS24" t="e">
        <f t="shared" si="90"/>
        <v>#N/A</v>
      </c>
      <c r="BT24" t="e">
        <f t="shared" si="91"/>
        <v>#N/A</v>
      </c>
    </row>
    <row r="25" spans="1:107">
      <c r="B25" t="e">
        <f t="shared" ref="B25:R25" si="102">B9/B9</f>
        <v>#DIV/0!</v>
      </c>
      <c r="C25" t="e">
        <f t="shared" si="102"/>
        <v>#DIV/0!</v>
      </c>
      <c r="D25" t="e">
        <f t="shared" si="102"/>
        <v>#DIV/0!</v>
      </c>
      <c r="E25" t="e">
        <f t="shared" si="102"/>
        <v>#DIV/0!</v>
      </c>
      <c r="F25" t="e">
        <f t="shared" si="102"/>
        <v>#DIV/0!</v>
      </c>
      <c r="G25" t="e">
        <f t="shared" si="102"/>
        <v>#DIV/0!</v>
      </c>
      <c r="H25" t="e">
        <f t="shared" si="102"/>
        <v>#DIV/0!</v>
      </c>
      <c r="I25" t="e">
        <f t="shared" si="102"/>
        <v>#DIV/0!</v>
      </c>
      <c r="J25" t="e">
        <f t="shared" si="102"/>
        <v>#DIV/0!</v>
      </c>
      <c r="K25" t="e">
        <f t="shared" si="102"/>
        <v>#DIV/0!</v>
      </c>
      <c r="L25" t="e">
        <f t="shared" si="102"/>
        <v>#DIV/0!</v>
      </c>
      <c r="M25" t="e">
        <f t="shared" si="102"/>
        <v>#DIV/0!</v>
      </c>
      <c r="N25" t="e">
        <f t="shared" si="102"/>
        <v>#DIV/0!</v>
      </c>
      <c r="O25" t="e">
        <f t="shared" si="102"/>
        <v>#DIV/0!</v>
      </c>
      <c r="P25" t="e">
        <f t="shared" si="102"/>
        <v>#DIV/0!</v>
      </c>
      <c r="Q25" t="e">
        <f t="shared" si="102"/>
        <v>#DIV/0!</v>
      </c>
      <c r="R25" t="e">
        <f t="shared" si="102"/>
        <v>#DIV/0!</v>
      </c>
      <c r="W25" t="e">
        <f t="shared" si="93"/>
        <v>#DIV/0!</v>
      </c>
      <c r="X25" t="e">
        <f t="shared" ref="X25:X88" si="103">IFERROR(W25, NA())</f>
        <v>#N/A</v>
      </c>
      <c r="Y25" t="e">
        <f t="shared" si="98"/>
        <v>#N/A</v>
      </c>
      <c r="AA25" t="e">
        <f t="shared" si="94"/>
        <v>#DIV/0!</v>
      </c>
      <c r="AB25" t="str">
        <f t="shared" si="99"/>
        <v/>
      </c>
      <c r="AC25">
        <v>2</v>
      </c>
      <c r="AM25" t="e">
        <f t="shared" si="74"/>
        <v>#DIV/0!</v>
      </c>
      <c r="AN25" t="e">
        <f t="shared" si="95"/>
        <v>#N/A</v>
      </c>
      <c r="AO25" t="e">
        <f t="shared" si="96"/>
        <v>#N/A</v>
      </c>
      <c r="AP25" t="e">
        <f t="shared" si="75"/>
        <v>#N/A</v>
      </c>
      <c r="AQ25" t="e">
        <f t="shared" si="75"/>
        <v>#N/A</v>
      </c>
      <c r="AR25" t="e">
        <f t="shared" si="75"/>
        <v>#N/A</v>
      </c>
      <c r="AS25" t="e">
        <f t="shared" si="75"/>
        <v>#N/A</v>
      </c>
      <c r="AT25" t="e">
        <f t="shared" si="75"/>
        <v>#N/A</v>
      </c>
      <c r="AU25" t="e">
        <f t="shared" si="75"/>
        <v>#N/A</v>
      </c>
      <c r="AV25" t="e">
        <f t="shared" si="75"/>
        <v>#N/A</v>
      </c>
      <c r="AW25" t="e">
        <f t="shared" si="75"/>
        <v>#N/A</v>
      </c>
      <c r="AX25" t="e">
        <f t="shared" si="75"/>
        <v>#N/A</v>
      </c>
      <c r="AY25" t="e">
        <f t="shared" si="75"/>
        <v>#N/A</v>
      </c>
      <c r="AZ25" t="e">
        <f t="shared" si="75"/>
        <v>#N/A</v>
      </c>
      <c r="BA25" t="e">
        <f t="shared" si="75"/>
        <v>#N/A</v>
      </c>
      <c r="BB25" t="e">
        <f t="shared" si="75"/>
        <v>#N/A</v>
      </c>
      <c r="BC25" t="e">
        <f t="shared" si="75"/>
        <v>#N/A</v>
      </c>
      <c r="BD25" t="e">
        <f t="shared" si="75"/>
        <v>#N/A</v>
      </c>
      <c r="BE25" t="e">
        <f t="shared" si="76"/>
        <v>#N/A</v>
      </c>
      <c r="BF25" t="e">
        <f t="shared" si="77"/>
        <v>#N/A</v>
      </c>
      <c r="BG25" t="e">
        <f t="shared" si="78"/>
        <v>#N/A</v>
      </c>
      <c r="BH25" t="e">
        <f t="shared" si="79"/>
        <v>#N/A</v>
      </c>
      <c r="BI25" t="e">
        <f t="shared" si="80"/>
        <v>#N/A</v>
      </c>
      <c r="BJ25" t="e">
        <f t="shared" si="81"/>
        <v>#N/A</v>
      </c>
      <c r="BK25" t="e">
        <f t="shared" si="82"/>
        <v>#N/A</v>
      </c>
      <c r="BL25" t="e">
        <f t="shared" si="83"/>
        <v>#N/A</v>
      </c>
      <c r="BM25" t="e">
        <f t="shared" si="84"/>
        <v>#N/A</v>
      </c>
      <c r="BN25" t="e">
        <f t="shared" si="85"/>
        <v>#N/A</v>
      </c>
      <c r="BO25" t="e">
        <f t="shared" si="86"/>
        <v>#N/A</v>
      </c>
      <c r="BP25" t="e">
        <f t="shared" si="87"/>
        <v>#N/A</v>
      </c>
      <c r="BQ25" t="e">
        <f t="shared" si="88"/>
        <v>#N/A</v>
      </c>
      <c r="BR25" t="e">
        <f t="shared" si="89"/>
        <v>#N/A</v>
      </c>
      <c r="BS25" t="e">
        <f t="shared" si="90"/>
        <v>#N/A</v>
      </c>
      <c r="BT25" t="e">
        <f t="shared" si="91"/>
        <v>#N/A</v>
      </c>
    </row>
    <row r="26" spans="1:107">
      <c r="B26" t="e">
        <f t="shared" ref="B26:R26" si="104">B10/B10</f>
        <v>#DIV/0!</v>
      </c>
      <c r="C26" t="e">
        <f t="shared" si="104"/>
        <v>#DIV/0!</v>
      </c>
      <c r="D26" t="e">
        <f t="shared" si="104"/>
        <v>#DIV/0!</v>
      </c>
      <c r="E26" t="e">
        <f t="shared" si="104"/>
        <v>#DIV/0!</v>
      </c>
      <c r="F26" t="e">
        <f t="shared" si="104"/>
        <v>#DIV/0!</v>
      </c>
      <c r="G26" t="e">
        <f t="shared" si="104"/>
        <v>#DIV/0!</v>
      </c>
      <c r="H26" t="e">
        <f t="shared" si="104"/>
        <v>#DIV/0!</v>
      </c>
      <c r="I26" t="e">
        <f t="shared" si="104"/>
        <v>#DIV/0!</v>
      </c>
      <c r="J26" t="e">
        <f t="shared" si="104"/>
        <v>#DIV/0!</v>
      </c>
      <c r="K26" t="e">
        <f t="shared" si="104"/>
        <v>#DIV/0!</v>
      </c>
      <c r="L26" t="e">
        <f t="shared" si="104"/>
        <v>#DIV/0!</v>
      </c>
      <c r="M26" t="e">
        <f t="shared" si="104"/>
        <v>#DIV/0!</v>
      </c>
      <c r="N26" t="e">
        <f t="shared" si="104"/>
        <v>#DIV/0!</v>
      </c>
      <c r="O26" t="e">
        <f t="shared" si="104"/>
        <v>#DIV/0!</v>
      </c>
      <c r="P26" t="e">
        <f t="shared" si="104"/>
        <v>#DIV/0!</v>
      </c>
      <c r="Q26" t="e">
        <f t="shared" si="104"/>
        <v>#DIV/0!</v>
      </c>
      <c r="R26" t="e">
        <f t="shared" si="104"/>
        <v>#DIV/0!</v>
      </c>
      <c r="W26" t="e">
        <f t="shared" si="93"/>
        <v>#DIV/0!</v>
      </c>
      <c r="X26" t="e">
        <f t="shared" si="103"/>
        <v>#N/A</v>
      </c>
      <c r="Y26" t="e">
        <f t="shared" si="98"/>
        <v>#N/A</v>
      </c>
      <c r="AA26" t="e">
        <f t="shared" si="94"/>
        <v>#DIV/0!</v>
      </c>
      <c r="AB26" t="str">
        <f t="shared" si="99"/>
        <v/>
      </c>
      <c r="AC26">
        <v>2</v>
      </c>
      <c r="AM26" t="e">
        <f t="shared" si="74"/>
        <v>#DIV/0!</v>
      </c>
      <c r="AN26" t="e">
        <f t="shared" si="95"/>
        <v>#N/A</v>
      </c>
      <c r="AO26" t="e">
        <f t="shared" si="96"/>
        <v>#N/A</v>
      </c>
      <c r="AP26" t="e">
        <f t="shared" si="75"/>
        <v>#N/A</v>
      </c>
      <c r="AQ26" t="e">
        <f t="shared" si="75"/>
        <v>#N/A</v>
      </c>
      <c r="AR26" t="e">
        <f t="shared" si="75"/>
        <v>#N/A</v>
      </c>
      <c r="AS26" t="e">
        <f t="shared" si="75"/>
        <v>#N/A</v>
      </c>
      <c r="AT26" t="e">
        <f t="shared" si="75"/>
        <v>#N/A</v>
      </c>
      <c r="AU26" t="e">
        <f t="shared" si="75"/>
        <v>#N/A</v>
      </c>
      <c r="AV26" t="e">
        <f t="shared" si="75"/>
        <v>#N/A</v>
      </c>
      <c r="AW26" t="e">
        <f t="shared" si="75"/>
        <v>#N/A</v>
      </c>
      <c r="AX26" t="e">
        <f t="shared" si="75"/>
        <v>#N/A</v>
      </c>
      <c r="AY26" t="e">
        <f t="shared" si="75"/>
        <v>#N/A</v>
      </c>
      <c r="AZ26" t="e">
        <f t="shared" si="75"/>
        <v>#N/A</v>
      </c>
      <c r="BA26" t="e">
        <f t="shared" si="75"/>
        <v>#N/A</v>
      </c>
      <c r="BB26" t="e">
        <f t="shared" si="75"/>
        <v>#N/A</v>
      </c>
      <c r="BC26" t="e">
        <f t="shared" si="75"/>
        <v>#N/A</v>
      </c>
      <c r="BD26" t="e">
        <f t="shared" si="75"/>
        <v>#N/A</v>
      </c>
      <c r="BE26" t="e">
        <f t="shared" si="76"/>
        <v>#N/A</v>
      </c>
      <c r="BF26" t="e">
        <f t="shared" si="77"/>
        <v>#N/A</v>
      </c>
      <c r="BG26" t="e">
        <f t="shared" si="78"/>
        <v>#N/A</v>
      </c>
      <c r="BH26" t="e">
        <f t="shared" si="79"/>
        <v>#N/A</v>
      </c>
      <c r="BI26" t="e">
        <f t="shared" si="80"/>
        <v>#N/A</v>
      </c>
      <c r="BJ26" t="e">
        <f t="shared" si="81"/>
        <v>#N/A</v>
      </c>
      <c r="BK26" t="e">
        <f t="shared" si="82"/>
        <v>#N/A</v>
      </c>
      <c r="BL26" t="e">
        <f t="shared" si="83"/>
        <v>#N/A</v>
      </c>
      <c r="BM26" t="e">
        <f t="shared" si="84"/>
        <v>#N/A</v>
      </c>
      <c r="BN26" t="e">
        <f t="shared" si="85"/>
        <v>#N/A</v>
      </c>
      <c r="BO26" t="e">
        <f t="shared" si="86"/>
        <v>#N/A</v>
      </c>
      <c r="BP26" t="e">
        <f t="shared" si="87"/>
        <v>#N/A</v>
      </c>
      <c r="BQ26" t="e">
        <f t="shared" si="88"/>
        <v>#N/A</v>
      </c>
      <c r="BR26" t="e">
        <f t="shared" si="89"/>
        <v>#N/A</v>
      </c>
      <c r="BS26" t="e">
        <f t="shared" si="90"/>
        <v>#N/A</v>
      </c>
      <c r="BT26" t="e">
        <f t="shared" si="91"/>
        <v>#N/A</v>
      </c>
    </row>
    <row r="27" spans="1:107">
      <c r="B27" t="e">
        <f t="shared" ref="B27:R27" si="105">B11/B11</f>
        <v>#DIV/0!</v>
      </c>
      <c r="C27" t="e">
        <f t="shared" si="105"/>
        <v>#DIV/0!</v>
      </c>
      <c r="D27" t="e">
        <f t="shared" si="105"/>
        <v>#DIV/0!</v>
      </c>
      <c r="E27" t="e">
        <f t="shared" si="105"/>
        <v>#DIV/0!</v>
      </c>
      <c r="F27" t="e">
        <f t="shared" si="105"/>
        <v>#DIV/0!</v>
      </c>
      <c r="G27" t="e">
        <f t="shared" si="105"/>
        <v>#DIV/0!</v>
      </c>
      <c r="H27" t="e">
        <f t="shared" si="105"/>
        <v>#DIV/0!</v>
      </c>
      <c r="I27" t="e">
        <f t="shared" si="105"/>
        <v>#DIV/0!</v>
      </c>
      <c r="J27" t="e">
        <f t="shared" si="105"/>
        <v>#DIV/0!</v>
      </c>
      <c r="K27" t="e">
        <f t="shared" si="105"/>
        <v>#DIV/0!</v>
      </c>
      <c r="L27" t="e">
        <f t="shared" si="105"/>
        <v>#DIV/0!</v>
      </c>
      <c r="M27" t="e">
        <f t="shared" si="105"/>
        <v>#DIV/0!</v>
      </c>
      <c r="N27" t="e">
        <f t="shared" si="105"/>
        <v>#DIV/0!</v>
      </c>
      <c r="O27" t="e">
        <f t="shared" si="105"/>
        <v>#DIV/0!</v>
      </c>
      <c r="P27" t="e">
        <f t="shared" si="105"/>
        <v>#DIV/0!</v>
      </c>
      <c r="Q27" t="e">
        <f t="shared" si="105"/>
        <v>#DIV/0!</v>
      </c>
      <c r="R27" t="e">
        <f t="shared" si="105"/>
        <v>#DIV/0!</v>
      </c>
      <c r="W27" t="e">
        <f t="shared" si="93"/>
        <v>#DIV/0!</v>
      </c>
      <c r="X27" t="e">
        <f t="shared" si="103"/>
        <v>#N/A</v>
      </c>
      <c r="Y27" t="e">
        <f t="shared" si="98"/>
        <v>#N/A</v>
      </c>
      <c r="AA27" t="e">
        <f t="shared" si="94"/>
        <v>#DIV/0!</v>
      </c>
      <c r="AB27" t="str">
        <f t="shared" si="99"/>
        <v/>
      </c>
      <c r="AC27">
        <v>2</v>
      </c>
      <c r="AM27" t="e">
        <f t="shared" si="74"/>
        <v>#DIV/0!</v>
      </c>
      <c r="AN27" t="e">
        <f t="shared" si="95"/>
        <v>#N/A</v>
      </c>
      <c r="AO27" t="e">
        <f t="shared" si="96"/>
        <v>#N/A</v>
      </c>
      <c r="AP27" t="e">
        <f t="shared" si="75"/>
        <v>#N/A</v>
      </c>
      <c r="AQ27" t="e">
        <f t="shared" si="75"/>
        <v>#N/A</v>
      </c>
      <c r="AR27" t="e">
        <f t="shared" si="75"/>
        <v>#N/A</v>
      </c>
      <c r="AS27" t="e">
        <f t="shared" si="75"/>
        <v>#N/A</v>
      </c>
      <c r="AT27" t="e">
        <f t="shared" si="75"/>
        <v>#N/A</v>
      </c>
      <c r="AU27" t="e">
        <f t="shared" si="75"/>
        <v>#N/A</v>
      </c>
      <c r="AV27" t="e">
        <f t="shared" si="75"/>
        <v>#N/A</v>
      </c>
      <c r="AW27" t="e">
        <f t="shared" si="75"/>
        <v>#N/A</v>
      </c>
      <c r="AX27" t="e">
        <f t="shared" si="75"/>
        <v>#N/A</v>
      </c>
      <c r="AY27" t="e">
        <f t="shared" si="75"/>
        <v>#N/A</v>
      </c>
      <c r="AZ27" t="e">
        <f t="shared" si="75"/>
        <v>#N/A</v>
      </c>
      <c r="BA27" t="e">
        <f t="shared" si="75"/>
        <v>#N/A</v>
      </c>
      <c r="BB27" t="e">
        <f t="shared" si="75"/>
        <v>#N/A</v>
      </c>
      <c r="BC27" t="e">
        <f t="shared" si="75"/>
        <v>#N/A</v>
      </c>
      <c r="BD27" t="e">
        <f t="shared" si="75"/>
        <v>#N/A</v>
      </c>
      <c r="BE27" t="e">
        <f t="shared" si="76"/>
        <v>#N/A</v>
      </c>
      <c r="BF27" t="e">
        <f t="shared" si="77"/>
        <v>#N/A</v>
      </c>
      <c r="BG27" t="e">
        <f t="shared" si="78"/>
        <v>#N/A</v>
      </c>
      <c r="BH27" t="e">
        <f t="shared" si="79"/>
        <v>#N/A</v>
      </c>
      <c r="BI27" t="e">
        <f t="shared" si="80"/>
        <v>#N/A</v>
      </c>
      <c r="BJ27" t="e">
        <f t="shared" si="81"/>
        <v>#N/A</v>
      </c>
      <c r="BK27" t="e">
        <f t="shared" si="82"/>
        <v>#N/A</v>
      </c>
      <c r="BL27" t="e">
        <f t="shared" si="83"/>
        <v>#N/A</v>
      </c>
      <c r="BM27" t="e">
        <f t="shared" si="84"/>
        <v>#N/A</v>
      </c>
      <c r="BN27" t="e">
        <f t="shared" si="85"/>
        <v>#N/A</v>
      </c>
      <c r="BO27" t="e">
        <f t="shared" si="86"/>
        <v>#N/A</v>
      </c>
      <c r="BP27" t="e">
        <f t="shared" si="87"/>
        <v>#N/A</v>
      </c>
      <c r="BQ27" t="e">
        <f t="shared" si="88"/>
        <v>#N/A</v>
      </c>
      <c r="BR27" t="e">
        <f t="shared" si="89"/>
        <v>#N/A</v>
      </c>
      <c r="BS27" t="e">
        <f t="shared" si="90"/>
        <v>#N/A</v>
      </c>
      <c r="BT27" t="e">
        <f t="shared" si="91"/>
        <v>#N/A</v>
      </c>
    </row>
    <row r="28" spans="1:107">
      <c r="B28" t="e">
        <f t="shared" ref="B28:R28" si="106">B12/B12</f>
        <v>#DIV/0!</v>
      </c>
      <c r="C28" t="e">
        <f t="shared" si="106"/>
        <v>#DIV/0!</v>
      </c>
      <c r="D28" t="e">
        <f t="shared" si="106"/>
        <v>#DIV/0!</v>
      </c>
      <c r="E28" t="e">
        <f t="shared" si="106"/>
        <v>#DIV/0!</v>
      </c>
      <c r="F28" t="e">
        <f t="shared" si="106"/>
        <v>#DIV/0!</v>
      </c>
      <c r="G28" t="e">
        <f t="shared" si="106"/>
        <v>#DIV/0!</v>
      </c>
      <c r="H28" t="e">
        <f t="shared" si="106"/>
        <v>#DIV/0!</v>
      </c>
      <c r="I28" t="e">
        <f t="shared" si="106"/>
        <v>#DIV/0!</v>
      </c>
      <c r="J28" t="e">
        <f t="shared" si="106"/>
        <v>#DIV/0!</v>
      </c>
      <c r="K28" t="e">
        <f t="shared" si="106"/>
        <v>#DIV/0!</v>
      </c>
      <c r="L28" t="e">
        <f t="shared" si="106"/>
        <v>#DIV/0!</v>
      </c>
      <c r="M28" t="e">
        <f t="shared" si="106"/>
        <v>#DIV/0!</v>
      </c>
      <c r="N28" t="e">
        <f t="shared" si="106"/>
        <v>#DIV/0!</v>
      </c>
      <c r="O28" t="e">
        <f t="shared" si="106"/>
        <v>#DIV/0!</v>
      </c>
      <c r="P28" t="e">
        <f t="shared" si="106"/>
        <v>#DIV/0!</v>
      </c>
      <c r="Q28" t="e">
        <f t="shared" si="106"/>
        <v>#DIV/0!</v>
      </c>
      <c r="R28" t="e">
        <f t="shared" si="106"/>
        <v>#DIV/0!</v>
      </c>
      <c r="W28" t="e">
        <f t="shared" si="93"/>
        <v>#DIV/0!</v>
      </c>
      <c r="X28" t="e">
        <f t="shared" si="103"/>
        <v>#N/A</v>
      </c>
      <c r="Y28" t="e">
        <f t="shared" si="98"/>
        <v>#N/A</v>
      </c>
      <c r="AA28" t="e">
        <f t="shared" si="94"/>
        <v>#DIV/0!</v>
      </c>
      <c r="AB28" t="str">
        <f t="shared" si="99"/>
        <v/>
      </c>
      <c r="AC28">
        <v>2</v>
      </c>
      <c r="AM28" t="e">
        <f t="shared" si="74"/>
        <v>#DIV/0!</v>
      </c>
      <c r="AN28" t="e">
        <f t="shared" si="95"/>
        <v>#N/A</v>
      </c>
      <c r="AO28" t="e">
        <f t="shared" si="96"/>
        <v>#N/A</v>
      </c>
      <c r="AP28" t="e">
        <f t="shared" si="75"/>
        <v>#N/A</v>
      </c>
      <c r="AQ28" t="e">
        <f t="shared" si="75"/>
        <v>#N/A</v>
      </c>
      <c r="AR28" t="e">
        <f t="shared" si="75"/>
        <v>#N/A</v>
      </c>
      <c r="AS28" t="e">
        <f t="shared" si="75"/>
        <v>#N/A</v>
      </c>
      <c r="AT28" t="e">
        <f t="shared" si="75"/>
        <v>#N/A</v>
      </c>
      <c r="AU28" t="e">
        <f t="shared" si="75"/>
        <v>#N/A</v>
      </c>
      <c r="AV28" t="e">
        <f t="shared" si="75"/>
        <v>#N/A</v>
      </c>
      <c r="AW28" t="e">
        <f t="shared" si="75"/>
        <v>#N/A</v>
      </c>
      <c r="AX28" t="e">
        <f t="shared" si="75"/>
        <v>#N/A</v>
      </c>
      <c r="AY28" t="e">
        <f t="shared" si="75"/>
        <v>#N/A</v>
      </c>
      <c r="AZ28" t="e">
        <f t="shared" si="75"/>
        <v>#N/A</v>
      </c>
      <c r="BA28" t="e">
        <f t="shared" si="75"/>
        <v>#N/A</v>
      </c>
      <c r="BB28" t="e">
        <f t="shared" si="75"/>
        <v>#N/A</v>
      </c>
      <c r="BC28" t="e">
        <f t="shared" si="75"/>
        <v>#N/A</v>
      </c>
      <c r="BD28" t="e">
        <f t="shared" si="75"/>
        <v>#N/A</v>
      </c>
      <c r="BE28" t="e">
        <f t="shared" si="76"/>
        <v>#N/A</v>
      </c>
      <c r="BF28" t="e">
        <f t="shared" si="77"/>
        <v>#N/A</v>
      </c>
      <c r="BG28" t="e">
        <f t="shared" si="78"/>
        <v>#N/A</v>
      </c>
      <c r="BH28" t="e">
        <f t="shared" si="79"/>
        <v>#N/A</v>
      </c>
      <c r="BI28" t="e">
        <f t="shared" si="80"/>
        <v>#N/A</v>
      </c>
      <c r="BJ28" t="e">
        <f t="shared" si="81"/>
        <v>#N/A</v>
      </c>
      <c r="BK28" t="e">
        <f t="shared" si="82"/>
        <v>#N/A</v>
      </c>
      <c r="BL28" t="e">
        <f t="shared" si="83"/>
        <v>#N/A</v>
      </c>
      <c r="BM28" t="e">
        <f t="shared" si="84"/>
        <v>#N/A</v>
      </c>
      <c r="BN28" t="e">
        <f t="shared" si="85"/>
        <v>#N/A</v>
      </c>
      <c r="BO28" t="e">
        <f t="shared" si="86"/>
        <v>#N/A</v>
      </c>
      <c r="BP28" t="e">
        <f t="shared" si="87"/>
        <v>#N/A</v>
      </c>
      <c r="BQ28" t="e">
        <f t="shared" si="88"/>
        <v>#N/A</v>
      </c>
      <c r="BR28" t="e">
        <f t="shared" si="89"/>
        <v>#N/A</v>
      </c>
      <c r="BS28" t="e">
        <f t="shared" si="90"/>
        <v>#N/A</v>
      </c>
      <c r="BT28" t="e">
        <f t="shared" si="91"/>
        <v>#N/A</v>
      </c>
    </row>
    <row r="29" spans="1:107">
      <c r="B29" t="e">
        <f t="shared" ref="B29:R29" si="107">B13/B13</f>
        <v>#DIV/0!</v>
      </c>
      <c r="C29" t="e">
        <f t="shared" si="107"/>
        <v>#DIV/0!</v>
      </c>
      <c r="D29" t="e">
        <f t="shared" si="107"/>
        <v>#DIV/0!</v>
      </c>
      <c r="E29" t="e">
        <f t="shared" si="107"/>
        <v>#DIV/0!</v>
      </c>
      <c r="F29" t="e">
        <f t="shared" si="107"/>
        <v>#DIV/0!</v>
      </c>
      <c r="G29" t="e">
        <f t="shared" si="107"/>
        <v>#DIV/0!</v>
      </c>
      <c r="H29" t="e">
        <f t="shared" si="107"/>
        <v>#DIV/0!</v>
      </c>
      <c r="I29" t="e">
        <f t="shared" si="107"/>
        <v>#DIV/0!</v>
      </c>
      <c r="J29" t="e">
        <f t="shared" si="107"/>
        <v>#DIV/0!</v>
      </c>
      <c r="K29" t="e">
        <f t="shared" si="107"/>
        <v>#DIV/0!</v>
      </c>
      <c r="L29" t="e">
        <f t="shared" si="107"/>
        <v>#DIV/0!</v>
      </c>
      <c r="M29" t="e">
        <f t="shared" si="107"/>
        <v>#DIV/0!</v>
      </c>
      <c r="N29" t="e">
        <f t="shared" si="107"/>
        <v>#DIV/0!</v>
      </c>
      <c r="O29" t="e">
        <f t="shared" si="107"/>
        <v>#DIV/0!</v>
      </c>
      <c r="P29" t="e">
        <f t="shared" si="107"/>
        <v>#DIV/0!</v>
      </c>
      <c r="Q29" t="e">
        <f t="shared" si="107"/>
        <v>#DIV/0!</v>
      </c>
      <c r="R29" t="e">
        <f t="shared" si="107"/>
        <v>#DIV/0!</v>
      </c>
      <c r="W29" t="e">
        <f t="shared" si="93"/>
        <v>#DIV/0!</v>
      </c>
      <c r="X29" t="e">
        <f t="shared" si="103"/>
        <v>#N/A</v>
      </c>
      <c r="Y29" t="e">
        <f t="shared" si="98"/>
        <v>#N/A</v>
      </c>
      <c r="AA29" t="e">
        <f t="shared" si="94"/>
        <v>#DIV/0!</v>
      </c>
      <c r="AB29" t="str">
        <f t="shared" si="99"/>
        <v/>
      </c>
      <c r="AC29">
        <v>2</v>
      </c>
      <c r="AM29" t="e">
        <f t="shared" si="74"/>
        <v>#DIV/0!</v>
      </c>
      <c r="AN29" t="e">
        <f t="shared" si="95"/>
        <v>#N/A</v>
      </c>
      <c r="AO29" t="e">
        <f t="shared" si="96"/>
        <v>#N/A</v>
      </c>
      <c r="AP29" t="e">
        <f t="shared" si="75"/>
        <v>#N/A</v>
      </c>
      <c r="AQ29" t="e">
        <f t="shared" si="75"/>
        <v>#N/A</v>
      </c>
      <c r="AR29" t="e">
        <f t="shared" si="75"/>
        <v>#N/A</v>
      </c>
      <c r="AS29" t="e">
        <f t="shared" si="75"/>
        <v>#N/A</v>
      </c>
      <c r="AT29" t="e">
        <f t="shared" si="75"/>
        <v>#N/A</v>
      </c>
      <c r="AU29" t="e">
        <f t="shared" si="75"/>
        <v>#N/A</v>
      </c>
      <c r="AV29" t="e">
        <f t="shared" si="75"/>
        <v>#N/A</v>
      </c>
      <c r="AW29" t="e">
        <f t="shared" si="75"/>
        <v>#N/A</v>
      </c>
      <c r="AX29" t="e">
        <f t="shared" si="75"/>
        <v>#N/A</v>
      </c>
      <c r="AY29" t="e">
        <f t="shared" si="75"/>
        <v>#N/A</v>
      </c>
      <c r="AZ29" t="e">
        <f t="shared" si="75"/>
        <v>#N/A</v>
      </c>
      <c r="BA29" t="e">
        <f t="shared" si="75"/>
        <v>#N/A</v>
      </c>
      <c r="BB29" t="e">
        <f t="shared" si="75"/>
        <v>#N/A</v>
      </c>
      <c r="BC29" t="e">
        <f t="shared" si="75"/>
        <v>#N/A</v>
      </c>
      <c r="BD29" t="e">
        <f t="shared" si="75"/>
        <v>#N/A</v>
      </c>
      <c r="BE29" t="e">
        <f t="shared" si="76"/>
        <v>#N/A</v>
      </c>
      <c r="BF29" t="e">
        <f t="shared" si="77"/>
        <v>#N/A</v>
      </c>
      <c r="BG29" t="e">
        <f t="shared" si="78"/>
        <v>#N/A</v>
      </c>
      <c r="BH29" t="e">
        <f t="shared" si="79"/>
        <v>#N/A</v>
      </c>
      <c r="BI29" t="e">
        <f t="shared" si="80"/>
        <v>#N/A</v>
      </c>
      <c r="BJ29" t="e">
        <f t="shared" si="81"/>
        <v>#N/A</v>
      </c>
      <c r="BK29" t="e">
        <f t="shared" si="82"/>
        <v>#N/A</v>
      </c>
      <c r="BL29" t="e">
        <f t="shared" si="83"/>
        <v>#N/A</v>
      </c>
      <c r="BM29" t="e">
        <f t="shared" si="84"/>
        <v>#N/A</v>
      </c>
      <c r="BN29" t="e">
        <f t="shared" si="85"/>
        <v>#N/A</v>
      </c>
      <c r="BO29" t="e">
        <f t="shared" si="86"/>
        <v>#N/A</v>
      </c>
      <c r="BP29" t="e">
        <f t="shared" si="87"/>
        <v>#N/A</v>
      </c>
      <c r="BQ29" t="e">
        <f t="shared" si="88"/>
        <v>#N/A</v>
      </c>
      <c r="BR29" t="e">
        <f t="shared" si="89"/>
        <v>#N/A</v>
      </c>
      <c r="BS29" t="e">
        <f t="shared" si="90"/>
        <v>#N/A</v>
      </c>
      <c r="BT29" t="e">
        <f t="shared" si="91"/>
        <v>#N/A</v>
      </c>
    </row>
    <row r="30" spans="1:107">
      <c r="B30" t="e">
        <f t="shared" ref="B30:R30" si="108">B14/B14</f>
        <v>#DIV/0!</v>
      </c>
      <c r="C30" t="e">
        <f t="shared" si="108"/>
        <v>#DIV/0!</v>
      </c>
      <c r="D30" t="e">
        <f t="shared" si="108"/>
        <v>#DIV/0!</v>
      </c>
      <c r="E30" t="e">
        <f t="shared" si="108"/>
        <v>#DIV/0!</v>
      </c>
      <c r="F30" t="e">
        <f t="shared" si="108"/>
        <v>#DIV/0!</v>
      </c>
      <c r="G30" t="e">
        <f t="shared" si="108"/>
        <v>#DIV/0!</v>
      </c>
      <c r="H30" t="e">
        <f t="shared" si="108"/>
        <v>#DIV/0!</v>
      </c>
      <c r="I30" t="e">
        <f t="shared" si="108"/>
        <v>#DIV/0!</v>
      </c>
      <c r="J30" t="e">
        <f t="shared" si="108"/>
        <v>#DIV/0!</v>
      </c>
      <c r="K30" t="e">
        <f t="shared" si="108"/>
        <v>#DIV/0!</v>
      </c>
      <c r="L30" t="e">
        <f t="shared" si="108"/>
        <v>#DIV/0!</v>
      </c>
      <c r="M30" t="e">
        <f t="shared" si="108"/>
        <v>#DIV/0!</v>
      </c>
      <c r="N30" t="e">
        <f t="shared" si="108"/>
        <v>#DIV/0!</v>
      </c>
      <c r="O30" t="e">
        <f t="shared" si="108"/>
        <v>#DIV/0!</v>
      </c>
      <c r="P30" t="e">
        <f t="shared" si="108"/>
        <v>#DIV/0!</v>
      </c>
      <c r="Q30" t="e">
        <f t="shared" si="108"/>
        <v>#DIV/0!</v>
      </c>
      <c r="R30" t="e">
        <f t="shared" si="108"/>
        <v>#DIV/0!</v>
      </c>
      <c r="W30" t="e">
        <f t="shared" si="93"/>
        <v>#DIV/0!</v>
      </c>
      <c r="X30" t="e">
        <f t="shared" si="103"/>
        <v>#N/A</v>
      </c>
      <c r="Y30" t="e">
        <f t="shared" si="98"/>
        <v>#N/A</v>
      </c>
      <c r="AA30" t="e">
        <f t="shared" si="94"/>
        <v>#DIV/0!</v>
      </c>
      <c r="AB30" t="str">
        <f t="shared" si="99"/>
        <v/>
      </c>
      <c r="AC30">
        <v>2</v>
      </c>
      <c r="AM30" t="e">
        <f t="shared" si="74"/>
        <v>#DIV/0!</v>
      </c>
      <c r="AN30" t="e">
        <f t="shared" si="95"/>
        <v>#N/A</v>
      </c>
      <c r="AO30" t="e">
        <f t="shared" si="96"/>
        <v>#N/A</v>
      </c>
      <c r="AP30" t="e">
        <f t="shared" si="75"/>
        <v>#N/A</v>
      </c>
      <c r="AQ30" t="e">
        <f t="shared" si="75"/>
        <v>#N/A</v>
      </c>
      <c r="AR30" t="e">
        <f t="shared" si="75"/>
        <v>#N/A</v>
      </c>
      <c r="AS30" t="e">
        <f t="shared" si="75"/>
        <v>#N/A</v>
      </c>
      <c r="AT30" t="e">
        <f t="shared" si="75"/>
        <v>#N/A</v>
      </c>
      <c r="AU30" t="e">
        <f t="shared" si="75"/>
        <v>#N/A</v>
      </c>
      <c r="AV30" t="e">
        <f t="shared" si="75"/>
        <v>#N/A</v>
      </c>
      <c r="AW30" t="e">
        <f t="shared" si="75"/>
        <v>#N/A</v>
      </c>
      <c r="AX30" t="e">
        <f t="shared" si="75"/>
        <v>#N/A</v>
      </c>
      <c r="AY30" t="e">
        <f t="shared" si="75"/>
        <v>#N/A</v>
      </c>
      <c r="AZ30" t="e">
        <f t="shared" si="75"/>
        <v>#N/A</v>
      </c>
      <c r="BA30" t="e">
        <f t="shared" si="75"/>
        <v>#N/A</v>
      </c>
      <c r="BB30" t="e">
        <f t="shared" si="75"/>
        <v>#N/A</v>
      </c>
      <c r="BC30" t="e">
        <f t="shared" si="75"/>
        <v>#N/A</v>
      </c>
      <c r="BD30" t="e">
        <f t="shared" si="75"/>
        <v>#N/A</v>
      </c>
      <c r="BE30" t="e">
        <f t="shared" si="76"/>
        <v>#N/A</v>
      </c>
      <c r="BF30" t="e">
        <f t="shared" si="77"/>
        <v>#N/A</v>
      </c>
      <c r="BG30" t="e">
        <f t="shared" si="78"/>
        <v>#N/A</v>
      </c>
      <c r="BH30" t="e">
        <f t="shared" si="79"/>
        <v>#N/A</v>
      </c>
      <c r="BI30" t="e">
        <f t="shared" si="80"/>
        <v>#N/A</v>
      </c>
      <c r="BJ30" t="e">
        <f t="shared" si="81"/>
        <v>#N/A</v>
      </c>
      <c r="BK30" t="e">
        <f t="shared" si="82"/>
        <v>#N/A</v>
      </c>
      <c r="BL30" t="e">
        <f t="shared" si="83"/>
        <v>#N/A</v>
      </c>
      <c r="BM30" t="e">
        <f t="shared" si="84"/>
        <v>#N/A</v>
      </c>
      <c r="BN30" t="e">
        <f t="shared" si="85"/>
        <v>#N/A</v>
      </c>
      <c r="BO30" t="e">
        <f t="shared" si="86"/>
        <v>#N/A</v>
      </c>
      <c r="BP30" t="e">
        <f t="shared" si="87"/>
        <v>#N/A</v>
      </c>
      <c r="BQ30" t="e">
        <f t="shared" si="88"/>
        <v>#N/A</v>
      </c>
      <c r="BR30" t="e">
        <f t="shared" si="89"/>
        <v>#N/A</v>
      </c>
      <c r="BS30" t="e">
        <f t="shared" si="90"/>
        <v>#N/A</v>
      </c>
      <c r="BT30" t="e">
        <f t="shared" si="91"/>
        <v>#N/A</v>
      </c>
    </row>
    <row r="31" spans="1:107">
      <c r="B31" t="e">
        <f t="shared" ref="B31:R31" si="109">B15/B15</f>
        <v>#DIV/0!</v>
      </c>
      <c r="C31" t="e">
        <f t="shared" si="109"/>
        <v>#DIV/0!</v>
      </c>
      <c r="D31" t="e">
        <f t="shared" si="109"/>
        <v>#DIV/0!</v>
      </c>
      <c r="E31" t="e">
        <f t="shared" si="109"/>
        <v>#DIV/0!</v>
      </c>
      <c r="F31" t="e">
        <f t="shared" si="109"/>
        <v>#DIV/0!</v>
      </c>
      <c r="G31" t="e">
        <f t="shared" si="109"/>
        <v>#DIV/0!</v>
      </c>
      <c r="H31" t="e">
        <f t="shared" si="109"/>
        <v>#DIV/0!</v>
      </c>
      <c r="I31" t="e">
        <f t="shared" si="109"/>
        <v>#DIV/0!</v>
      </c>
      <c r="J31" t="e">
        <f t="shared" si="109"/>
        <v>#DIV/0!</v>
      </c>
      <c r="K31" t="e">
        <f t="shared" si="109"/>
        <v>#DIV/0!</v>
      </c>
      <c r="L31" t="e">
        <f t="shared" si="109"/>
        <v>#DIV/0!</v>
      </c>
      <c r="M31" t="e">
        <f t="shared" si="109"/>
        <v>#DIV/0!</v>
      </c>
      <c r="N31" t="e">
        <f t="shared" si="109"/>
        <v>#DIV/0!</v>
      </c>
      <c r="O31" t="e">
        <f t="shared" si="109"/>
        <v>#DIV/0!</v>
      </c>
      <c r="P31" t="e">
        <f t="shared" si="109"/>
        <v>#DIV/0!</v>
      </c>
      <c r="Q31" t="e">
        <f t="shared" si="109"/>
        <v>#DIV/0!</v>
      </c>
      <c r="R31" t="e">
        <f t="shared" si="109"/>
        <v>#DIV/0!</v>
      </c>
      <c r="W31" t="e">
        <f t="shared" si="93"/>
        <v>#DIV/0!</v>
      </c>
      <c r="X31" t="e">
        <f t="shared" si="103"/>
        <v>#N/A</v>
      </c>
      <c r="Y31" t="e">
        <f t="shared" si="98"/>
        <v>#N/A</v>
      </c>
      <c r="AA31" t="e">
        <f t="shared" si="94"/>
        <v>#DIV/0!</v>
      </c>
      <c r="AB31" t="str">
        <f t="shared" si="99"/>
        <v/>
      </c>
      <c r="AC31">
        <v>2</v>
      </c>
      <c r="AM31" t="e">
        <f t="shared" si="74"/>
        <v>#DIV/0!</v>
      </c>
      <c r="AN31" t="e">
        <f t="shared" si="95"/>
        <v>#N/A</v>
      </c>
      <c r="AO31" t="e">
        <f t="shared" si="96"/>
        <v>#N/A</v>
      </c>
      <c r="AP31" t="e">
        <f t="shared" si="75"/>
        <v>#N/A</v>
      </c>
      <c r="AQ31" t="e">
        <f t="shared" si="75"/>
        <v>#N/A</v>
      </c>
      <c r="AR31" t="e">
        <f t="shared" si="75"/>
        <v>#N/A</v>
      </c>
      <c r="AS31" t="e">
        <f t="shared" si="75"/>
        <v>#N/A</v>
      </c>
      <c r="AT31" t="e">
        <f t="shared" si="75"/>
        <v>#N/A</v>
      </c>
      <c r="AU31" t="e">
        <f t="shared" si="75"/>
        <v>#N/A</v>
      </c>
      <c r="AV31" t="e">
        <f t="shared" si="75"/>
        <v>#N/A</v>
      </c>
      <c r="AW31" t="e">
        <f t="shared" si="75"/>
        <v>#N/A</v>
      </c>
      <c r="AX31" t="e">
        <f t="shared" si="75"/>
        <v>#N/A</v>
      </c>
      <c r="AY31" t="e">
        <f t="shared" si="75"/>
        <v>#N/A</v>
      </c>
      <c r="AZ31" t="e">
        <f t="shared" si="75"/>
        <v>#N/A</v>
      </c>
      <c r="BA31" t="e">
        <f t="shared" si="75"/>
        <v>#N/A</v>
      </c>
      <c r="BB31" t="e">
        <f t="shared" si="75"/>
        <v>#N/A</v>
      </c>
      <c r="BC31" t="e">
        <f t="shared" si="75"/>
        <v>#N/A</v>
      </c>
      <c r="BD31" t="e">
        <f t="shared" si="75"/>
        <v>#N/A</v>
      </c>
      <c r="BE31" t="e">
        <f t="shared" si="76"/>
        <v>#N/A</v>
      </c>
      <c r="BF31" t="e">
        <f t="shared" si="77"/>
        <v>#N/A</v>
      </c>
      <c r="BG31" t="e">
        <f t="shared" si="78"/>
        <v>#N/A</v>
      </c>
      <c r="BH31" t="e">
        <f t="shared" si="79"/>
        <v>#N/A</v>
      </c>
      <c r="BI31" t="e">
        <f t="shared" si="80"/>
        <v>#N/A</v>
      </c>
      <c r="BJ31" t="e">
        <f t="shared" si="81"/>
        <v>#N/A</v>
      </c>
      <c r="BK31" t="e">
        <f t="shared" si="82"/>
        <v>#N/A</v>
      </c>
      <c r="BL31" t="e">
        <f t="shared" si="83"/>
        <v>#N/A</v>
      </c>
      <c r="BM31" t="e">
        <f t="shared" si="84"/>
        <v>#N/A</v>
      </c>
      <c r="BN31" t="e">
        <f t="shared" si="85"/>
        <v>#N/A</v>
      </c>
      <c r="BO31" t="e">
        <f t="shared" si="86"/>
        <v>#N/A</v>
      </c>
      <c r="BP31" t="e">
        <f t="shared" si="87"/>
        <v>#N/A</v>
      </c>
      <c r="BQ31" t="e">
        <f t="shared" si="88"/>
        <v>#N/A</v>
      </c>
      <c r="BR31" t="e">
        <f t="shared" si="89"/>
        <v>#N/A</v>
      </c>
      <c r="BS31" t="e">
        <f t="shared" si="90"/>
        <v>#N/A</v>
      </c>
      <c r="BT31" t="e">
        <f t="shared" si="91"/>
        <v>#N/A</v>
      </c>
    </row>
    <row r="32" spans="1:107">
      <c r="B32" t="e">
        <f t="shared" ref="B32:R32" si="110">B16/B16</f>
        <v>#DIV/0!</v>
      </c>
      <c r="C32" t="e">
        <f t="shared" si="110"/>
        <v>#DIV/0!</v>
      </c>
      <c r="D32" t="e">
        <f t="shared" si="110"/>
        <v>#DIV/0!</v>
      </c>
      <c r="E32" t="e">
        <f t="shared" si="110"/>
        <v>#DIV/0!</v>
      </c>
      <c r="F32" t="e">
        <f t="shared" si="110"/>
        <v>#DIV/0!</v>
      </c>
      <c r="G32" t="e">
        <f t="shared" si="110"/>
        <v>#DIV/0!</v>
      </c>
      <c r="H32" t="e">
        <f t="shared" si="110"/>
        <v>#DIV/0!</v>
      </c>
      <c r="I32" t="e">
        <f t="shared" si="110"/>
        <v>#DIV/0!</v>
      </c>
      <c r="J32" t="e">
        <f t="shared" si="110"/>
        <v>#DIV/0!</v>
      </c>
      <c r="K32" t="e">
        <f t="shared" si="110"/>
        <v>#DIV/0!</v>
      </c>
      <c r="L32" t="e">
        <f t="shared" si="110"/>
        <v>#DIV/0!</v>
      </c>
      <c r="M32" t="e">
        <f t="shared" si="110"/>
        <v>#DIV/0!</v>
      </c>
      <c r="N32" t="e">
        <f t="shared" si="110"/>
        <v>#DIV/0!</v>
      </c>
      <c r="O32" t="e">
        <f t="shared" si="110"/>
        <v>#DIV/0!</v>
      </c>
      <c r="P32" t="e">
        <f t="shared" si="110"/>
        <v>#DIV/0!</v>
      </c>
      <c r="Q32" t="e">
        <f t="shared" si="110"/>
        <v>#DIV/0!</v>
      </c>
      <c r="R32" t="e">
        <f t="shared" si="110"/>
        <v>#DIV/0!</v>
      </c>
      <c r="W32" t="e">
        <f t="shared" si="93"/>
        <v>#DIV/0!</v>
      </c>
      <c r="X32" t="e">
        <f t="shared" si="103"/>
        <v>#N/A</v>
      </c>
      <c r="Y32" t="e">
        <f t="shared" si="98"/>
        <v>#N/A</v>
      </c>
      <c r="AA32" t="e">
        <f t="shared" si="94"/>
        <v>#DIV/0!</v>
      </c>
      <c r="AB32" t="str">
        <f t="shared" si="99"/>
        <v/>
      </c>
      <c r="AC32">
        <v>2</v>
      </c>
      <c r="AM32" t="e">
        <f t="shared" si="74"/>
        <v>#DIV/0!</v>
      </c>
      <c r="AN32" t="e">
        <f t="shared" si="95"/>
        <v>#N/A</v>
      </c>
      <c r="AO32" t="e">
        <f t="shared" si="96"/>
        <v>#N/A</v>
      </c>
      <c r="AP32" t="e">
        <f t="shared" si="75"/>
        <v>#N/A</v>
      </c>
      <c r="AQ32" t="e">
        <f t="shared" si="75"/>
        <v>#N/A</v>
      </c>
      <c r="AR32" t="e">
        <f t="shared" si="75"/>
        <v>#N/A</v>
      </c>
      <c r="AS32" t="e">
        <f t="shared" si="75"/>
        <v>#N/A</v>
      </c>
      <c r="AT32" t="e">
        <f t="shared" si="75"/>
        <v>#N/A</v>
      </c>
      <c r="AU32" t="e">
        <f t="shared" si="75"/>
        <v>#N/A</v>
      </c>
      <c r="AV32" t="e">
        <f t="shared" si="75"/>
        <v>#N/A</v>
      </c>
      <c r="AW32" t="e">
        <f t="shared" si="75"/>
        <v>#N/A</v>
      </c>
      <c r="AX32" t="e">
        <f t="shared" si="75"/>
        <v>#N/A</v>
      </c>
      <c r="AY32" t="e">
        <f t="shared" si="75"/>
        <v>#N/A</v>
      </c>
      <c r="AZ32" t="e">
        <f t="shared" si="75"/>
        <v>#N/A</v>
      </c>
      <c r="BA32" t="e">
        <f t="shared" si="75"/>
        <v>#N/A</v>
      </c>
      <c r="BB32" t="e">
        <f t="shared" si="75"/>
        <v>#N/A</v>
      </c>
      <c r="BC32" t="e">
        <f t="shared" si="75"/>
        <v>#N/A</v>
      </c>
      <c r="BD32" t="e">
        <f t="shared" si="75"/>
        <v>#N/A</v>
      </c>
      <c r="BE32" t="e">
        <f t="shared" si="76"/>
        <v>#N/A</v>
      </c>
      <c r="BF32" t="e">
        <f t="shared" si="77"/>
        <v>#N/A</v>
      </c>
      <c r="BG32" t="e">
        <f t="shared" si="78"/>
        <v>#N/A</v>
      </c>
      <c r="BH32" t="e">
        <f t="shared" si="79"/>
        <v>#N/A</v>
      </c>
      <c r="BI32" t="e">
        <f t="shared" si="80"/>
        <v>#N/A</v>
      </c>
      <c r="BJ32" t="e">
        <f t="shared" si="81"/>
        <v>#N/A</v>
      </c>
      <c r="BK32" t="e">
        <f t="shared" si="82"/>
        <v>#N/A</v>
      </c>
      <c r="BL32" t="e">
        <f t="shared" si="83"/>
        <v>#N/A</v>
      </c>
      <c r="BM32" t="e">
        <f t="shared" si="84"/>
        <v>#N/A</v>
      </c>
      <c r="BN32" t="e">
        <f t="shared" si="85"/>
        <v>#N/A</v>
      </c>
      <c r="BO32" t="e">
        <f t="shared" si="86"/>
        <v>#N/A</v>
      </c>
      <c r="BP32" t="e">
        <f t="shared" si="87"/>
        <v>#N/A</v>
      </c>
      <c r="BQ32" t="e">
        <f t="shared" si="88"/>
        <v>#N/A</v>
      </c>
      <c r="BR32" t="e">
        <f t="shared" si="89"/>
        <v>#N/A</v>
      </c>
      <c r="BS32" t="e">
        <f t="shared" si="90"/>
        <v>#N/A</v>
      </c>
      <c r="BT32" t="e">
        <f t="shared" si="91"/>
        <v>#N/A</v>
      </c>
    </row>
    <row r="33" spans="2:72">
      <c r="B33" t="e">
        <f t="shared" ref="B33:R33" si="111">B17/B17</f>
        <v>#DIV/0!</v>
      </c>
      <c r="C33" t="e">
        <f t="shared" si="111"/>
        <v>#DIV/0!</v>
      </c>
      <c r="D33" t="e">
        <f t="shared" si="111"/>
        <v>#DIV/0!</v>
      </c>
      <c r="E33" t="e">
        <f t="shared" si="111"/>
        <v>#DIV/0!</v>
      </c>
      <c r="F33" t="e">
        <f t="shared" si="111"/>
        <v>#DIV/0!</v>
      </c>
      <c r="G33" t="e">
        <f t="shared" si="111"/>
        <v>#DIV/0!</v>
      </c>
      <c r="H33" t="e">
        <f t="shared" si="111"/>
        <v>#DIV/0!</v>
      </c>
      <c r="I33" t="e">
        <f t="shared" si="111"/>
        <v>#DIV/0!</v>
      </c>
      <c r="J33" t="e">
        <f t="shared" si="111"/>
        <v>#DIV/0!</v>
      </c>
      <c r="K33" t="e">
        <f t="shared" si="111"/>
        <v>#DIV/0!</v>
      </c>
      <c r="L33" t="e">
        <f t="shared" si="111"/>
        <v>#DIV/0!</v>
      </c>
      <c r="M33" t="e">
        <f t="shared" si="111"/>
        <v>#DIV/0!</v>
      </c>
      <c r="N33" t="e">
        <f t="shared" si="111"/>
        <v>#DIV/0!</v>
      </c>
      <c r="O33" t="e">
        <f t="shared" si="111"/>
        <v>#DIV/0!</v>
      </c>
      <c r="P33" t="e">
        <f t="shared" si="111"/>
        <v>#DIV/0!</v>
      </c>
      <c r="Q33" t="e">
        <f t="shared" si="111"/>
        <v>#DIV/0!</v>
      </c>
      <c r="R33" t="e">
        <f t="shared" si="111"/>
        <v>#DIV/0!</v>
      </c>
      <c r="W33" t="e">
        <f t="shared" si="93"/>
        <v>#DIV/0!</v>
      </c>
      <c r="X33" t="e">
        <f t="shared" si="103"/>
        <v>#N/A</v>
      </c>
      <c r="Y33" t="e">
        <f t="shared" si="98"/>
        <v>#N/A</v>
      </c>
      <c r="AA33" t="e">
        <f t="shared" si="94"/>
        <v>#DIV/0!</v>
      </c>
      <c r="AB33" t="str">
        <f t="shared" si="99"/>
        <v/>
      </c>
      <c r="AC33">
        <v>2</v>
      </c>
      <c r="AM33" t="e">
        <f t="shared" si="74"/>
        <v>#DIV/0!</v>
      </c>
      <c r="AN33" t="e">
        <f t="shared" si="95"/>
        <v>#N/A</v>
      </c>
      <c r="AO33" t="e">
        <f t="shared" si="96"/>
        <v>#N/A</v>
      </c>
      <c r="AP33" t="e">
        <f t="shared" si="75"/>
        <v>#N/A</v>
      </c>
      <c r="AQ33" t="e">
        <f t="shared" si="75"/>
        <v>#N/A</v>
      </c>
      <c r="AR33" t="e">
        <f t="shared" si="75"/>
        <v>#N/A</v>
      </c>
      <c r="AS33" t="e">
        <f t="shared" si="75"/>
        <v>#N/A</v>
      </c>
      <c r="AT33" t="e">
        <f t="shared" si="75"/>
        <v>#N/A</v>
      </c>
      <c r="AU33" t="e">
        <f t="shared" si="75"/>
        <v>#N/A</v>
      </c>
      <c r="AV33" t="e">
        <f t="shared" si="75"/>
        <v>#N/A</v>
      </c>
      <c r="AW33" t="e">
        <f t="shared" si="75"/>
        <v>#N/A</v>
      </c>
      <c r="AX33" t="e">
        <f t="shared" si="75"/>
        <v>#N/A</v>
      </c>
      <c r="AY33" t="e">
        <f t="shared" si="75"/>
        <v>#N/A</v>
      </c>
      <c r="AZ33" t="e">
        <f t="shared" si="75"/>
        <v>#N/A</v>
      </c>
      <c r="BA33" t="e">
        <f t="shared" si="75"/>
        <v>#N/A</v>
      </c>
      <c r="BB33" t="e">
        <f t="shared" si="75"/>
        <v>#N/A</v>
      </c>
      <c r="BC33" t="e">
        <f t="shared" si="75"/>
        <v>#N/A</v>
      </c>
      <c r="BD33" t="e">
        <f t="shared" si="75"/>
        <v>#N/A</v>
      </c>
      <c r="BE33" t="e">
        <f t="shared" si="76"/>
        <v>#N/A</v>
      </c>
      <c r="BF33" t="e">
        <f t="shared" si="77"/>
        <v>#N/A</v>
      </c>
      <c r="BG33" t="e">
        <f t="shared" si="78"/>
        <v>#N/A</v>
      </c>
      <c r="BH33" t="e">
        <f t="shared" si="79"/>
        <v>#N/A</v>
      </c>
      <c r="BI33" t="e">
        <f t="shared" si="80"/>
        <v>#N/A</v>
      </c>
      <c r="BJ33" t="e">
        <f t="shared" si="81"/>
        <v>#N/A</v>
      </c>
      <c r="BK33" t="e">
        <f t="shared" si="82"/>
        <v>#N/A</v>
      </c>
      <c r="BL33" t="e">
        <f t="shared" si="83"/>
        <v>#N/A</v>
      </c>
      <c r="BM33" t="e">
        <f t="shared" si="84"/>
        <v>#N/A</v>
      </c>
      <c r="BN33" t="e">
        <f t="shared" si="85"/>
        <v>#N/A</v>
      </c>
      <c r="BO33" t="e">
        <f t="shared" si="86"/>
        <v>#N/A</v>
      </c>
      <c r="BP33" t="e">
        <f t="shared" si="87"/>
        <v>#N/A</v>
      </c>
      <c r="BQ33" t="e">
        <f t="shared" si="88"/>
        <v>#N/A</v>
      </c>
      <c r="BR33" t="e">
        <f t="shared" si="89"/>
        <v>#N/A</v>
      </c>
      <c r="BS33" t="e">
        <f t="shared" si="90"/>
        <v>#N/A</v>
      </c>
      <c r="BT33" t="e">
        <f t="shared" si="91"/>
        <v>#N/A</v>
      </c>
    </row>
    <row r="34" spans="2:72">
      <c r="B34" t="e">
        <f t="shared" ref="B34:R34" si="112">B18/B18</f>
        <v>#DIV/0!</v>
      </c>
      <c r="C34" t="e">
        <f t="shared" si="112"/>
        <v>#DIV/0!</v>
      </c>
      <c r="D34" t="e">
        <f t="shared" si="112"/>
        <v>#DIV/0!</v>
      </c>
      <c r="E34" t="e">
        <f t="shared" si="112"/>
        <v>#DIV/0!</v>
      </c>
      <c r="F34" t="e">
        <f t="shared" si="112"/>
        <v>#DIV/0!</v>
      </c>
      <c r="G34" t="e">
        <f t="shared" si="112"/>
        <v>#DIV/0!</v>
      </c>
      <c r="H34" t="e">
        <f t="shared" si="112"/>
        <v>#DIV/0!</v>
      </c>
      <c r="I34" t="e">
        <f t="shared" si="112"/>
        <v>#DIV/0!</v>
      </c>
      <c r="J34" t="e">
        <f t="shared" si="112"/>
        <v>#DIV/0!</v>
      </c>
      <c r="K34" t="e">
        <f t="shared" si="112"/>
        <v>#DIV/0!</v>
      </c>
      <c r="L34" t="e">
        <f t="shared" si="112"/>
        <v>#DIV/0!</v>
      </c>
      <c r="M34" t="e">
        <f t="shared" si="112"/>
        <v>#DIV/0!</v>
      </c>
      <c r="N34" t="e">
        <f t="shared" si="112"/>
        <v>#DIV/0!</v>
      </c>
      <c r="O34" t="e">
        <f t="shared" si="112"/>
        <v>#DIV/0!</v>
      </c>
      <c r="P34" t="e">
        <f t="shared" si="112"/>
        <v>#DIV/0!</v>
      </c>
      <c r="Q34" t="e">
        <f t="shared" si="112"/>
        <v>#DIV/0!</v>
      </c>
      <c r="R34" t="e">
        <f t="shared" si="112"/>
        <v>#DIV/0!</v>
      </c>
      <c r="W34" t="e">
        <f t="shared" si="93"/>
        <v>#DIV/0!</v>
      </c>
      <c r="X34" t="e">
        <f t="shared" si="103"/>
        <v>#N/A</v>
      </c>
      <c r="Y34" t="e">
        <f t="shared" si="98"/>
        <v>#N/A</v>
      </c>
      <c r="AA34" t="e">
        <f t="shared" si="94"/>
        <v>#DIV/0!</v>
      </c>
      <c r="AB34" t="str">
        <f t="shared" si="99"/>
        <v/>
      </c>
      <c r="AC34">
        <v>2</v>
      </c>
      <c r="AM34" t="e">
        <f t="shared" si="74"/>
        <v>#DIV/0!</v>
      </c>
      <c r="AN34" t="e">
        <f t="shared" si="95"/>
        <v>#N/A</v>
      </c>
      <c r="AO34" t="e">
        <f t="shared" si="96"/>
        <v>#N/A</v>
      </c>
      <c r="AP34" t="e">
        <f t="shared" si="75"/>
        <v>#N/A</v>
      </c>
      <c r="AQ34" t="e">
        <f t="shared" si="75"/>
        <v>#N/A</v>
      </c>
      <c r="AR34" t="e">
        <f t="shared" si="75"/>
        <v>#N/A</v>
      </c>
      <c r="AS34" t="e">
        <f t="shared" si="75"/>
        <v>#N/A</v>
      </c>
      <c r="AT34" t="e">
        <f t="shared" si="75"/>
        <v>#N/A</v>
      </c>
      <c r="AU34" t="e">
        <f t="shared" si="75"/>
        <v>#N/A</v>
      </c>
      <c r="AV34" t="e">
        <f t="shared" si="75"/>
        <v>#N/A</v>
      </c>
      <c r="AW34" t="e">
        <f t="shared" si="75"/>
        <v>#N/A</v>
      </c>
      <c r="AX34" t="e">
        <f t="shared" si="75"/>
        <v>#N/A</v>
      </c>
      <c r="AY34" t="e">
        <f t="shared" si="75"/>
        <v>#N/A</v>
      </c>
      <c r="AZ34" t="e">
        <f t="shared" si="75"/>
        <v>#N/A</v>
      </c>
      <c r="BA34" t="e">
        <f t="shared" si="75"/>
        <v>#N/A</v>
      </c>
      <c r="BB34" t="e">
        <f t="shared" si="75"/>
        <v>#N/A</v>
      </c>
      <c r="BC34" t="e">
        <f t="shared" si="75"/>
        <v>#N/A</v>
      </c>
      <c r="BD34" t="e">
        <f t="shared" si="75"/>
        <v>#N/A</v>
      </c>
      <c r="BE34" t="e">
        <f t="shared" si="76"/>
        <v>#N/A</v>
      </c>
      <c r="BF34" t="e">
        <f t="shared" si="77"/>
        <v>#N/A</v>
      </c>
      <c r="BG34" t="e">
        <f t="shared" si="78"/>
        <v>#N/A</v>
      </c>
      <c r="BH34" t="e">
        <f t="shared" si="79"/>
        <v>#N/A</v>
      </c>
      <c r="BI34" t="e">
        <f t="shared" si="80"/>
        <v>#N/A</v>
      </c>
      <c r="BJ34" t="e">
        <f t="shared" si="81"/>
        <v>#N/A</v>
      </c>
      <c r="BK34" t="e">
        <f t="shared" si="82"/>
        <v>#N/A</v>
      </c>
      <c r="BL34" t="e">
        <f t="shared" si="83"/>
        <v>#N/A</v>
      </c>
      <c r="BM34" t="e">
        <f t="shared" si="84"/>
        <v>#N/A</v>
      </c>
      <c r="BN34" t="e">
        <f t="shared" si="85"/>
        <v>#N/A</v>
      </c>
      <c r="BO34" t="e">
        <f t="shared" si="86"/>
        <v>#N/A</v>
      </c>
      <c r="BP34" t="e">
        <f t="shared" si="87"/>
        <v>#N/A</v>
      </c>
      <c r="BQ34" t="e">
        <f t="shared" si="88"/>
        <v>#N/A</v>
      </c>
      <c r="BR34" t="e">
        <f t="shared" si="89"/>
        <v>#N/A</v>
      </c>
      <c r="BS34" t="e">
        <f t="shared" si="90"/>
        <v>#N/A</v>
      </c>
      <c r="BT34" t="e">
        <f t="shared" si="91"/>
        <v>#N/A</v>
      </c>
    </row>
    <row r="35" spans="2:72">
      <c r="W35" t="e">
        <f t="shared" si="93"/>
        <v>#DIV/0!</v>
      </c>
      <c r="X35" t="e">
        <f t="shared" si="103"/>
        <v>#N/A</v>
      </c>
      <c r="Y35" t="e">
        <f>AO34</f>
        <v>#N/A</v>
      </c>
      <c r="AA35" t="e">
        <f t="shared" si="94"/>
        <v>#DIV/0!</v>
      </c>
      <c r="AB35" t="str">
        <f t="shared" si="99"/>
        <v/>
      </c>
      <c r="AC35">
        <v>2</v>
      </c>
    </row>
    <row r="36" spans="2:72">
      <c r="W36">
        <f t="shared" ref="W36:W50" si="113">D4*D20</f>
        <v>0.505</v>
      </c>
      <c r="X36">
        <f t="shared" si="103"/>
        <v>0.505</v>
      </c>
      <c r="Y36">
        <f>AP20</f>
        <v>0.5057268739370373</v>
      </c>
      <c r="AA36">
        <f t="shared" ref="AA36:AA50" si="114">Y4-D4</f>
        <v>7.2687393703729786E-4</v>
      </c>
      <c r="AB36">
        <f t="shared" si="99"/>
        <v>7.2687393703729786E-4</v>
      </c>
      <c r="AC36">
        <v>2</v>
      </c>
      <c r="AN36">
        <f t="shared" ref="AN36:AN50" si="115">1/AN20</f>
        <v>0.5</v>
      </c>
      <c r="AO36">
        <f t="shared" ref="AO36:BT44" si="116">1/AO20</f>
        <v>1.963986947295026</v>
      </c>
      <c r="AP36">
        <f t="shared" si="116"/>
        <v>1.9773519097672065</v>
      </c>
      <c r="AQ36">
        <f t="shared" si="116"/>
        <v>1.9907168722393873</v>
      </c>
      <c r="AR36">
        <f t="shared" si="116"/>
        <v>2.0040818347115681</v>
      </c>
      <c r="AS36">
        <f t="shared" si="116"/>
        <v>2.0174467971837489</v>
      </c>
      <c r="AT36">
        <f t="shared" si="116"/>
        <v>2.0308117596559292</v>
      </c>
      <c r="AU36" t="e">
        <f t="shared" si="116"/>
        <v>#N/A</v>
      </c>
      <c r="AV36" t="e">
        <f t="shared" si="116"/>
        <v>#N/A</v>
      </c>
      <c r="AW36" t="e">
        <f t="shared" si="116"/>
        <v>#N/A</v>
      </c>
      <c r="AX36" t="e">
        <f t="shared" si="116"/>
        <v>#N/A</v>
      </c>
      <c r="AY36" t="e">
        <f t="shared" si="116"/>
        <v>#N/A</v>
      </c>
      <c r="AZ36" t="e">
        <f t="shared" si="116"/>
        <v>#N/A</v>
      </c>
      <c r="BA36" t="e">
        <f t="shared" si="116"/>
        <v>#N/A</v>
      </c>
      <c r="BB36" t="e">
        <f t="shared" si="116"/>
        <v>#N/A</v>
      </c>
      <c r="BC36" t="e">
        <f t="shared" si="116"/>
        <v>#N/A</v>
      </c>
      <c r="BD36" t="e">
        <f t="shared" si="116"/>
        <v>#N/A</v>
      </c>
      <c r="BE36">
        <f t="shared" si="116"/>
        <v>1.9607843137254901</v>
      </c>
      <c r="BF36">
        <f t="shared" si="116"/>
        <v>1.9801980198019802</v>
      </c>
      <c r="BG36">
        <f t="shared" si="116"/>
        <v>1.9920318725099602</v>
      </c>
      <c r="BH36">
        <f t="shared" si="116"/>
        <v>2.0040080160320639</v>
      </c>
      <c r="BI36">
        <f t="shared" si="116"/>
        <v>2.0161290322580645</v>
      </c>
      <c r="BJ36">
        <f t="shared" si="116"/>
        <v>2.028397565922921</v>
      </c>
      <c r="BK36" t="e">
        <f t="shared" si="116"/>
        <v>#N/A</v>
      </c>
      <c r="BL36" t="e">
        <f t="shared" si="116"/>
        <v>#N/A</v>
      </c>
      <c r="BM36" t="e">
        <f t="shared" si="116"/>
        <v>#N/A</v>
      </c>
      <c r="BN36" t="e">
        <f t="shared" si="116"/>
        <v>#N/A</v>
      </c>
      <c r="BO36" t="e">
        <f t="shared" si="116"/>
        <v>#N/A</v>
      </c>
      <c r="BP36" t="e">
        <f t="shared" si="116"/>
        <v>#N/A</v>
      </c>
      <c r="BQ36" t="e">
        <f t="shared" si="116"/>
        <v>#N/A</v>
      </c>
      <c r="BR36" t="e">
        <f t="shared" si="116"/>
        <v>#N/A</v>
      </c>
      <c r="BS36" t="e">
        <f t="shared" si="116"/>
        <v>#N/A</v>
      </c>
      <c r="BT36" t="e">
        <f t="shared" si="116"/>
        <v>#N/A</v>
      </c>
    </row>
    <row r="37" spans="2:72">
      <c r="W37">
        <f t="shared" si="113"/>
        <v>0.58799999999999997</v>
      </c>
      <c r="X37">
        <f t="shared" si="103"/>
        <v>0.58799999999999997</v>
      </c>
      <c r="Y37">
        <f t="shared" ref="Y37:Y49" si="117">AP21</f>
        <v>0.588242279671496</v>
      </c>
      <c r="AA37">
        <f t="shared" si="114"/>
        <v>2.4227967149603735E-4</v>
      </c>
      <c r="AB37">
        <f t="shared" si="99"/>
        <v>2.4227967149603735E-4</v>
      </c>
      <c r="AC37">
        <v>2</v>
      </c>
      <c r="AN37">
        <f t="shared" si="115"/>
        <v>0.4</v>
      </c>
      <c r="AO37">
        <f t="shared" ref="AO37:BC37" si="118">1/AO21</f>
        <v>1.6867518832113533</v>
      </c>
      <c r="AP37">
        <f t="shared" si="118"/>
        <v>1.6999798119891181</v>
      </c>
      <c r="AQ37">
        <f t="shared" si="118"/>
        <v>1.7132077407668824</v>
      </c>
      <c r="AR37">
        <f t="shared" si="118"/>
        <v>1.7264356695446474</v>
      </c>
      <c r="AS37">
        <f t="shared" si="118"/>
        <v>1.739663598322412</v>
      </c>
      <c r="AT37">
        <f t="shared" si="118"/>
        <v>1.7528915271001764</v>
      </c>
      <c r="AU37" t="e">
        <f t="shared" si="118"/>
        <v>#N/A</v>
      </c>
      <c r="AV37" t="e">
        <f t="shared" si="118"/>
        <v>#N/A</v>
      </c>
      <c r="AW37" t="e">
        <f t="shared" si="118"/>
        <v>#N/A</v>
      </c>
      <c r="AX37" t="e">
        <f t="shared" si="118"/>
        <v>#N/A</v>
      </c>
      <c r="AY37" t="e">
        <f t="shared" si="118"/>
        <v>#N/A</v>
      </c>
      <c r="AZ37" t="e">
        <f t="shared" si="118"/>
        <v>#N/A</v>
      </c>
      <c r="BA37" t="e">
        <f t="shared" si="118"/>
        <v>#N/A</v>
      </c>
      <c r="BB37" t="e">
        <f t="shared" si="118"/>
        <v>#N/A</v>
      </c>
      <c r="BC37" t="e">
        <f t="shared" si="118"/>
        <v>#N/A</v>
      </c>
      <c r="BD37" t="e">
        <f t="shared" si="116"/>
        <v>#N/A</v>
      </c>
      <c r="BE37">
        <f t="shared" si="116"/>
        <v>1.6863406408094437</v>
      </c>
      <c r="BF37">
        <f t="shared" si="116"/>
        <v>1.7006802721088436</v>
      </c>
      <c r="BG37">
        <f t="shared" si="116"/>
        <v>1.7152658662092626</v>
      </c>
      <c r="BH37">
        <f t="shared" si="116"/>
        <v>1.7271157167530227</v>
      </c>
      <c r="BI37">
        <f t="shared" si="116"/>
        <v>1.7391304347826089</v>
      </c>
      <c r="BJ37">
        <f t="shared" si="116"/>
        <v>1.7513134851138354</v>
      </c>
      <c r="BK37" t="e">
        <f t="shared" si="116"/>
        <v>#N/A</v>
      </c>
      <c r="BL37" t="e">
        <f t="shared" si="116"/>
        <v>#N/A</v>
      </c>
      <c r="BM37" t="e">
        <f t="shared" si="116"/>
        <v>#N/A</v>
      </c>
      <c r="BN37" t="e">
        <f t="shared" si="116"/>
        <v>#N/A</v>
      </c>
      <c r="BO37" t="e">
        <f t="shared" si="116"/>
        <v>#N/A</v>
      </c>
      <c r="BP37" t="e">
        <f t="shared" si="116"/>
        <v>#N/A</v>
      </c>
      <c r="BQ37" t="e">
        <f t="shared" si="116"/>
        <v>#N/A</v>
      </c>
      <c r="BR37" t="e">
        <f t="shared" si="116"/>
        <v>#N/A</v>
      </c>
      <c r="BS37" t="e">
        <f t="shared" si="116"/>
        <v>#N/A</v>
      </c>
      <c r="BT37" t="e">
        <f t="shared" si="116"/>
        <v>#N/A</v>
      </c>
    </row>
    <row r="38" spans="2:72">
      <c r="W38">
        <f t="shared" si="113"/>
        <v>0.70199999999999996</v>
      </c>
      <c r="X38">
        <f t="shared" si="103"/>
        <v>0.70199999999999996</v>
      </c>
      <c r="Y38">
        <f t="shared" si="117"/>
        <v>0.70252313684348577</v>
      </c>
      <c r="AA38">
        <f t="shared" si="114"/>
        <v>5.2313684348581635E-4</v>
      </c>
      <c r="AB38">
        <f t="shared" si="99"/>
        <v>5.2313684348581635E-4</v>
      </c>
      <c r="AC38">
        <v>2</v>
      </c>
      <c r="AN38">
        <f t="shared" si="115"/>
        <v>0.3003003003003003</v>
      </c>
      <c r="AO38">
        <f t="shared" si="116"/>
        <v>1.4103493568576619</v>
      </c>
      <c r="AP38">
        <f t="shared" si="116"/>
        <v>1.4234406634536063</v>
      </c>
      <c r="AQ38">
        <f t="shared" si="116"/>
        <v>1.4365319700495507</v>
      </c>
      <c r="AR38">
        <f t="shared" si="116"/>
        <v>1.4496232766454948</v>
      </c>
      <c r="AS38">
        <f t="shared" si="116"/>
        <v>1.4627145832414394</v>
      </c>
      <c r="AT38">
        <f t="shared" si="116"/>
        <v>1.475805889837384</v>
      </c>
      <c r="AU38" t="e">
        <f t="shared" si="116"/>
        <v>#N/A</v>
      </c>
      <c r="AV38" t="e">
        <f t="shared" si="116"/>
        <v>#N/A</v>
      </c>
      <c r="AW38" t="e">
        <f t="shared" si="116"/>
        <v>#N/A</v>
      </c>
      <c r="AX38" t="e">
        <f t="shared" si="116"/>
        <v>#N/A</v>
      </c>
      <c r="AY38" t="e">
        <f t="shared" si="116"/>
        <v>#N/A</v>
      </c>
      <c r="AZ38" t="e">
        <f t="shared" si="116"/>
        <v>#N/A</v>
      </c>
      <c r="BA38" t="e">
        <f t="shared" si="116"/>
        <v>#N/A</v>
      </c>
      <c r="BB38" t="e">
        <f t="shared" si="116"/>
        <v>#N/A</v>
      </c>
      <c r="BC38" t="e">
        <f t="shared" si="116"/>
        <v>#N/A</v>
      </c>
      <c r="BD38" t="e">
        <f t="shared" si="116"/>
        <v>#N/A</v>
      </c>
      <c r="BE38">
        <f t="shared" si="116"/>
        <v>1.4084507042253522</v>
      </c>
      <c r="BF38">
        <f t="shared" si="116"/>
        <v>1.4245014245014247</v>
      </c>
      <c r="BG38">
        <f t="shared" si="116"/>
        <v>1.4388489208633095</v>
      </c>
      <c r="BH38">
        <f t="shared" si="116"/>
        <v>1.4513788098693761</v>
      </c>
      <c r="BI38">
        <f t="shared" si="116"/>
        <v>1.4641288433382136</v>
      </c>
      <c r="BJ38">
        <f t="shared" si="116"/>
        <v>1.4727540500736376</v>
      </c>
      <c r="BK38" t="e">
        <f t="shared" si="116"/>
        <v>#N/A</v>
      </c>
      <c r="BL38" t="e">
        <f t="shared" si="116"/>
        <v>#N/A</v>
      </c>
      <c r="BM38" t="e">
        <f t="shared" si="116"/>
        <v>#N/A</v>
      </c>
      <c r="BN38" t="e">
        <f t="shared" si="116"/>
        <v>#N/A</v>
      </c>
      <c r="BO38" t="e">
        <f t="shared" si="116"/>
        <v>#N/A</v>
      </c>
      <c r="BP38" t="e">
        <f t="shared" si="116"/>
        <v>#N/A</v>
      </c>
      <c r="BQ38" t="e">
        <f t="shared" si="116"/>
        <v>#N/A</v>
      </c>
      <c r="BR38" t="e">
        <f t="shared" si="116"/>
        <v>#N/A</v>
      </c>
      <c r="BS38" t="e">
        <f t="shared" si="116"/>
        <v>#N/A</v>
      </c>
      <c r="BT38" t="e">
        <f t="shared" si="116"/>
        <v>#N/A</v>
      </c>
    </row>
    <row r="39" spans="2:72">
      <c r="W39">
        <f t="shared" si="113"/>
        <v>0.873</v>
      </c>
      <c r="X39">
        <f t="shared" si="103"/>
        <v>0.873</v>
      </c>
      <c r="Y39">
        <f t="shared" si="117"/>
        <v>0.8731827631371567</v>
      </c>
      <c r="AA39">
        <f t="shared" si="114"/>
        <v>1.8276313715670511E-4</v>
      </c>
      <c r="AB39">
        <f t="shared" si="99"/>
        <v>1.8276313715670511E-4</v>
      </c>
      <c r="AC39">
        <v>2</v>
      </c>
      <c r="AN39">
        <f t="shared" si="115"/>
        <v>0.2</v>
      </c>
      <c r="AO39">
        <f t="shared" si="116"/>
        <v>1.1322817550440079</v>
      </c>
      <c r="AP39">
        <f t="shared" si="116"/>
        <v>1.1452356164329405</v>
      </c>
      <c r="AQ39">
        <f t="shared" si="116"/>
        <v>1.1581894778218731</v>
      </c>
      <c r="AR39">
        <f t="shared" si="116"/>
        <v>1.1711433392108057</v>
      </c>
      <c r="AS39">
        <f t="shared" si="116"/>
        <v>1.1840972005997379</v>
      </c>
      <c r="AT39">
        <f t="shared" si="116"/>
        <v>1.1970510619886705</v>
      </c>
      <c r="AU39" t="e">
        <f t="shared" si="116"/>
        <v>#N/A</v>
      </c>
      <c r="AV39" t="e">
        <f t="shared" si="116"/>
        <v>#N/A</v>
      </c>
      <c r="AW39" t="e">
        <f t="shared" si="116"/>
        <v>#N/A</v>
      </c>
      <c r="AX39" t="e">
        <f t="shared" si="116"/>
        <v>#N/A</v>
      </c>
      <c r="AY39" t="e">
        <f t="shared" si="116"/>
        <v>#N/A</v>
      </c>
      <c r="AZ39" t="e">
        <f t="shared" si="116"/>
        <v>#N/A</v>
      </c>
      <c r="BA39" t="e">
        <f t="shared" si="116"/>
        <v>#N/A</v>
      </c>
      <c r="BB39" t="e">
        <f t="shared" si="116"/>
        <v>#N/A</v>
      </c>
      <c r="BC39" t="e">
        <f t="shared" si="116"/>
        <v>#N/A</v>
      </c>
      <c r="BD39" t="e">
        <f t="shared" si="116"/>
        <v>#N/A</v>
      </c>
      <c r="BE39">
        <f t="shared" si="116"/>
        <v>1.1299435028248588</v>
      </c>
      <c r="BF39">
        <f t="shared" si="116"/>
        <v>1.1454753722794959</v>
      </c>
      <c r="BG39">
        <f t="shared" si="116"/>
        <v>1.160092807424594</v>
      </c>
      <c r="BH39">
        <f t="shared" si="116"/>
        <v>1.1723329425556859</v>
      </c>
      <c r="BI39">
        <f t="shared" si="116"/>
        <v>1.1848341232227488</v>
      </c>
      <c r="BJ39">
        <f t="shared" si="116"/>
        <v>1.1947431302270013</v>
      </c>
      <c r="BK39" t="e">
        <f t="shared" si="116"/>
        <v>#N/A</v>
      </c>
      <c r="BL39" t="e">
        <f t="shared" si="116"/>
        <v>#N/A</v>
      </c>
      <c r="BM39" t="e">
        <f t="shared" si="116"/>
        <v>#N/A</v>
      </c>
      <c r="BN39" t="e">
        <f t="shared" si="116"/>
        <v>#N/A</v>
      </c>
      <c r="BO39" t="e">
        <f t="shared" si="116"/>
        <v>#N/A</v>
      </c>
      <c r="BP39" t="e">
        <f t="shared" si="116"/>
        <v>#N/A</v>
      </c>
      <c r="BQ39" t="e">
        <f t="shared" si="116"/>
        <v>#N/A</v>
      </c>
      <c r="BR39" t="e">
        <f t="shared" si="116"/>
        <v>#N/A</v>
      </c>
      <c r="BS39" t="e">
        <f t="shared" si="116"/>
        <v>#N/A</v>
      </c>
      <c r="BT39" t="e">
        <f t="shared" si="116"/>
        <v>#N/A</v>
      </c>
    </row>
    <row r="40" spans="2:72">
      <c r="W40" t="e">
        <f t="shared" si="113"/>
        <v>#DIV/0!</v>
      </c>
      <c r="X40" t="e">
        <f t="shared" si="103"/>
        <v>#N/A</v>
      </c>
      <c r="Y40" t="e">
        <f t="shared" si="117"/>
        <v>#N/A</v>
      </c>
      <c r="AA40" t="e">
        <f t="shared" si="114"/>
        <v>#DIV/0!</v>
      </c>
      <c r="AB40" t="str">
        <f t="shared" si="99"/>
        <v/>
      </c>
      <c r="AC40">
        <v>2</v>
      </c>
      <c r="AN40" t="e">
        <f t="shared" si="115"/>
        <v>#N/A</v>
      </c>
      <c r="AO40" t="e">
        <f t="shared" si="116"/>
        <v>#N/A</v>
      </c>
      <c r="AP40" t="e">
        <f t="shared" si="116"/>
        <v>#N/A</v>
      </c>
      <c r="AQ40" t="e">
        <f t="shared" si="116"/>
        <v>#N/A</v>
      </c>
      <c r="AR40" t="e">
        <f t="shared" si="116"/>
        <v>#N/A</v>
      </c>
      <c r="AS40" t="e">
        <f t="shared" si="116"/>
        <v>#N/A</v>
      </c>
      <c r="AT40" t="e">
        <f t="shared" si="116"/>
        <v>#N/A</v>
      </c>
      <c r="AU40" t="e">
        <f t="shared" si="116"/>
        <v>#N/A</v>
      </c>
      <c r="AV40" t="e">
        <f t="shared" si="116"/>
        <v>#N/A</v>
      </c>
      <c r="AW40" t="e">
        <f t="shared" si="116"/>
        <v>#N/A</v>
      </c>
      <c r="AX40" t="e">
        <f t="shared" si="116"/>
        <v>#N/A</v>
      </c>
      <c r="AY40" t="e">
        <f t="shared" si="116"/>
        <v>#N/A</v>
      </c>
      <c r="AZ40" t="e">
        <f t="shared" si="116"/>
        <v>#N/A</v>
      </c>
      <c r="BA40" t="e">
        <f t="shared" si="116"/>
        <v>#N/A</v>
      </c>
      <c r="BB40" t="e">
        <f t="shared" si="116"/>
        <v>#N/A</v>
      </c>
      <c r="BC40" t="e">
        <f t="shared" si="116"/>
        <v>#N/A</v>
      </c>
      <c r="BD40" t="e">
        <f t="shared" si="116"/>
        <v>#N/A</v>
      </c>
      <c r="BE40" t="e">
        <f t="shared" si="116"/>
        <v>#N/A</v>
      </c>
      <c r="BF40" t="e">
        <f t="shared" si="116"/>
        <v>#N/A</v>
      </c>
      <c r="BG40" t="e">
        <f t="shared" si="116"/>
        <v>#N/A</v>
      </c>
      <c r="BH40" t="e">
        <f t="shared" si="116"/>
        <v>#N/A</v>
      </c>
      <c r="BI40" t="e">
        <f t="shared" si="116"/>
        <v>#N/A</v>
      </c>
      <c r="BJ40" t="e">
        <f t="shared" si="116"/>
        <v>#N/A</v>
      </c>
      <c r="BK40" t="e">
        <f t="shared" si="116"/>
        <v>#N/A</v>
      </c>
      <c r="BL40" t="e">
        <f t="shared" si="116"/>
        <v>#N/A</v>
      </c>
      <c r="BM40" t="e">
        <f t="shared" si="116"/>
        <v>#N/A</v>
      </c>
      <c r="BN40" t="e">
        <f t="shared" si="116"/>
        <v>#N/A</v>
      </c>
      <c r="BO40" t="e">
        <f t="shared" si="116"/>
        <v>#N/A</v>
      </c>
      <c r="BP40" t="e">
        <f t="shared" si="116"/>
        <v>#N/A</v>
      </c>
      <c r="BQ40" t="e">
        <f t="shared" si="116"/>
        <v>#N/A</v>
      </c>
      <c r="BR40" t="e">
        <f t="shared" si="116"/>
        <v>#N/A</v>
      </c>
      <c r="BS40" t="e">
        <f t="shared" si="116"/>
        <v>#N/A</v>
      </c>
      <c r="BT40" t="e">
        <f t="shared" si="116"/>
        <v>#N/A</v>
      </c>
    </row>
    <row r="41" spans="2:72">
      <c r="W41" t="e">
        <f t="shared" si="113"/>
        <v>#DIV/0!</v>
      </c>
      <c r="X41" t="e">
        <f t="shared" si="103"/>
        <v>#N/A</v>
      </c>
      <c r="Y41" t="e">
        <f t="shared" si="117"/>
        <v>#N/A</v>
      </c>
      <c r="AA41" t="e">
        <f t="shared" si="114"/>
        <v>#DIV/0!</v>
      </c>
      <c r="AB41" t="str">
        <f t="shared" si="99"/>
        <v/>
      </c>
      <c r="AC41">
        <v>2</v>
      </c>
      <c r="AN41" t="e">
        <f t="shared" si="115"/>
        <v>#N/A</v>
      </c>
      <c r="AO41" t="e">
        <f t="shared" si="116"/>
        <v>#N/A</v>
      </c>
      <c r="AP41" t="e">
        <f t="shared" si="116"/>
        <v>#N/A</v>
      </c>
      <c r="AQ41" t="e">
        <f t="shared" si="116"/>
        <v>#N/A</v>
      </c>
      <c r="AR41" t="e">
        <f t="shared" si="116"/>
        <v>#N/A</v>
      </c>
      <c r="AS41" t="e">
        <f t="shared" si="116"/>
        <v>#N/A</v>
      </c>
      <c r="AT41" t="e">
        <f t="shared" si="116"/>
        <v>#N/A</v>
      </c>
      <c r="AU41" t="e">
        <f t="shared" si="116"/>
        <v>#N/A</v>
      </c>
      <c r="AV41" t="e">
        <f t="shared" si="116"/>
        <v>#N/A</v>
      </c>
      <c r="AW41" t="e">
        <f t="shared" si="116"/>
        <v>#N/A</v>
      </c>
      <c r="AX41" t="e">
        <f t="shared" si="116"/>
        <v>#N/A</v>
      </c>
      <c r="AY41" t="e">
        <f t="shared" si="116"/>
        <v>#N/A</v>
      </c>
      <c r="AZ41" t="e">
        <f t="shared" si="116"/>
        <v>#N/A</v>
      </c>
      <c r="BA41" t="e">
        <f t="shared" si="116"/>
        <v>#N/A</v>
      </c>
      <c r="BB41" t="e">
        <f t="shared" si="116"/>
        <v>#N/A</v>
      </c>
      <c r="BC41" t="e">
        <f t="shared" si="116"/>
        <v>#N/A</v>
      </c>
      <c r="BD41" t="e">
        <f t="shared" si="116"/>
        <v>#N/A</v>
      </c>
      <c r="BE41" t="e">
        <f t="shared" si="116"/>
        <v>#N/A</v>
      </c>
      <c r="BF41" t="e">
        <f t="shared" si="116"/>
        <v>#N/A</v>
      </c>
      <c r="BG41" t="e">
        <f t="shared" si="116"/>
        <v>#N/A</v>
      </c>
      <c r="BH41" t="e">
        <f t="shared" si="116"/>
        <v>#N/A</v>
      </c>
      <c r="BI41" t="e">
        <f t="shared" si="116"/>
        <v>#N/A</v>
      </c>
      <c r="BJ41" t="e">
        <f t="shared" si="116"/>
        <v>#N/A</v>
      </c>
      <c r="BK41" t="e">
        <f t="shared" si="116"/>
        <v>#N/A</v>
      </c>
      <c r="BL41" t="e">
        <f t="shared" si="116"/>
        <v>#N/A</v>
      </c>
      <c r="BM41" t="e">
        <f t="shared" si="116"/>
        <v>#N/A</v>
      </c>
      <c r="BN41" t="e">
        <f t="shared" si="116"/>
        <v>#N/A</v>
      </c>
      <c r="BO41" t="e">
        <f t="shared" si="116"/>
        <v>#N/A</v>
      </c>
      <c r="BP41" t="e">
        <f t="shared" si="116"/>
        <v>#N/A</v>
      </c>
      <c r="BQ41" t="e">
        <f t="shared" si="116"/>
        <v>#N/A</v>
      </c>
      <c r="BR41" t="e">
        <f t="shared" si="116"/>
        <v>#N/A</v>
      </c>
      <c r="BS41" t="e">
        <f t="shared" si="116"/>
        <v>#N/A</v>
      </c>
      <c r="BT41" t="e">
        <f t="shared" si="116"/>
        <v>#N/A</v>
      </c>
    </row>
    <row r="42" spans="2:72">
      <c r="W42" t="e">
        <f t="shared" si="113"/>
        <v>#DIV/0!</v>
      </c>
      <c r="X42" t="e">
        <f t="shared" si="103"/>
        <v>#N/A</v>
      </c>
      <c r="Y42" t="e">
        <f t="shared" si="117"/>
        <v>#N/A</v>
      </c>
      <c r="AA42" t="e">
        <f t="shared" si="114"/>
        <v>#DIV/0!</v>
      </c>
      <c r="AB42" t="str">
        <f t="shared" si="99"/>
        <v/>
      </c>
      <c r="AC42">
        <v>2</v>
      </c>
      <c r="AN42" t="e">
        <f t="shared" si="115"/>
        <v>#N/A</v>
      </c>
      <c r="AO42" t="e">
        <f t="shared" si="116"/>
        <v>#N/A</v>
      </c>
      <c r="AP42" t="e">
        <f t="shared" si="116"/>
        <v>#N/A</v>
      </c>
      <c r="AQ42" t="e">
        <f t="shared" si="116"/>
        <v>#N/A</v>
      </c>
      <c r="AR42" t="e">
        <f t="shared" si="116"/>
        <v>#N/A</v>
      </c>
      <c r="AS42" t="e">
        <f t="shared" si="116"/>
        <v>#N/A</v>
      </c>
      <c r="AT42" t="e">
        <f t="shared" si="116"/>
        <v>#N/A</v>
      </c>
      <c r="AU42" t="e">
        <f t="shared" si="116"/>
        <v>#N/A</v>
      </c>
      <c r="AV42" t="e">
        <f t="shared" si="116"/>
        <v>#N/A</v>
      </c>
      <c r="AW42" t="e">
        <f t="shared" si="116"/>
        <v>#N/A</v>
      </c>
      <c r="AX42" t="e">
        <f t="shared" si="116"/>
        <v>#N/A</v>
      </c>
      <c r="AY42" t="e">
        <f t="shared" si="116"/>
        <v>#N/A</v>
      </c>
      <c r="AZ42" t="e">
        <f t="shared" si="116"/>
        <v>#N/A</v>
      </c>
      <c r="BA42" t="e">
        <f t="shared" si="116"/>
        <v>#N/A</v>
      </c>
      <c r="BB42" t="e">
        <f t="shared" si="116"/>
        <v>#N/A</v>
      </c>
      <c r="BC42" t="e">
        <f t="shared" si="116"/>
        <v>#N/A</v>
      </c>
      <c r="BD42" t="e">
        <f t="shared" si="116"/>
        <v>#N/A</v>
      </c>
      <c r="BE42" t="e">
        <f t="shared" si="116"/>
        <v>#N/A</v>
      </c>
      <c r="BF42" t="e">
        <f t="shared" si="116"/>
        <v>#N/A</v>
      </c>
      <c r="BG42" t="e">
        <f t="shared" si="116"/>
        <v>#N/A</v>
      </c>
      <c r="BH42" t="e">
        <f t="shared" si="116"/>
        <v>#N/A</v>
      </c>
      <c r="BI42" t="e">
        <f t="shared" si="116"/>
        <v>#N/A</v>
      </c>
      <c r="BJ42" t="e">
        <f t="shared" si="116"/>
        <v>#N/A</v>
      </c>
      <c r="BK42" t="e">
        <f t="shared" si="116"/>
        <v>#N/A</v>
      </c>
      <c r="BL42" t="e">
        <f t="shared" si="116"/>
        <v>#N/A</v>
      </c>
      <c r="BM42" t="e">
        <f t="shared" si="116"/>
        <v>#N/A</v>
      </c>
      <c r="BN42" t="e">
        <f t="shared" si="116"/>
        <v>#N/A</v>
      </c>
      <c r="BO42" t="e">
        <f t="shared" si="116"/>
        <v>#N/A</v>
      </c>
      <c r="BP42" t="e">
        <f t="shared" si="116"/>
        <v>#N/A</v>
      </c>
      <c r="BQ42" t="e">
        <f t="shared" si="116"/>
        <v>#N/A</v>
      </c>
      <c r="BR42" t="e">
        <f t="shared" si="116"/>
        <v>#N/A</v>
      </c>
      <c r="BS42" t="e">
        <f t="shared" si="116"/>
        <v>#N/A</v>
      </c>
      <c r="BT42" t="e">
        <f t="shared" si="116"/>
        <v>#N/A</v>
      </c>
    </row>
    <row r="43" spans="2:72">
      <c r="W43" t="e">
        <f t="shared" si="113"/>
        <v>#DIV/0!</v>
      </c>
      <c r="X43" t="e">
        <f t="shared" si="103"/>
        <v>#N/A</v>
      </c>
      <c r="Y43" t="e">
        <f t="shared" si="117"/>
        <v>#N/A</v>
      </c>
      <c r="AA43" t="e">
        <f t="shared" si="114"/>
        <v>#DIV/0!</v>
      </c>
      <c r="AB43" t="str">
        <f t="shared" si="99"/>
        <v/>
      </c>
      <c r="AC43">
        <v>2</v>
      </c>
      <c r="AN43" t="e">
        <f t="shared" si="115"/>
        <v>#N/A</v>
      </c>
      <c r="AO43" t="e">
        <f t="shared" si="116"/>
        <v>#N/A</v>
      </c>
      <c r="AP43" t="e">
        <f t="shared" si="116"/>
        <v>#N/A</v>
      </c>
      <c r="AQ43" t="e">
        <f t="shared" si="116"/>
        <v>#N/A</v>
      </c>
      <c r="AR43" t="e">
        <f t="shared" si="116"/>
        <v>#N/A</v>
      </c>
      <c r="AS43" t="e">
        <f t="shared" si="116"/>
        <v>#N/A</v>
      </c>
      <c r="AT43" t="e">
        <f t="shared" si="116"/>
        <v>#N/A</v>
      </c>
      <c r="AU43" t="e">
        <f t="shared" si="116"/>
        <v>#N/A</v>
      </c>
      <c r="AV43" t="e">
        <f t="shared" si="116"/>
        <v>#N/A</v>
      </c>
      <c r="AW43" t="e">
        <f t="shared" si="116"/>
        <v>#N/A</v>
      </c>
      <c r="AX43" t="e">
        <f t="shared" si="116"/>
        <v>#N/A</v>
      </c>
      <c r="AY43" t="e">
        <f t="shared" si="116"/>
        <v>#N/A</v>
      </c>
      <c r="AZ43" t="e">
        <f t="shared" si="116"/>
        <v>#N/A</v>
      </c>
      <c r="BA43" t="e">
        <f t="shared" si="116"/>
        <v>#N/A</v>
      </c>
      <c r="BB43" t="e">
        <f t="shared" si="116"/>
        <v>#N/A</v>
      </c>
      <c r="BC43" t="e">
        <f t="shared" si="116"/>
        <v>#N/A</v>
      </c>
      <c r="BD43" t="e">
        <f t="shared" si="116"/>
        <v>#N/A</v>
      </c>
      <c r="BE43" t="e">
        <f t="shared" si="116"/>
        <v>#N/A</v>
      </c>
      <c r="BF43" t="e">
        <f t="shared" si="116"/>
        <v>#N/A</v>
      </c>
      <c r="BG43" t="e">
        <f t="shared" si="116"/>
        <v>#N/A</v>
      </c>
      <c r="BH43" t="e">
        <f t="shared" si="116"/>
        <v>#N/A</v>
      </c>
      <c r="BI43" t="e">
        <f t="shared" si="116"/>
        <v>#N/A</v>
      </c>
      <c r="BJ43" t="e">
        <f t="shared" si="116"/>
        <v>#N/A</v>
      </c>
      <c r="BK43" t="e">
        <f t="shared" si="116"/>
        <v>#N/A</v>
      </c>
      <c r="BL43" t="e">
        <f t="shared" si="116"/>
        <v>#N/A</v>
      </c>
      <c r="BM43" t="e">
        <f t="shared" si="116"/>
        <v>#N/A</v>
      </c>
      <c r="BN43" t="e">
        <f t="shared" si="116"/>
        <v>#N/A</v>
      </c>
      <c r="BO43" t="e">
        <f t="shared" si="116"/>
        <v>#N/A</v>
      </c>
      <c r="BP43" t="e">
        <f t="shared" si="116"/>
        <v>#N/A</v>
      </c>
      <c r="BQ43" t="e">
        <f t="shared" si="116"/>
        <v>#N/A</v>
      </c>
      <c r="BR43" t="e">
        <f t="shared" si="116"/>
        <v>#N/A</v>
      </c>
      <c r="BS43" t="e">
        <f t="shared" si="116"/>
        <v>#N/A</v>
      </c>
      <c r="BT43" t="e">
        <f t="shared" si="116"/>
        <v>#N/A</v>
      </c>
    </row>
    <row r="44" spans="2:72">
      <c r="W44" t="e">
        <f t="shared" si="113"/>
        <v>#DIV/0!</v>
      </c>
      <c r="X44" t="e">
        <f t="shared" si="103"/>
        <v>#N/A</v>
      </c>
      <c r="Y44" t="e">
        <f t="shared" si="117"/>
        <v>#N/A</v>
      </c>
      <c r="AA44" t="e">
        <f t="shared" si="114"/>
        <v>#DIV/0!</v>
      </c>
      <c r="AB44" t="str">
        <f t="shared" si="99"/>
        <v/>
      </c>
      <c r="AC44">
        <v>2</v>
      </c>
      <c r="AN44" t="e">
        <f t="shared" si="115"/>
        <v>#N/A</v>
      </c>
      <c r="AO44" t="e">
        <f t="shared" si="116"/>
        <v>#N/A</v>
      </c>
      <c r="AP44" t="e">
        <f t="shared" si="116"/>
        <v>#N/A</v>
      </c>
      <c r="AQ44" t="e">
        <f t="shared" si="116"/>
        <v>#N/A</v>
      </c>
      <c r="AR44" t="e">
        <f t="shared" si="116"/>
        <v>#N/A</v>
      </c>
      <c r="AS44" t="e">
        <f t="shared" si="116"/>
        <v>#N/A</v>
      </c>
      <c r="AT44" t="e">
        <f t="shared" si="116"/>
        <v>#N/A</v>
      </c>
      <c r="AU44" t="e">
        <f t="shared" si="116"/>
        <v>#N/A</v>
      </c>
      <c r="AV44" t="e">
        <f t="shared" si="116"/>
        <v>#N/A</v>
      </c>
      <c r="AW44" t="e">
        <f t="shared" si="116"/>
        <v>#N/A</v>
      </c>
      <c r="AX44" t="e">
        <f t="shared" si="116"/>
        <v>#N/A</v>
      </c>
      <c r="AY44" t="e">
        <f t="shared" si="116"/>
        <v>#N/A</v>
      </c>
      <c r="AZ44" t="e">
        <f t="shared" si="116"/>
        <v>#N/A</v>
      </c>
      <c r="BA44" t="e">
        <f t="shared" si="116"/>
        <v>#N/A</v>
      </c>
      <c r="BB44" t="e">
        <f t="shared" si="116"/>
        <v>#N/A</v>
      </c>
      <c r="BC44" t="e">
        <f t="shared" ref="AO44:BT50" si="119">1/BC28</f>
        <v>#N/A</v>
      </c>
      <c r="BD44" t="e">
        <f t="shared" si="119"/>
        <v>#N/A</v>
      </c>
      <c r="BE44" t="e">
        <f t="shared" si="119"/>
        <v>#N/A</v>
      </c>
      <c r="BF44" t="e">
        <f t="shared" si="119"/>
        <v>#N/A</v>
      </c>
      <c r="BG44" t="e">
        <f t="shared" si="119"/>
        <v>#N/A</v>
      </c>
      <c r="BH44" t="e">
        <f t="shared" si="119"/>
        <v>#N/A</v>
      </c>
      <c r="BI44" t="e">
        <f t="shared" si="119"/>
        <v>#N/A</v>
      </c>
      <c r="BJ44" t="e">
        <f t="shared" si="119"/>
        <v>#N/A</v>
      </c>
      <c r="BK44" t="e">
        <f t="shared" si="119"/>
        <v>#N/A</v>
      </c>
      <c r="BL44" t="e">
        <f t="shared" si="119"/>
        <v>#N/A</v>
      </c>
      <c r="BM44" t="e">
        <f t="shared" si="119"/>
        <v>#N/A</v>
      </c>
      <c r="BN44" t="e">
        <f t="shared" si="119"/>
        <v>#N/A</v>
      </c>
      <c r="BO44" t="e">
        <f t="shared" si="119"/>
        <v>#N/A</v>
      </c>
      <c r="BP44" t="e">
        <f t="shared" si="119"/>
        <v>#N/A</v>
      </c>
      <c r="BQ44" t="e">
        <f t="shared" si="119"/>
        <v>#N/A</v>
      </c>
      <c r="BR44" t="e">
        <f t="shared" si="119"/>
        <v>#N/A</v>
      </c>
      <c r="BS44" t="e">
        <f t="shared" si="119"/>
        <v>#N/A</v>
      </c>
      <c r="BT44" t="e">
        <f t="shared" si="119"/>
        <v>#N/A</v>
      </c>
    </row>
    <row r="45" spans="2:72">
      <c r="W45" t="e">
        <f t="shared" si="113"/>
        <v>#DIV/0!</v>
      </c>
      <c r="X45" t="e">
        <f t="shared" si="103"/>
        <v>#N/A</v>
      </c>
      <c r="Y45" t="e">
        <f t="shared" si="117"/>
        <v>#N/A</v>
      </c>
      <c r="AA45" t="e">
        <f t="shared" si="114"/>
        <v>#DIV/0!</v>
      </c>
      <c r="AB45" t="str">
        <f t="shared" si="99"/>
        <v/>
      </c>
      <c r="AC45">
        <v>2</v>
      </c>
      <c r="AN45" t="e">
        <f t="shared" si="115"/>
        <v>#N/A</v>
      </c>
      <c r="AO45" t="e">
        <f t="shared" si="119"/>
        <v>#N/A</v>
      </c>
      <c r="AP45" t="e">
        <f t="shared" si="119"/>
        <v>#N/A</v>
      </c>
      <c r="AQ45" t="e">
        <f t="shared" si="119"/>
        <v>#N/A</v>
      </c>
      <c r="AR45" t="e">
        <f t="shared" si="119"/>
        <v>#N/A</v>
      </c>
      <c r="AS45" t="e">
        <f t="shared" si="119"/>
        <v>#N/A</v>
      </c>
      <c r="AT45" t="e">
        <f t="shared" si="119"/>
        <v>#N/A</v>
      </c>
      <c r="AU45" t="e">
        <f t="shared" si="119"/>
        <v>#N/A</v>
      </c>
      <c r="AV45" t="e">
        <f t="shared" si="119"/>
        <v>#N/A</v>
      </c>
      <c r="AW45" t="e">
        <f t="shared" si="119"/>
        <v>#N/A</v>
      </c>
      <c r="AX45" t="e">
        <f t="shared" si="119"/>
        <v>#N/A</v>
      </c>
      <c r="AY45" t="e">
        <f t="shared" si="119"/>
        <v>#N/A</v>
      </c>
      <c r="AZ45" t="e">
        <f t="shared" si="119"/>
        <v>#N/A</v>
      </c>
      <c r="BA45" t="e">
        <f t="shared" si="119"/>
        <v>#N/A</v>
      </c>
      <c r="BB45" t="e">
        <f t="shared" si="119"/>
        <v>#N/A</v>
      </c>
      <c r="BC45" t="e">
        <f t="shared" si="119"/>
        <v>#N/A</v>
      </c>
      <c r="BD45" t="e">
        <f t="shared" si="119"/>
        <v>#N/A</v>
      </c>
      <c r="BE45" t="e">
        <f t="shared" si="119"/>
        <v>#N/A</v>
      </c>
      <c r="BF45" t="e">
        <f t="shared" si="119"/>
        <v>#N/A</v>
      </c>
      <c r="BG45" t="e">
        <f t="shared" si="119"/>
        <v>#N/A</v>
      </c>
      <c r="BH45" t="e">
        <f t="shared" si="119"/>
        <v>#N/A</v>
      </c>
      <c r="BI45" t="e">
        <f t="shared" si="119"/>
        <v>#N/A</v>
      </c>
      <c r="BJ45" t="e">
        <f t="shared" si="119"/>
        <v>#N/A</v>
      </c>
      <c r="BK45" t="e">
        <f t="shared" si="119"/>
        <v>#N/A</v>
      </c>
      <c r="BL45" t="e">
        <f t="shared" si="119"/>
        <v>#N/A</v>
      </c>
      <c r="BM45" t="e">
        <f t="shared" si="119"/>
        <v>#N/A</v>
      </c>
      <c r="BN45" t="e">
        <f t="shared" si="119"/>
        <v>#N/A</v>
      </c>
      <c r="BO45" t="e">
        <f t="shared" si="119"/>
        <v>#N/A</v>
      </c>
      <c r="BP45" t="e">
        <f t="shared" si="119"/>
        <v>#N/A</v>
      </c>
      <c r="BQ45" t="e">
        <f t="shared" si="119"/>
        <v>#N/A</v>
      </c>
      <c r="BR45" t="e">
        <f t="shared" si="119"/>
        <v>#N/A</v>
      </c>
      <c r="BS45" t="e">
        <f t="shared" si="119"/>
        <v>#N/A</v>
      </c>
      <c r="BT45" t="e">
        <f t="shared" si="119"/>
        <v>#N/A</v>
      </c>
    </row>
    <row r="46" spans="2:72">
      <c r="W46" t="e">
        <f t="shared" si="113"/>
        <v>#DIV/0!</v>
      </c>
      <c r="X46" t="e">
        <f t="shared" si="103"/>
        <v>#N/A</v>
      </c>
      <c r="Y46" t="e">
        <f t="shared" si="117"/>
        <v>#N/A</v>
      </c>
      <c r="AA46" t="e">
        <f t="shared" si="114"/>
        <v>#DIV/0!</v>
      </c>
      <c r="AB46" t="str">
        <f t="shared" si="99"/>
        <v/>
      </c>
      <c r="AC46">
        <v>2</v>
      </c>
      <c r="AN46" t="e">
        <f t="shared" si="115"/>
        <v>#N/A</v>
      </c>
      <c r="AO46" t="e">
        <f t="shared" si="119"/>
        <v>#N/A</v>
      </c>
      <c r="AP46" t="e">
        <f t="shared" si="119"/>
        <v>#N/A</v>
      </c>
      <c r="AQ46" t="e">
        <f t="shared" si="119"/>
        <v>#N/A</v>
      </c>
      <c r="AR46" t="e">
        <f t="shared" si="119"/>
        <v>#N/A</v>
      </c>
      <c r="AS46" t="e">
        <f t="shared" si="119"/>
        <v>#N/A</v>
      </c>
      <c r="AT46" t="e">
        <f t="shared" si="119"/>
        <v>#N/A</v>
      </c>
      <c r="AU46" t="e">
        <f t="shared" si="119"/>
        <v>#N/A</v>
      </c>
      <c r="AV46" t="e">
        <f t="shared" si="119"/>
        <v>#N/A</v>
      </c>
      <c r="AW46" t="e">
        <f t="shared" si="119"/>
        <v>#N/A</v>
      </c>
      <c r="AX46" t="e">
        <f t="shared" si="119"/>
        <v>#N/A</v>
      </c>
      <c r="AY46" t="e">
        <f t="shared" si="119"/>
        <v>#N/A</v>
      </c>
      <c r="AZ46" t="e">
        <f t="shared" si="119"/>
        <v>#N/A</v>
      </c>
      <c r="BA46" t="e">
        <f t="shared" si="119"/>
        <v>#N/A</v>
      </c>
      <c r="BB46" t="e">
        <f t="shared" si="119"/>
        <v>#N/A</v>
      </c>
      <c r="BC46" t="e">
        <f t="shared" si="119"/>
        <v>#N/A</v>
      </c>
      <c r="BD46" t="e">
        <f t="shared" si="119"/>
        <v>#N/A</v>
      </c>
      <c r="BE46" t="e">
        <f t="shared" si="119"/>
        <v>#N/A</v>
      </c>
      <c r="BF46" t="e">
        <f t="shared" si="119"/>
        <v>#N/A</v>
      </c>
      <c r="BG46" t="e">
        <f t="shared" si="119"/>
        <v>#N/A</v>
      </c>
      <c r="BH46" t="e">
        <f t="shared" si="119"/>
        <v>#N/A</v>
      </c>
      <c r="BI46" t="e">
        <f t="shared" si="119"/>
        <v>#N/A</v>
      </c>
      <c r="BJ46" t="e">
        <f t="shared" si="119"/>
        <v>#N/A</v>
      </c>
      <c r="BK46" t="e">
        <f t="shared" si="119"/>
        <v>#N/A</v>
      </c>
      <c r="BL46" t="e">
        <f t="shared" si="119"/>
        <v>#N/A</v>
      </c>
      <c r="BM46" t="e">
        <f t="shared" si="119"/>
        <v>#N/A</v>
      </c>
      <c r="BN46" t="e">
        <f t="shared" si="119"/>
        <v>#N/A</v>
      </c>
      <c r="BO46" t="e">
        <f t="shared" si="119"/>
        <v>#N/A</v>
      </c>
      <c r="BP46" t="e">
        <f t="shared" si="119"/>
        <v>#N/A</v>
      </c>
      <c r="BQ46" t="e">
        <f t="shared" si="119"/>
        <v>#N/A</v>
      </c>
      <c r="BR46" t="e">
        <f t="shared" si="119"/>
        <v>#N/A</v>
      </c>
      <c r="BS46" t="e">
        <f t="shared" si="119"/>
        <v>#N/A</v>
      </c>
      <c r="BT46" t="e">
        <f t="shared" si="119"/>
        <v>#N/A</v>
      </c>
    </row>
    <row r="47" spans="2:72">
      <c r="W47" t="e">
        <f t="shared" si="113"/>
        <v>#DIV/0!</v>
      </c>
      <c r="X47" t="e">
        <f t="shared" si="103"/>
        <v>#N/A</v>
      </c>
      <c r="Y47" t="e">
        <f t="shared" si="117"/>
        <v>#N/A</v>
      </c>
      <c r="AA47" t="e">
        <f t="shared" si="114"/>
        <v>#DIV/0!</v>
      </c>
      <c r="AB47" t="str">
        <f t="shared" si="99"/>
        <v/>
      </c>
      <c r="AC47">
        <v>2</v>
      </c>
      <c r="AN47" t="e">
        <f t="shared" si="115"/>
        <v>#N/A</v>
      </c>
      <c r="AO47" t="e">
        <f t="shared" si="119"/>
        <v>#N/A</v>
      </c>
      <c r="AP47" t="e">
        <f t="shared" si="119"/>
        <v>#N/A</v>
      </c>
      <c r="AQ47" t="e">
        <f t="shared" si="119"/>
        <v>#N/A</v>
      </c>
      <c r="AR47" t="e">
        <f t="shared" si="119"/>
        <v>#N/A</v>
      </c>
      <c r="AS47" t="e">
        <f t="shared" si="119"/>
        <v>#N/A</v>
      </c>
      <c r="AT47" t="e">
        <f t="shared" si="119"/>
        <v>#N/A</v>
      </c>
      <c r="AU47" t="e">
        <f t="shared" si="119"/>
        <v>#N/A</v>
      </c>
      <c r="AV47" t="e">
        <f t="shared" si="119"/>
        <v>#N/A</v>
      </c>
      <c r="AW47" t="e">
        <f t="shared" si="119"/>
        <v>#N/A</v>
      </c>
      <c r="AX47" t="e">
        <f t="shared" si="119"/>
        <v>#N/A</v>
      </c>
      <c r="AY47" t="e">
        <f t="shared" si="119"/>
        <v>#N/A</v>
      </c>
      <c r="AZ47" t="e">
        <f t="shared" si="119"/>
        <v>#N/A</v>
      </c>
      <c r="BA47" t="e">
        <f t="shared" si="119"/>
        <v>#N/A</v>
      </c>
      <c r="BB47" t="e">
        <f t="shared" si="119"/>
        <v>#N/A</v>
      </c>
      <c r="BC47" t="e">
        <f t="shared" si="119"/>
        <v>#N/A</v>
      </c>
      <c r="BD47" t="e">
        <f t="shared" si="119"/>
        <v>#N/A</v>
      </c>
      <c r="BE47" t="e">
        <f t="shared" si="119"/>
        <v>#N/A</v>
      </c>
      <c r="BF47" t="e">
        <f t="shared" si="119"/>
        <v>#N/A</v>
      </c>
      <c r="BG47" t="e">
        <f t="shared" si="119"/>
        <v>#N/A</v>
      </c>
      <c r="BH47" t="e">
        <f t="shared" si="119"/>
        <v>#N/A</v>
      </c>
      <c r="BI47" t="e">
        <f t="shared" si="119"/>
        <v>#N/A</v>
      </c>
      <c r="BJ47" t="e">
        <f t="shared" si="119"/>
        <v>#N/A</v>
      </c>
      <c r="BK47" t="e">
        <f t="shared" si="119"/>
        <v>#N/A</v>
      </c>
      <c r="BL47" t="e">
        <f t="shared" si="119"/>
        <v>#N/A</v>
      </c>
      <c r="BM47" t="e">
        <f t="shared" si="119"/>
        <v>#N/A</v>
      </c>
      <c r="BN47" t="e">
        <f t="shared" si="119"/>
        <v>#N/A</v>
      </c>
      <c r="BO47" t="e">
        <f t="shared" si="119"/>
        <v>#N/A</v>
      </c>
      <c r="BP47" t="e">
        <f t="shared" si="119"/>
        <v>#N/A</v>
      </c>
      <c r="BQ47" t="e">
        <f t="shared" si="119"/>
        <v>#N/A</v>
      </c>
      <c r="BR47" t="e">
        <f t="shared" si="119"/>
        <v>#N/A</v>
      </c>
      <c r="BS47" t="e">
        <f t="shared" si="119"/>
        <v>#N/A</v>
      </c>
      <c r="BT47" t="e">
        <f t="shared" si="119"/>
        <v>#N/A</v>
      </c>
    </row>
    <row r="48" spans="2:72">
      <c r="W48" t="e">
        <f t="shared" si="113"/>
        <v>#DIV/0!</v>
      </c>
      <c r="X48" t="e">
        <f t="shared" si="103"/>
        <v>#N/A</v>
      </c>
      <c r="Y48" t="e">
        <f t="shared" si="117"/>
        <v>#N/A</v>
      </c>
      <c r="AA48" t="e">
        <f t="shared" si="114"/>
        <v>#DIV/0!</v>
      </c>
      <c r="AB48" t="str">
        <f t="shared" si="99"/>
        <v/>
      </c>
      <c r="AC48">
        <v>2</v>
      </c>
      <c r="AN48" t="e">
        <f t="shared" si="115"/>
        <v>#N/A</v>
      </c>
      <c r="AO48" t="e">
        <f t="shared" si="119"/>
        <v>#N/A</v>
      </c>
      <c r="AP48" t="e">
        <f t="shared" si="119"/>
        <v>#N/A</v>
      </c>
      <c r="AQ48" t="e">
        <f t="shared" si="119"/>
        <v>#N/A</v>
      </c>
      <c r="AR48" t="e">
        <f t="shared" si="119"/>
        <v>#N/A</v>
      </c>
      <c r="AS48" t="e">
        <f t="shared" si="119"/>
        <v>#N/A</v>
      </c>
      <c r="AT48" t="e">
        <f t="shared" si="119"/>
        <v>#N/A</v>
      </c>
      <c r="AU48" t="e">
        <f t="shared" si="119"/>
        <v>#N/A</v>
      </c>
      <c r="AV48" t="e">
        <f t="shared" si="119"/>
        <v>#N/A</v>
      </c>
      <c r="AW48" t="e">
        <f t="shared" si="119"/>
        <v>#N/A</v>
      </c>
      <c r="AX48" t="e">
        <f t="shared" si="119"/>
        <v>#N/A</v>
      </c>
      <c r="AY48" t="e">
        <f t="shared" si="119"/>
        <v>#N/A</v>
      </c>
      <c r="AZ48" t="e">
        <f t="shared" si="119"/>
        <v>#N/A</v>
      </c>
      <c r="BA48" t="e">
        <f t="shared" si="119"/>
        <v>#N/A</v>
      </c>
      <c r="BB48" t="e">
        <f t="shared" si="119"/>
        <v>#N/A</v>
      </c>
      <c r="BC48" t="e">
        <f t="shared" si="119"/>
        <v>#N/A</v>
      </c>
      <c r="BD48" t="e">
        <f t="shared" si="119"/>
        <v>#N/A</v>
      </c>
      <c r="BE48" t="e">
        <f t="shared" si="119"/>
        <v>#N/A</v>
      </c>
      <c r="BF48" t="e">
        <f t="shared" si="119"/>
        <v>#N/A</v>
      </c>
      <c r="BG48" t="e">
        <f t="shared" si="119"/>
        <v>#N/A</v>
      </c>
      <c r="BH48" t="e">
        <f t="shared" si="119"/>
        <v>#N/A</v>
      </c>
      <c r="BI48" t="e">
        <f t="shared" si="119"/>
        <v>#N/A</v>
      </c>
      <c r="BJ48" t="e">
        <f t="shared" si="119"/>
        <v>#N/A</v>
      </c>
      <c r="BK48" t="e">
        <f t="shared" si="119"/>
        <v>#N/A</v>
      </c>
      <c r="BL48" t="e">
        <f t="shared" si="119"/>
        <v>#N/A</v>
      </c>
      <c r="BM48" t="e">
        <f t="shared" si="119"/>
        <v>#N/A</v>
      </c>
      <c r="BN48" t="e">
        <f t="shared" si="119"/>
        <v>#N/A</v>
      </c>
      <c r="BO48" t="e">
        <f t="shared" si="119"/>
        <v>#N/A</v>
      </c>
      <c r="BP48" t="e">
        <f t="shared" si="119"/>
        <v>#N/A</v>
      </c>
      <c r="BQ48" t="e">
        <f t="shared" si="119"/>
        <v>#N/A</v>
      </c>
      <c r="BR48" t="e">
        <f t="shared" si="119"/>
        <v>#N/A</v>
      </c>
      <c r="BS48" t="e">
        <f t="shared" si="119"/>
        <v>#N/A</v>
      </c>
      <c r="BT48" t="e">
        <f t="shared" si="119"/>
        <v>#N/A</v>
      </c>
    </row>
    <row r="49" spans="23:72">
      <c r="W49" t="e">
        <f t="shared" si="113"/>
        <v>#DIV/0!</v>
      </c>
      <c r="X49" t="e">
        <f t="shared" si="103"/>
        <v>#N/A</v>
      </c>
      <c r="Y49" t="e">
        <f t="shared" si="117"/>
        <v>#N/A</v>
      </c>
      <c r="AA49" t="e">
        <f t="shared" si="114"/>
        <v>#DIV/0!</v>
      </c>
      <c r="AB49" t="str">
        <f t="shared" si="99"/>
        <v/>
      </c>
      <c r="AC49">
        <v>2</v>
      </c>
      <c r="AN49" t="e">
        <f t="shared" si="115"/>
        <v>#N/A</v>
      </c>
      <c r="AO49" t="e">
        <f t="shared" si="119"/>
        <v>#N/A</v>
      </c>
      <c r="AP49" t="e">
        <f t="shared" si="119"/>
        <v>#N/A</v>
      </c>
      <c r="AQ49" t="e">
        <f t="shared" si="119"/>
        <v>#N/A</v>
      </c>
      <c r="AR49" t="e">
        <f t="shared" si="119"/>
        <v>#N/A</v>
      </c>
      <c r="AS49" t="e">
        <f t="shared" si="119"/>
        <v>#N/A</v>
      </c>
      <c r="AT49" t="e">
        <f t="shared" si="119"/>
        <v>#N/A</v>
      </c>
      <c r="AU49" t="e">
        <f t="shared" si="119"/>
        <v>#N/A</v>
      </c>
      <c r="AV49" t="e">
        <f t="shared" si="119"/>
        <v>#N/A</v>
      </c>
      <c r="AW49" t="e">
        <f t="shared" si="119"/>
        <v>#N/A</v>
      </c>
      <c r="AX49" t="e">
        <f t="shared" si="119"/>
        <v>#N/A</v>
      </c>
      <c r="AY49" t="e">
        <f t="shared" si="119"/>
        <v>#N/A</v>
      </c>
      <c r="AZ49" t="e">
        <f t="shared" si="119"/>
        <v>#N/A</v>
      </c>
      <c r="BA49" t="e">
        <f t="shared" si="119"/>
        <v>#N/A</v>
      </c>
      <c r="BB49" t="e">
        <f t="shared" si="119"/>
        <v>#N/A</v>
      </c>
      <c r="BC49" t="e">
        <f t="shared" si="119"/>
        <v>#N/A</v>
      </c>
      <c r="BD49" t="e">
        <f t="shared" si="119"/>
        <v>#N/A</v>
      </c>
      <c r="BE49" t="e">
        <f t="shared" si="119"/>
        <v>#N/A</v>
      </c>
      <c r="BF49" t="e">
        <f t="shared" si="119"/>
        <v>#N/A</v>
      </c>
      <c r="BG49" t="e">
        <f t="shared" si="119"/>
        <v>#N/A</v>
      </c>
      <c r="BH49" t="e">
        <f t="shared" si="119"/>
        <v>#N/A</v>
      </c>
      <c r="BI49" t="e">
        <f t="shared" si="119"/>
        <v>#N/A</v>
      </c>
      <c r="BJ49" t="e">
        <f t="shared" si="119"/>
        <v>#N/A</v>
      </c>
      <c r="BK49" t="e">
        <f t="shared" si="119"/>
        <v>#N/A</v>
      </c>
      <c r="BL49" t="e">
        <f t="shared" si="119"/>
        <v>#N/A</v>
      </c>
      <c r="BM49" t="e">
        <f t="shared" si="119"/>
        <v>#N/A</v>
      </c>
      <c r="BN49" t="e">
        <f t="shared" si="119"/>
        <v>#N/A</v>
      </c>
      <c r="BO49" t="e">
        <f t="shared" si="119"/>
        <v>#N/A</v>
      </c>
      <c r="BP49" t="e">
        <f t="shared" si="119"/>
        <v>#N/A</v>
      </c>
      <c r="BQ49" t="e">
        <f t="shared" si="119"/>
        <v>#N/A</v>
      </c>
      <c r="BR49" t="e">
        <f t="shared" si="119"/>
        <v>#N/A</v>
      </c>
      <c r="BS49" t="e">
        <f t="shared" si="119"/>
        <v>#N/A</v>
      </c>
      <c r="BT49" t="e">
        <f t="shared" si="119"/>
        <v>#N/A</v>
      </c>
    </row>
    <row r="50" spans="23:72">
      <c r="W50" t="e">
        <f t="shared" si="113"/>
        <v>#DIV/0!</v>
      </c>
      <c r="X50" t="e">
        <f t="shared" si="103"/>
        <v>#N/A</v>
      </c>
      <c r="Y50" t="e">
        <f>AP34</f>
        <v>#N/A</v>
      </c>
      <c r="AA50" t="e">
        <f t="shared" si="114"/>
        <v>#DIV/0!</v>
      </c>
      <c r="AB50" t="str">
        <f t="shared" si="99"/>
        <v/>
      </c>
      <c r="AC50">
        <v>2</v>
      </c>
      <c r="AN50" t="e">
        <f t="shared" si="115"/>
        <v>#N/A</v>
      </c>
      <c r="AO50" t="e">
        <f t="shared" si="119"/>
        <v>#N/A</v>
      </c>
      <c r="AP50" t="e">
        <f t="shared" si="119"/>
        <v>#N/A</v>
      </c>
      <c r="AQ50" t="e">
        <f t="shared" si="119"/>
        <v>#N/A</v>
      </c>
      <c r="AR50" t="e">
        <f t="shared" si="119"/>
        <v>#N/A</v>
      </c>
      <c r="AS50" t="e">
        <f t="shared" si="119"/>
        <v>#N/A</v>
      </c>
      <c r="AT50" t="e">
        <f t="shared" si="119"/>
        <v>#N/A</v>
      </c>
      <c r="AU50" t="e">
        <f t="shared" si="119"/>
        <v>#N/A</v>
      </c>
      <c r="AV50" t="e">
        <f t="shared" si="119"/>
        <v>#N/A</v>
      </c>
      <c r="AW50" t="e">
        <f t="shared" si="119"/>
        <v>#N/A</v>
      </c>
      <c r="AX50" t="e">
        <f t="shared" si="119"/>
        <v>#N/A</v>
      </c>
      <c r="AY50" t="e">
        <f t="shared" si="119"/>
        <v>#N/A</v>
      </c>
      <c r="AZ50" t="e">
        <f t="shared" si="119"/>
        <v>#N/A</v>
      </c>
      <c r="BA50" t="e">
        <f t="shared" si="119"/>
        <v>#N/A</v>
      </c>
      <c r="BB50" t="e">
        <f t="shared" si="119"/>
        <v>#N/A</v>
      </c>
      <c r="BC50" t="e">
        <f t="shared" si="119"/>
        <v>#N/A</v>
      </c>
      <c r="BD50" t="e">
        <f t="shared" si="119"/>
        <v>#N/A</v>
      </c>
      <c r="BE50" t="e">
        <f t="shared" si="119"/>
        <v>#N/A</v>
      </c>
      <c r="BF50" t="e">
        <f t="shared" si="119"/>
        <v>#N/A</v>
      </c>
      <c r="BG50" t="e">
        <f t="shared" si="119"/>
        <v>#N/A</v>
      </c>
      <c r="BH50" t="e">
        <f t="shared" si="119"/>
        <v>#N/A</v>
      </c>
      <c r="BI50" t="e">
        <f t="shared" si="119"/>
        <v>#N/A</v>
      </c>
      <c r="BJ50" t="e">
        <f t="shared" si="119"/>
        <v>#N/A</v>
      </c>
      <c r="BK50" t="e">
        <f t="shared" si="119"/>
        <v>#N/A</v>
      </c>
      <c r="BL50" t="e">
        <f t="shared" si="119"/>
        <v>#N/A</v>
      </c>
      <c r="BM50" t="e">
        <f t="shared" si="119"/>
        <v>#N/A</v>
      </c>
      <c r="BN50" t="e">
        <f t="shared" si="119"/>
        <v>#N/A</v>
      </c>
      <c r="BO50" t="e">
        <f t="shared" si="119"/>
        <v>#N/A</v>
      </c>
      <c r="BP50" t="e">
        <f t="shared" si="119"/>
        <v>#N/A</v>
      </c>
      <c r="BQ50" t="e">
        <f t="shared" si="119"/>
        <v>#N/A</v>
      </c>
      <c r="BR50" t="e">
        <f t="shared" si="119"/>
        <v>#N/A</v>
      </c>
      <c r="BS50" t="e">
        <f t="shared" si="119"/>
        <v>#N/A</v>
      </c>
      <c r="BT50" t="e">
        <f t="shared" si="119"/>
        <v>#N/A</v>
      </c>
    </row>
    <row r="51" spans="23:72">
      <c r="W51">
        <f>E4*E20</f>
        <v>0.502</v>
      </c>
      <c r="X51">
        <f t="shared" si="103"/>
        <v>0.502</v>
      </c>
      <c r="Y51">
        <f>AQ20</f>
        <v>0.5023316042301309</v>
      </c>
      <c r="AA51">
        <f t="shared" ref="AA51:AA65" si="120">Z4-E4</f>
        <v>3.3160423013089968E-4</v>
      </c>
      <c r="AB51">
        <f t="shared" si="99"/>
        <v>3.3160423013089968E-4</v>
      </c>
      <c r="AC51">
        <v>2</v>
      </c>
    </row>
    <row r="52" spans="23:72">
      <c r="W52">
        <f t="shared" ref="W52:W65" si="121">E5*E21</f>
        <v>0.58299999999999996</v>
      </c>
      <c r="X52">
        <f t="shared" si="103"/>
        <v>0.58299999999999996</v>
      </c>
      <c r="Y52">
        <f t="shared" ref="Y52:Y65" si="122">AQ21</f>
        <v>0.58370037456891855</v>
      </c>
      <c r="AA52">
        <f t="shared" si="120"/>
        <v>7.0037456891858252E-4</v>
      </c>
      <c r="AB52">
        <f t="shared" si="99"/>
        <v>7.0037456891858252E-4</v>
      </c>
      <c r="AC52">
        <v>2</v>
      </c>
      <c r="AO52">
        <f t="shared" ref="AO52:AO66" si="123">C4*C20</f>
        <v>0.51</v>
      </c>
      <c r="AP52">
        <f t="shared" ref="AP52:AP66" si="124">D4*D20</f>
        <v>0.505</v>
      </c>
      <c r="AQ52">
        <f t="shared" ref="AQ52:AQ66" si="125">E4*E20</f>
        <v>0.502</v>
      </c>
      <c r="AR52">
        <f t="shared" ref="AR52:AR66" si="126">F4*F20</f>
        <v>0.499</v>
      </c>
      <c r="AS52">
        <f t="shared" ref="AS52:AS66" si="127">G4*G20</f>
        <v>0.496</v>
      </c>
      <c r="AT52">
        <f t="shared" ref="AT52:AT66" si="128">H4*H20</f>
        <v>0.49299999999999999</v>
      </c>
      <c r="AU52" t="e">
        <f t="shared" ref="AU52:AU66" si="129">I4*I20</f>
        <v>#DIV/0!</v>
      </c>
      <c r="AV52" t="e">
        <f t="shared" ref="AV52:AV66" si="130">J4*J20</f>
        <v>#DIV/0!</v>
      </c>
      <c r="AW52" t="e">
        <f t="shared" ref="AW52:AW66" si="131">K4*K20</f>
        <v>#DIV/0!</v>
      </c>
      <c r="AX52" t="e">
        <f t="shared" ref="AX52:AX66" si="132">L4*L20</f>
        <v>#DIV/0!</v>
      </c>
      <c r="AY52" t="e">
        <f t="shared" ref="AY52:AY66" si="133">M4*M20</f>
        <v>#DIV/0!</v>
      </c>
      <c r="AZ52" t="e">
        <f t="shared" ref="AZ52:AZ66" si="134">N4*N20</f>
        <v>#DIV/0!</v>
      </c>
      <c r="BA52" t="e">
        <f t="shared" ref="BA52:BA66" si="135">O4*O20</f>
        <v>#DIV/0!</v>
      </c>
      <c r="BB52" t="e">
        <f t="shared" ref="BB52:BB66" si="136">P4*P20</f>
        <v>#DIV/0!</v>
      </c>
      <c r="BC52" t="e">
        <f t="shared" ref="BC52:BC66" si="137">Q4*Q20</f>
        <v>#DIV/0!</v>
      </c>
      <c r="BD52" t="e">
        <f t="shared" ref="BD52:BD66" si="138">R4*R20</f>
        <v>#DIV/0!</v>
      </c>
    </row>
    <row r="53" spans="23:72">
      <c r="W53">
        <f t="shared" si="121"/>
        <v>0.69499999999999995</v>
      </c>
      <c r="X53">
        <f t="shared" si="103"/>
        <v>0.69499999999999995</v>
      </c>
      <c r="Y53">
        <f t="shared" si="122"/>
        <v>0.6961209502114365</v>
      </c>
      <c r="AA53">
        <f t="shared" si="120"/>
        <v>1.1209502114365444E-3</v>
      </c>
      <c r="AB53">
        <f t="shared" si="99"/>
        <v>1.1209502114365444E-3</v>
      </c>
      <c r="AC53">
        <v>2</v>
      </c>
      <c r="AO53">
        <f t="shared" si="123"/>
        <v>0.59299999999999997</v>
      </c>
      <c r="AP53">
        <f t="shared" si="124"/>
        <v>0.58799999999999997</v>
      </c>
      <c r="AQ53">
        <f t="shared" si="125"/>
        <v>0.58299999999999996</v>
      </c>
      <c r="AR53">
        <f t="shared" si="126"/>
        <v>0.57899999999999996</v>
      </c>
      <c r="AS53">
        <f t="shared" si="127"/>
        <v>0.57499999999999996</v>
      </c>
      <c r="AT53">
        <f t="shared" si="128"/>
        <v>0.57099999999999995</v>
      </c>
      <c r="AU53" t="e">
        <f t="shared" si="129"/>
        <v>#DIV/0!</v>
      </c>
      <c r="AV53" t="e">
        <f t="shared" si="130"/>
        <v>#DIV/0!</v>
      </c>
      <c r="AW53" t="e">
        <f t="shared" si="131"/>
        <v>#DIV/0!</v>
      </c>
      <c r="AX53" t="e">
        <f t="shared" si="132"/>
        <v>#DIV/0!</v>
      </c>
      <c r="AY53" t="e">
        <f t="shared" si="133"/>
        <v>#DIV/0!</v>
      </c>
      <c r="AZ53" t="e">
        <f t="shared" si="134"/>
        <v>#DIV/0!</v>
      </c>
      <c r="BA53" t="e">
        <f t="shared" si="135"/>
        <v>#DIV/0!</v>
      </c>
      <c r="BB53" t="e">
        <f t="shared" si="136"/>
        <v>#DIV/0!</v>
      </c>
      <c r="BC53" t="e">
        <f t="shared" si="137"/>
        <v>#DIV/0!</v>
      </c>
      <c r="BD53" t="e">
        <f t="shared" si="138"/>
        <v>#DIV/0!</v>
      </c>
    </row>
    <row r="54" spans="23:72">
      <c r="W54">
        <f t="shared" si="121"/>
        <v>0.86199999999999999</v>
      </c>
      <c r="X54">
        <f t="shared" si="103"/>
        <v>0.86199999999999999</v>
      </c>
      <c r="Y54">
        <f t="shared" si="122"/>
        <v>0.86341658178472747</v>
      </c>
      <c r="AA54">
        <f t="shared" si="120"/>
        <v>1.4165817847274775E-3</v>
      </c>
      <c r="AB54">
        <f t="shared" si="99"/>
        <v>1.4165817847274775E-3</v>
      </c>
      <c r="AC54">
        <v>2</v>
      </c>
      <c r="AO54">
        <f t="shared" si="123"/>
        <v>0.71</v>
      </c>
      <c r="AP54">
        <f t="shared" si="124"/>
        <v>0.70199999999999996</v>
      </c>
      <c r="AQ54">
        <f t="shared" si="125"/>
        <v>0.69499999999999995</v>
      </c>
      <c r="AR54">
        <f t="shared" si="126"/>
        <v>0.68899999999999995</v>
      </c>
      <c r="AS54">
        <f t="shared" si="127"/>
        <v>0.68300000000000005</v>
      </c>
      <c r="AT54">
        <f t="shared" si="128"/>
        <v>0.67900000000000005</v>
      </c>
      <c r="AU54" t="e">
        <f t="shared" si="129"/>
        <v>#DIV/0!</v>
      </c>
      <c r="AV54" t="e">
        <f t="shared" si="130"/>
        <v>#DIV/0!</v>
      </c>
      <c r="AW54" t="e">
        <f t="shared" si="131"/>
        <v>#DIV/0!</v>
      </c>
      <c r="AX54" t="e">
        <f t="shared" si="132"/>
        <v>#DIV/0!</v>
      </c>
      <c r="AY54" t="e">
        <f t="shared" si="133"/>
        <v>#DIV/0!</v>
      </c>
      <c r="AZ54" t="e">
        <f t="shared" si="134"/>
        <v>#DIV/0!</v>
      </c>
      <c r="BA54" t="e">
        <f t="shared" si="135"/>
        <v>#DIV/0!</v>
      </c>
      <c r="BB54" t="e">
        <f t="shared" si="136"/>
        <v>#DIV/0!</v>
      </c>
      <c r="BC54" t="e">
        <f t="shared" si="137"/>
        <v>#DIV/0!</v>
      </c>
      <c r="BD54" t="e">
        <f t="shared" si="138"/>
        <v>#DIV/0!</v>
      </c>
    </row>
    <row r="55" spans="23:72">
      <c r="W55" t="e">
        <f t="shared" si="121"/>
        <v>#DIV/0!</v>
      </c>
      <c r="X55" t="e">
        <f t="shared" si="103"/>
        <v>#N/A</v>
      </c>
      <c r="Y55" t="e">
        <f t="shared" si="122"/>
        <v>#N/A</v>
      </c>
      <c r="AA55" t="e">
        <f t="shared" si="120"/>
        <v>#DIV/0!</v>
      </c>
      <c r="AB55" t="str">
        <f t="shared" si="99"/>
        <v/>
      </c>
      <c r="AC55">
        <v>2</v>
      </c>
      <c r="AO55">
        <f t="shared" si="123"/>
        <v>0.88500000000000001</v>
      </c>
      <c r="AP55">
        <f t="shared" si="124"/>
        <v>0.873</v>
      </c>
      <c r="AQ55">
        <f t="shared" si="125"/>
        <v>0.86199999999999999</v>
      </c>
      <c r="AR55">
        <f t="shared" si="126"/>
        <v>0.85299999999999998</v>
      </c>
      <c r="AS55">
        <f t="shared" si="127"/>
        <v>0.84399999999999997</v>
      </c>
      <c r="AT55">
        <f t="shared" si="128"/>
        <v>0.83699999999999997</v>
      </c>
      <c r="AU55" t="e">
        <f t="shared" si="129"/>
        <v>#DIV/0!</v>
      </c>
      <c r="AV55" t="e">
        <f t="shared" si="130"/>
        <v>#DIV/0!</v>
      </c>
      <c r="AW55" t="e">
        <f t="shared" si="131"/>
        <v>#DIV/0!</v>
      </c>
      <c r="AX55" t="e">
        <f t="shared" si="132"/>
        <v>#DIV/0!</v>
      </c>
      <c r="AY55" t="e">
        <f t="shared" si="133"/>
        <v>#DIV/0!</v>
      </c>
      <c r="AZ55" t="e">
        <f t="shared" si="134"/>
        <v>#DIV/0!</v>
      </c>
      <c r="BA55" t="e">
        <f t="shared" si="135"/>
        <v>#DIV/0!</v>
      </c>
      <c r="BB55" t="e">
        <f t="shared" si="136"/>
        <v>#DIV/0!</v>
      </c>
      <c r="BC55" t="e">
        <f t="shared" si="137"/>
        <v>#DIV/0!</v>
      </c>
      <c r="BD55" t="e">
        <f t="shared" si="138"/>
        <v>#DIV/0!</v>
      </c>
    </row>
    <row r="56" spans="23:72">
      <c r="W56" t="e">
        <f t="shared" si="121"/>
        <v>#DIV/0!</v>
      </c>
      <c r="X56" t="e">
        <f t="shared" si="103"/>
        <v>#N/A</v>
      </c>
      <c r="Y56" t="e">
        <f t="shared" si="122"/>
        <v>#N/A</v>
      </c>
      <c r="AA56" t="e">
        <f t="shared" si="120"/>
        <v>#DIV/0!</v>
      </c>
      <c r="AB56" t="str">
        <f t="shared" si="99"/>
        <v/>
      </c>
      <c r="AC56">
        <v>2</v>
      </c>
      <c r="AO56" t="e">
        <f t="shared" si="123"/>
        <v>#DIV/0!</v>
      </c>
      <c r="AP56" t="e">
        <f t="shared" si="124"/>
        <v>#DIV/0!</v>
      </c>
      <c r="AQ56" t="e">
        <f t="shared" si="125"/>
        <v>#DIV/0!</v>
      </c>
      <c r="AR56" t="e">
        <f t="shared" si="126"/>
        <v>#DIV/0!</v>
      </c>
      <c r="AS56" t="e">
        <f t="shared" si="127"/>
        <v>#DIV/0!</v>
      </c>
      <c r="AT56" t="e">
        <f t="shared" si="128"/>
        <v>#DIV/0!</v>
      </c>
      <c r="AU56" t="e">
        <f t="shared" si="129"/>
        <v>#DIV/0!</v>
      </c>
      <c r="AV56" t="e">
        <f t="shared" si="130"/>
        <v>#DIV/0!</v>
      </c>
      <c r="AW56" t="e">
        <f t="shared" si="131"/>
        <v>#DIV/0!</v>
      </c>
      <c r="AX56" t="e">
        <f t="shared" si="132"/>
        <v>#DIV/0!</v>
      </c>
      <c r="AY56" t="e">
        <f t="shared" si="133"/>
        <v>#DIV/0!</v>
      </c>
      <c r="AZ56" t="e">
        <f t="shared" si="134"/>
        <v>#DIV/0!</v>
      </c>
      <c r="BA56" t="e">
        <f t="shared" si="135"/>
        <v>#DIV/0!</v>
      </c>
      <c r="BB56" t="e">
        <f t="shared" si="136"/>
        <v>#DIV/0!</v>
      </c>
      <c r="BC56" t="e">
        <f t="shared" si="137"/>
        <v>#DIV/0!</v>
      </c>
      <c r="BD56" t="e">
        <f t="shared" si="138"/>
        <v>#DIV/0!</v>
      </c>
    </row>
    <row r="57" spans="23:72">
      <c r="W57" t="e">
        <f t="shared" si="121"/>
        <v>#DIV/0!</v>
      </c>
      <c r="X57" t="e">
        <f t="shared" si="103"/>
        <v>#N/A</v>
      </c>
      <c r="Y57" t="e">
        <f t="shared" si="122"/>
        <v>#N/A</v>
      </c>
      <c r="AA57" t="e">
        <f t="shared" si="120"/>
        <v>#DIV/0!</v>
      </c>
      <c r="AB57" t="str">
        <f t="shared" si="99"/>
        <v/>
      </c>
      <c r="AC57">
        <v>2</v>
      </c>
      <c r="AO57" t="e">
        <f t="shared" si="123"/>
        <v>#DIV/0!</v>
      </c>
      <c r="AP57" t="e">
        <f t="shared" si="124"/>
        <v>#DIV/0!</v>
      </c>
      <c r="AQ57" t="e">
        <f t="shared" si="125"/>
        <v>#DIV/0!</v>
      </c>
      <c r="AR57" t="e">
        <f t="shared" si="126"/>
        <v>#DIV/0!</v>
      </c>
      <c r="AS57" t="e">
        <f t="shared" si="127"/>
        <v>#DIV/0!</v>
      </c>
      <c r="AT57" t="e">
        <f t="shared" si="128"/>
        <v>#DIV/0!</v>
      </c>
      <c r="AU57" t="e">
        <f t="shared" si="129"/>
        <v>#DIV/0!</v>
      </c>
      <c r="AV57" t="e">
        <f t="shared" si="130"/>
        <v>#DIV/0!</v>
      </c>
      <c r="AW57" t="e">
        <f t="shared" si="131"/>
        <v>#DIV/0!</v>
      </c>
      <c r="AX57" t="e">
        <f t="shared" si="132"/>
        <v>#DIV/0!</v>
      </c>
      <c r="AY57" t="e">
        <f t="shared" si="133"/>
        <v>#DIV/0!</v>
      </c>
      <c r="AZ57" t="e">
        <f t="shared" si="134"/>
        <v>#DIV/0!</v>
      </c>
      <c r="BA57" t="e">
        <f t="shared" si="135"/>
        <v>#DIV/0!</v>
      </c>
      <c r="BB57" t="e">
        <f t="shared" si="136"/>
        <v>#DIV/0!</v>
      </c>
      <c r="BC57" t="e">
        <f t="shared" si="137"/>
        <v>#DIV/0!</v>
      </c>
      <c r="BD57" t="e">
        <f t="shared" si="138"/>
        <v>#DIV/0!</v>
      </c>
    </row>
    <row r="58" spans="23:72">
      <c r="W58" t="e">
        <f t="shared" si="121"/>
        <v>#DIV/0!</v>
      </c>
      <c r="X58" t="e">
        <f t="shared" si="103"/>
        <v>#N/A</v>
      </c>
      <c r="Y58" t="e">
        <f t="shared" si="122"/>
        <v>#N/A</v>
      </c>
      <c r="AA58" t="e">
        <f t="shared" si="120"/>
        <v>#DIV/0!</v>
      </c>
      <c r="AB58" t="str">
        <f t="shared" si="99"/>
        <v/>
      </c>
      <c r="AC58">
        <v>2</v>
      </c>
      <c r="AO58" t="e">
        <f t="shared" si="123"/>
        <v>#DIV/0!</v>
      </c>
      <c r="AP58" t="e">
        <f t="shared" si="124"/>
        <v>#DIV/0!</v>
      </c>
      <c r="AQ58" t="e">
        <f t="shared" si="125"/>
        <v>#DIV/0!</v>
      </c>
      <c r="AR58" t="e">
        <f t="shared" si="126"/>
        <v>#DIV/0!</v>
      </c>
      <c r="AS58" t="e">
        <f t="shared" si="127"/>
        <v>#DIV/0!</v>
      </c>
      <c r="AT58" t="e">
        <f t="shared" si="128"/>
        <v>#DIV/0!</v>
      </c>
      <c r="AU58" t="e">
        <f t="shared" si="129"/>
        <v>#DIV/0!</v>
      </c>
      <c r="AV58" t="e">
        <f t="shared" si="130"/>
        <v>#DIV/0!</v>
      </c>
      <c r="AW58" t="e">
        <f t="shared" si="131"/>
        <v>#DIV/0!</v>
      </c>
      <c r="AX58" t="e">
        <f t="shared" si="132"/>
        <v>#DIV/0!</v>
      </c>
      <c r="AY58" t="e">
        <f t="shared" si="133"/>
        <v>#DIV/0!</v>
      </c>
      <c r="AZ58" t="e">
        <f t="shared" si="134"/>
        <v>#DIV/0!</v>
      </c>
      <c r="BA58" t="e">
        <f t="shared" si="135"/>
        <v>#DIV/0!</v>
      </c>
      <c r="BB58" t="e">
        <f t="shared" si="136"/>
        <v>#DIV/0!</v>
      </c>
      <c r="BC58" t="e">
        <f t="shared" si="137"/>
        <v>#DIV/0!</v>
      </c>
      <c r="BD58" t="e">
        <f t="shared" si="138"/>
        <v>#DIV/0!</v>
      </c>
    </row>
    <row r="59" spans="23:72">
      <c r="W59" t="e">
        <f t="shared" si="121"/>
        <v>#DIV/0!</v>
      </c>
      <c r="X59" t="e">
        <f t="shared" si="103"/>
        <v>#N/A</v>
      </c>
      <c r="Y59" t="e">
        <f t="shared" si="122"/>
        <v>#N/A</v>
      </c>
      <c r="AA59" t="e">
        <f t="shared" si="120"/>
        <v>#DIV/0!</v>
      </c>
      <c r="AB59" t="str">
        <f t="shared" si="99"/>
        <v/>
      </c>
      <c r="AC59">
        <v>2</v>
      </c>
      <c r="AO59" t="e">
        <f t="shared" si="123"/>
        <v>#DIV/0!</v>
      </c>
      <c r="AP59" t="e">
        <f t="shared" si="124"/>
        <v>#DIV/0!</v>
      </c>
      <c r="AQ59" t="e">
        <f t="shared" si="125"/>
        <v>#DIV/0!</v>
      </c>
      <c r="AR59" t="e">
        <f t="shared" si="126"/>
        <v>#DIV/0!</v>
      </c>
      <c r="AS59" t="e">
        <f t="shared" si="127"/>
        <v>#DIV/0!</v>
      </c>
      <c r="AT59" t="e">
        <f t="shared" si="128"/>
        <v>#DIV/0!</v>
      </c>
      <c r="AU59" t="e">
        <f t="shared" si="129"/>
        <v>#DIV/0!</v>
      </c>
      <c r="AV59" t="e">
        <f t="shared" si="130"/>
        <v>#DIV/0!</v>
      </c>
      <c r="AW59" t="e">
        <f t="shared" si="131"/>
        <v>#DIV/0!</v>
      </c>
      <c r="AX59" t="e">
        <f t="shared" si="132"/>
        <v>#DIV/0!</v>
      </c>
      <c r="AY59" t="e">
        <f t="shared" si="133"/>
        <v>#DIV/0!</v>
      </c>
      <c r="AZ59" t="e">
        <f t="shared" si="134"/>
        <v>#DIV/0!</v>
      </c>
      <c r="BA59" t="e">
        <f t="shared" si="135"/>
        <v>#DIV/0!</v>
      </c>
      <c r="BB59" t="e">
        <f t="shared" si="136"/>
        <v>#DIV/0!</v>
      </c>
      <c r="BC59" t="e">
        <f t="shared" si="137"/>
        <v>#DIV/0!</v>
      </c>
      <c r="BD59" t="e">
        <f t="shared" si="138"/>
        <v>#DIV/0!</v>
      </c>
    </row>
    <row r="60" spans="23:72">
      <c r="W60" t="e">
        <f t="shared" si="121"/>
        <v>#DIV/0!</v>
      </c>
      <c r="X60" t="e">
        <f t="shared" si="103"/>
        <v>#N/A</v>
      </c>
      <c r="Y60" t="e">
        <f t="shared" si="122"/>
        <v>#N/A</v>
      </c>
      <c r="AA60" t="e">
        <f t="shared" si="120"/>
        <v>#DIV/0!</v>
      </c>
      <c r="AB60" t="str">
        <f t="shared" si="99"/>
        <v/>
      </c>
      <c r="AC60">
        <v>2</v>
      </c>
      <c r="AO60" t="e">
        <f t="shared" si="123"/>
        <v>#DIV/0!</v>
      </c>
      <c r="AP60" t="e">
        <f t="shared" si="124"/>
        <v>#DIV/0!</v>
      </c>
      <c r="AQ60" t="e">
        <f t="shared" si="125"/>
        <v>#DIV/0!</v>
      </c>
      <c r="AR60" t="e">
        <f t="shared" si="126"/>
        <v>#DIV/0!</v>
      </c>
      <c r="AS60" t="e">
        <f t="shared" si="127"/>
        <v>#DIV/0!</v>
      </c>
      <c r="AT60" t="e">
        <f t="shared" si="128"/>
        <v>#DIV/0!</v>
      </c>
      <c r="AU60" t="e">
        <f t="shared" si="129"/>
        <v>#DIV/0!</v>
      </c>
      <c r="AV60" t="e">
        <f t="shared" si="130"/>
        <v>#DIV/0!</v>
      </c>
      <c r="AW60" t="e">
        <f t="shared" si="131"/>
        <v>#DIV/0!</v>
      </c>
      <c r="AX60" t="e">
        <f t="shared" si="132"/>
        <v>#DIV/0!</v>
      </c>
      <c r="AY60" t="e">
        <f t="shared" si="133"/>
        <v>#DIV/0!</v>
      </c>
      <c r="AZ60" t="e">
        <f t="shared" si="134"/>
        <v>#DIV/0!</v>
      </c>
      <c r="BA60" t="e">
        <f t="shared" si="135"/>
        <v>#DIV/0!</v>
      </c>
      <c r="BB60" t="e">
        <f t="shared" si="136"/>
        <v>#DIV/0!</v>
      </c>
      <c r="BC60" t="e">
        <f t="shared" si="137"/>
        <v>#DIV/0!</v>
      </c>
      <c r="BD60" t="e">
        <f t="shared" si="138"/>
        <v>#DIV/0!</v>
      </c>
    </row>
    <row r="61" spans="23:72">
      <c r="W61" t="e">
        <f t="shared" si="121"/>
        <v>#DIV/0!</v>
      </c>
      <c r="X61" t="e">
        <f t="shared" si="103"/>
        <v>#N/A</v>
      </c>
      <c r="Y61" t="e">
        <f t="shared" si="122"/>
        <v>#N/A</v>
      </c>
      <c r="AA61" t="e">
        <f t="shared" si="120"/>
        <v>#DIV/0!</v>
      </c>
      <c r="AB61" t="str">
        <f t="shared" si="99"/>
        <v/>
      </c>
      <c r="AC61">
        <v>2</v>
      </c>
      <c r="AO61" t="e">
        <f t="shared" si="123"/>
        <v>#DIV/0!</v>
      </c>
      <c r="AP61" t="e">
        <f t="shared" si="124"/>
        <v>#DIV/0!</v>
      </c>
      <c r="AQ61" t="e">
        <f t="shared" si="125"/>
        <v>#DIV/0!</v>
      </c>
      <c r="AR61" t="e">
        <f t="shared" si="126"/>
        <v>#DIV/0!</v>
      </c>
      <c r="AS61" t="e">
        <f t="shared" si="127"/>
        <v>#DIV/0!</v>
      </c>
      <c r="AT61" t="e">
        <f t="shared" si="128"/>
        <v>#DIV/0!</v>
      </c>
      <c r="AU61" t="e">
        <f t="shared" si="129"/>
        <v>#DIV/0!</v>
      </c>
      <c r="AV61" t="e">
        <f t="shared" si="130"/>
        <v>#DIV/0!</v>
      </c>
      <c r="AW61" t="e">
        <f t="shared" si="131"/>
        <v>#DIV/0!</v>
      </c>
      <c r="AX61" t="e">
        <f t="shared" si="132"/>
        <v>#DIV/0!</v>
      </c>
      <c r="AY61" t="e">
        <f t="shared" si="133"/>
        <v>#DIV/0!</v>
      </c>
      <c r="AZ61" t="e">
        <f t="shared" si="134"/>
        <v>#DIV/0!</v>
      </c>
      <c r="BA61" t="e">
        <f t="shared" si="135"/>
        <v>#DIV/0!</v>
      </c>
      <c r="BB61" t="e">
        <f t="shared" si="136"/>
        <v>#DIV/0!</v>
      </c>
      <c r="BC61" t="e">
        <f t="shared" si="137"/>
        <v>#DIV/0!</v>
      </c>
      <c r="BD61" t="e">
        <f t="shared" si="138"/>
        <v>#DIV/0!</v>
      </c>
    </row>
    <row r="62" spans="23:72">
      <c r="W62" t="e">
        <f t="shared" si="121"/>
        <v>#DIV/0!</v>
      </c>
      <c r="X62" t="e">
        <f t="shared" si="103"/>
        <v>#N/A</v>
      </c>
      <c r="Y62" t="e">
        <f t="shared" si="122"/>
        <v>#N/A</v>
      </c>
      <c r="AA62" t="e">
        <f t="shared" si="120"/>
        <v>#DIV/0!</v>
      </c>
      <c r="AB62" t="str">
        <f t="shared" si="99"/>
        <v/>
      </c>
      <c r="AC62">
        <v>2</v>
      </c>
      <c r="AO62" t="e">
        <f t="shared" si="123"/>
        <v>#DIV/0!</v>
      </c>
      <c r="AP62" t="e">
        <f t="shared" si="124"/>
        <v>#DIV/0!</v>
      </c>
      <c r="AQ62" t="e">
        <f t="shared" si="125"/>
        <v>#DIV/0!</v>
      </c>
      <c r="AR62" t="e">
        <f t="shared" si="126"/>
        <v>#DIV/0!</v>
      </c>
      <c r="AS62" t="e">
        <f t="shared" si="127"/>
        <v>#DIV/0!</v>
      </c>
      <c r="AT62" t="e">
        <f t="shared" si="128"/>
        <v>#DIV/0!</v>
      </c>
      <c r="AU62" t="e">
        <f t="shared" si="129"/>
        <v>#DIV/0!</v>
      </c>
      <c r="AV62" t="e">
        <f t="shared" si="130"/>
        <v>#DIV/0!</v>
      </c>
      <c r="AW62" t="e">
        <f t="shared" si="131"/>
        <v>#DIV/0!</v>
      </c>
      <c r="AX62" t="e">
        <f t="shared" si="132"/>
        <v>#DIV/0!</v>
      </c>
      <c r="AY62" t="e">
        <f t="shared" si="133"/>
        <v>#DIV/0!</v>
      </c>
      <c r="AZ62" t="e">
        <f t="shared" si="134"/>
        <v>#DIV/0!</v>
      </c>
      <c r="BA62" t="e">
        <f t="shared" si="135"/>
        <v>#DIV/0!</v>
      </c>
      <c r="BB62" t="e">
        <f t="shared" si="136"/>
        <v>#DIV/0!</v>
      </c>
      <c r="BC62" t="e">
        <f t="shared" si="137"/>
        <v>#DIV/0!</v>
      </c>
      <c r="BD62" t="e">
        <f t="shared" si="138"/>
        <v>#DIV/0!</v>
      </c>
    </row>
    <row r="63" spans="23:72">
      <c r="W63" t="e">
        <f t="shared" si="121"/>
        <v>#DIV/0!</v>
      </c>
      <c r="X63" t="e">
        <f t="shared" si="103"/>
        <v>#N/A</v>
      </c>
      <c r="Y63" t="e">
        <f t="shared" si="122"/>
        <v>#N/A</v>
      </c>
      <c r="AA63" t="e">
        <f t="shared" si="120"/>
        <v>#DIV/0!</v>
      </c>
      <c r="AB63" t="str">
        <f t="shared" si="99"/>
        <v/>
      </c>
      <c r="AC63">
        <v>2</v>
      </c>
      <c r="AO63" t="e">
        <f t="shared" si="123"/>
        <v>#DIV/0!</v>
      </c>
      <c r="AP63" t="e">
        <f t="shared" si="124"/>
        <v>#DIV/0!</v>
      </c>
      <c r="AQ63" t="e">
        <f t="shared" si="125"/>
        <v>#DIV/0!</v>
      </c>
      <c r="AR63" t="e">
        <f t="shared" si="126"/>
        <v>#DIV/0!</v>
      </c>
      <c r="AS63" t="e">
        <f t="shared" si="127"/>
        <v>#DIV/0!</v>
      </c>
      <c r="AT63" t="e">
        <f t="shared" si="128"/>
        <v>#DIV/0!</v>
      </c>
      <c r="AU63" t="e">
        <f t="shared" si="129"/>
        <v>#DIV/0!</v>
      </c>
      <c r="AV63" t="e">
        <f t="shared" si="130"/>
        <v>#DIV/0!</v>
      </c>
      <c r="AW63" t="e">
        <f t="shared" si="131"/>
        <v>#DIV/0!</v>
      </c>
      <c r="AX63" t="e">
        <f t="shared" si="132"/>
        <v>#DIV/0!</v>
      </c>
      <c r="AY63" t="e">
        <f t="shared" si="133"/>
        <v>#DIV/0!</v>
      </c>
      <c r="AZ63" t="e">
        <f t="shared" si="134"/>
        <v>#DIV/0!</v>
      </c>
      <c r="BA63" t="e">
        <f t="shared" si="135"/>
        <v>#DIV/0!</v>
      </c>
      <c r="BB63" t="e">
        <f t="shared" si="136"/>
        <v>#DIV/0!</v>
      </c>
      <c r="BC63" t="e">
        <f t="shared" si="137"/>
        <v>#DIV/0!</v>
      </c>
      <c r="BD63" t="e">
        <f t="shared" si="138"/>
        <v>#DIV/0!</v>
      </c>
    </row>
    <row r="64" spans="23:72">
      <c r="W64" t="e">
        <f t="shared" si="121"/>
        <v>#DIV/0!</v>
      </c>
      <c r="X64" t="e">
        <f t="shared" si="103"/>
        <v>#N/A</v>
      </c>
      <c r="Y64" t="e">
        <f t="shared" si="122"/>
        <v>#N/A</v>
      </c>
      <c r="AA64" t="e">
        <f t="shared" si="120"/>
        <v>#DIV/0!</v>
      </c>
      <c r="AB64" t="str">
        <f t="shared" si="99"/>
        <v/>
      </c>
      <c r="AC64">
        <v>2</v>
      </c>
      <c r="AO64" t="e">
        <f t="shared" si="123"/>
        <v>#DIV/0!</v>
      </c>
      <c r="AP64" t="e">
        <f t="shared" si="124"/>
        <v>#DIV/0!</v>
      </c>
      <c r="AQ64" t="e">
        <f t="shared" si="125"/>
        <v>#DIV/0!</v>
      </c>
      <c r="AR64" t="e">
        <f t="shared" si="126"/>
        <v>#DIV/0!</v>
      </c>
      <c r="AS64" t="e">
        <f t="shared" si="127"/>
        <v>#DIV/0!</v>
      </c>
      <c r="AT64" t="e">
        <f t="shared" si="128"/>
        <v>#DIV/0!</v>
      </c>
      <c r="AU64" t="e">
        <f t="shared" si="129"/>
        <v>#DIV/0!</v>
      </c>
      <c r="AV64" t="e">
        <f t="shared" si="130"/>
        <v>#DIV/0!</v>
      </c>
      <c r="AW64" t="e">
        <f t="shared" si="131"/>
        <v>#DIV/0!</v>
      </c>
      <c r="AX64" t="e">
        <f t="shared" si="132"/>
        <v>#DIV/0!</v>
      </c>
      <c r="AY64" t="e">
        <f t="shared" si="133"/>
        <v>#DIV/0!</v>
      </c>
      <c r="AZ64" t="e">
        <f t="shared" si="134"/>
        <v>#DIV/0!</v>
      </c>
      <c r="BA64" t="e">
        <f t="shared" si="135"/>
        <v>#DIV/0!</v>
      </c>
      <c r="BB64" t="e">
        <f t="shared" si="136"/>
        <v>#DIV/0!</v>
      </c>
      <c r="BC64" t="e">
        <f t="shared" si="137"/>
        <v>#DIV/0!</v>
      </c>
      <c r="BD64" t="e">
        <f t="shared" si="138"/>
        <v>#DIV/0!</v>
      </c>
    </row>
    <row r="65" spans="23:74">
      <c r="W65" t="e">
        <f t="shared" si="121"/>
        <v>#DIV/0!</v>
      </c>
      <c r="X65" t="e">
        <f t="shared" si="103"/>
        <v>#N/A</v>
      </c>
      <c r="Y65" t="e">
        <f t="shared" si="122"/>
        <v>#N/A</v>
      </c>
      <c r="AA65" t="e">
        <f t="shared" si="120"/>
        <v>#DIV/0!</v>
      </c>
      <c r="AB65" t="str">
        <f t="shared" si="99"/>
        <v/>
      </c>
      <c r="AC65">
        <v>2</v>
      </c>
      <c r="AO65" t="e">
        <f t="shared" si="123"/>
        <v>#DIV/0!</v>
      </c>
      <c r="AP65" t="e">
        <f t="shared" si="124"/>
        <v>#DIV/0!</v>
      </c>
      <c r="AQ65" t="e">
        <f t="shared" si="125"/>
        <v>#DIV/0!</v>
      </c>
      <c r="AR65" t="e">
        <f t="shared" si="126"/>
        <v>#DIV/0!</v>
      </c>
      <c r="AS65" t="e">
        <f t="shared" si="127"/>
        <v>#DIV/0!</v>
      </c>
      <c r="AT65" t="e">
        <f t="shared" si="128"/>
        <v>#DIV/0!</v>
      </c>
      <c r="AU65" t="e">
        <f t="shared" si="129"/>
        <v>#DIV/0!</v>
      </c>
      <c r="AV65" t="e">
        <f t="shared" si="130"/>
        <v>#DIV/0!</v>
      </c>
      <c r="AW65" t="e">
        <f t="shared" si="131"/>
        <v>#DIV/0!</v>
      </c>
      <c r="AX65" t="e">
        <f t="shared" si="132"/>
        <v>#DIV/0!</v>
      </c>
      <c r="AY65" t="e">
        <f t="shared" si="133"/>
        <v>#DIV/0!</v>
      </c>
      <c r="AZ65" t="e">
        <f t="shared" si="134"/>
        <v>#DIV/0!</v>
      </c>
      <c r="BA65" t="e">
        <f t="shared" si="135"/>
        <v>#DIV/0!</v>
      </c>
      <c r="BB65" t="e">
        <f t="shared" si="136"/>
        <v>#DIV/0!</v>
      </c>
      <c r="BC65" t="e">
        <f t="shared" si="137"/>
        <v>#DIV/0!</v>
      </c>
      <c r="BD65" t="e">
        <f t="shared" si="138"/>
        <v>#DIV/0!</v>
      </c>
    </row>
    <row r="66" spans="23:74">
      <c r="W66">
        <f>F4*F20</f>
        <v>0.499</v>
      </c>
      <c r="X66">
        <f t="shared" si="103"/>
        <v>0.499</v>
      </c>
      <c r="Y66">
        <f>AR20</f>
        <v>0.49898161975203087</v>
      </c>
      <c r="AA66">
        <f t="shared" ref="AA66:AA80" si="139">AA4-F4</f>
        <v>-1.8380247969129737E-5</v>
      </c>
      <c r="AB66">
        <f t="shared" si="99"/>
        <v>-1.8380247969129737E-5</v>
      </c>
      <c r="AC66">
        <v>2</v>
      </c>
      <c r="AO66" t="e">
        <f t="shared" si="123"/>
        <v>#DIV/0!</v>
      </c>
      <c r="AP66" t="e">
        <f t="shared" si="124"/>
        <v>#DIV/0!</v>
      </c>
      <c r="AQ66" t="e">
        <f t="shared" si="125"/>
        <v>#DIV/0!</v>
      </c>
      <c r="AR66" t="e">
        <f t="shared" si="126"/>
        <v>#DIV/0!</v>
      </c>
      <c r="AS66" t="e">
        <f t="shared" si="127"/>
        <v>#DIV/0!</v>
      </c>
      <c r="AT66" t="e">
        <f t="shared" si="128"/>
        <v>#DIV/0!</v>
      </c>
      <c r="AU66" t="e">
        <f t="shared" si="129"/>
        <v>#DIV/0!</v>
      </c>
      <c r="AV66" t="e">
        <f t="shared" si="130"/>
        <v>#DIV/0!</v>
      </c>
      <c r="AW66" t="e">
        <f t="shared" si="131"/>
        <v>#DIV/0!</v>
      </c>
      <c r="AX66" t="e">
        <f t="shared" si="132"/>
        <v>#DIV/0!</v>
      </c>
      <c r="AY66" t="e">
        <f t="shared" si="133"/>
        <v>#DIV/0!</v>
      </c>
      <c r="AZ66" t="e">
        <f t="shared" si="134"/>
        <v>#DIV/0!</v>
      </c>
      <c r="BA66" t="e">
        <f t="shared" si="135"/>
        <v>#DIV/0!</v>
      </c>
      <c r="BB66" t="e">
        <f t="shared" si="136"/>
        <v>#DIV/0!</v>
      </c>
      <c r="BC66" t="e">
        <f t="shared" si="137"/>
        <v>#DIV/0!</v>
      </c>
      <c r="BD66" t="e">
        <f t="shared" si="138"/>
        <v>#DIV/0!</v>
      </c>
    </row>
    <row r="67" spans="23:74" ht="15" thickBot="1">
      <c r="W67">
        <f t="shared" ref="W67:W80" si="140">F5*F21</f>
        <v>0.57899999999999996</v>
      </c>
      <c r="X67">
        <f t="shared" si="103"/>
        <v>0.57899999999999996</v>
      </c>
      <c r="Y67">
        <f t="shared" ref="Y67:Y80" si="141">AR21</f>
        <v>0.57922806950794348</v>
      </c>
      <c r="AA67">
        <f t="shared" si="139"/>
        <v>2.2806950794351799E-4</v>
      </c>
      <c r="AB67">
        <f t="shared" si="99"/>
        <v>2.2806950794351799E-4</v>
      </c>
      <c r="AC67">
        <v>2</v>
      </c>
    </row>
    <row r="68" spans="23:74" ht="15" thickBot="1">
      <c r="W68">
        <f t="shared" si="140"/>
        <v>0.68899999999999995</v>
      </c>
      <c r="X68">
        <f t="shared" si="103"/>
        <v>0.68899999999999995</v>
      </c>
      <c r="Y68">
        <f t="shared" si="141"/>
        <v>0.68983439774370414</v>
      </c>
      <c r="AA68">
        <f t="shared" si="139"/>
        <v>8.3439774370419606E-4</v>
      </c>
      <c r="AB68">
        <f t="shared" si="99"/>
        <v>8.3439774370419606E-4</v>
      </c>
      <c r="AC68">
        <v>2</v>
      </c>
      <c r="AO68" t="s">
        <v>114</v>
      </c>
      <c r="AP68" s="74">
        <f>C3</f>
        <v>0</v>
      </c>
      <c r="AQ68" s="74">
        <f t="shared" ref="AQ68:BE68" si="142">D3</f>
        <v>1</v>
      </c>
      <c r="AR68" s="74">
        <f t="shared" si="142"/>
        <v>2</v>
      </c>
      <c r="AS68" s="74">
        <f t="shared" si="142"/>
        <v>3</v>
      </c>
      <c r="AT68" s="74">
        <f t="shared" si="142"/>
        <v>4</v>
      </c>
      <c r="AU68" s="74">
        <f t="shared" si="142"/>
        <v>5</v>
      </c>
      <c r="AV68" s="74">
        <f t="shared" si="142"/>
        <v>0</v>
      </c>
      <c r="AW68" s="74">
        <f t="shared" si="142"/>
        <v>0</v>
      </c>
      <c r="AX68" s="74">
        <f t="shared" si="142"/>
        <v>0</v>
      </c>
      <c r="AY68" s="74">
        <f t="shared" si="142"/>
        <v>0</v>
      </c>
      <c r="AZ68" s="74">
        <f t="shared" si="142"/>
        <v>0</v>
      </c>
      <c r="BA68" s="74">
        <f t="shared" si="142"/>
        <v>0</v>
      </c>
      <c r="BB68" s="74">
        <f t="shared" si="142"/>
        <v>0</v>
      </c>
      <c r="BC68" s="74">
        <f t="shared" si="142"/>
        <v>0</v>
      </c>
      <c r="BD68" s="74">
        <f t="shared" si="142"/>
        <v>0</v>
      </c>
      <c r="BE68" s="74">
        <f t="shared" si="142"/>
        <v>0</v>
      </c>
      <c r="BF68" s="74">
        <f t="shared" ref="BF68:BU68" si="143">AP68</f>
        <v>0</v>
      </c>
      <c r="BG68" s="74">
        <f t="shared" si="143"/>
        <v>1</v>
      </c>
      <c r="BH68" s="74">
        <f t="shared" si="143"/>
        <v>2</v>
      </c>
      <c r="BI68" s="74">
        <f t="shared" si="143"/>
        <v>3</v>
      </c>
      <c r="BJ68" s="74">
        <f t="shared" si="143"/>
        <v>4</v>
      </c>
      <c r="BK68" s="74">
        <f t="shared" si="143"/>
        <v>5</v>
      </c>
      <c r="BL68" s="74">
        <f t="shared" si="143"/>
        <v>0</v>
      </c>
      <c r="BM68" s="74">
        <f t="shared" si="143"/>
        <v>0</v>
      </c>
      <c r="BN68" s="74">
        <f t="shared" si="143"/>
        <v>0</v>
      </c>
      <c r="BO68" s="74">
        <f t="shared" si="143"/>
        <v>0</v>
      </c>
      <c r="BP68" s="74">
        <f t="shared" si="143"/>
        <v>0</v>
      </c>
      <c r="BQ68" s="74">
        <f t="shared" si="143"/>
        <v>0</v>
      </c>
      <c r="BR68" s="74">
        <f t="shared" si="143"/>
        <v>0</v>
      </c>
      <c r="BS68" s="74">
        <f t="shared" si="143"/>
        <v>0</v>
      </c>
      <c r="BT68" s="74">
        <f t="shared" si="143"/>
        <v>0</v>
      </c>
      <c r="BU68" s="74">
        <f t="shared" si="143"/>
        <v>0</v>
      </c>
    </row>
    <row r="69" spans="23:74">
      <c r="W69">
        <f t="shared" si="140"/>
        <v>0.85299999999999998</v>
      </c>
      <c r="X69">
        <f t="shared" si="103"/>
        <v>0.85299999999999998</v>
      </c>
      <c r="Y69">
        <f t="shared" si="141"/>
        <v>0.85386644530964639</v>
      </c>
      <c r="AA69">
        <f t="shared" si="139"/>
        <v>8.6644530964641309E-4</v>
      </c>
      <c r="AB69">
        <f t="shared" si="99"/>
        <v>8.6644530964641309E-4</v>
      </c>
      <c r="AC69">
        <v>2</v>
      </c>
      <c r="AN69">
        <v>1</v>
      </c>
      <c r="AO69">
        <f>AN36</f>
        <v>0.5</v>
      </c>
      <c r="AP69">
        <f t="shared" ref="AP69:BU77" si="144">AO36</f>
        <v>1.963986947295026</v>
      </c>
      <c r="AQ69">
        <f t="shared" si="144"/>
        <v>1.9773519097672065</v>
      </c>
      <c r="AR69">
        <f t="shared" si="144"/>
        <v>1.9907168722393873</v>
      </c>
      <c r="AS69">
        <f t="shared" si="144"/>
        <v>2.0040818347115681</v>
      </c>
      <c r="AT69">
        <f t="shared" si="144"/>
        <v>2.0174467971837489</v>
      </c>
      <c r="AU69">
        <f t="shared" si="144"/>
        <v>2.0308117596559292</v>
      </c>
      <c r="AV69" t="e">
        <f t="shared" si="144"/>
        <v>#N/A</v>
      </c>
      <c r="AW69" t="e">
        <f t="shared" si="144"/>
        <v>#N/A</v>
      </c>
      <c r="AX69" t="e">
        <f t="shared" si="144"/>
        <v>#N/A</v>
      </c>
      <c r="AY69" t="e">
        <f t="shared" si="144"/>
        <v>#N/A</v>
      </c>
      <c r="AZ69" t="e">
        <f t="shared" si="144"/>
        <v>#N/A</v>
      </c>
      <c r="BA69" t="e">
        <f t="shared" si="144"/>
        <v>#N/A</v>
      </c>
      <c r="BB69" t="e">
        <f t="shared" si="144"/>
        <v>#N/A</v>
      </c>
      <c r="BC69" t="e">
        <f t="shared" si="144"/>
        <v>#N/A</v>
      </c>
      <c r="BD69" t="e">
        <f t="shared" si="144"/>
        <v>#N/A</v>
      </c>
      <c r="BE69" t="e">
        <f t="shared" si="144"/>
        <v>#N/A</v>
      </c>
      <c r="BF69">
        <f t="shared" si="144"/>
        <v>1.9607843137254901</v>
      </c>
      <c r="BG69">
        <f t="shared" si="144"/>
        <v>1.9801980198019802</v>
      </c>
      <c r="BH69">
        <f t="shared" si="144"/>
        <v>1.9920318725099602</v>
      </c>
      <c r="BI69">
        <f t="shared" si="144"/>
        <v>2.0040080160320639</v>
      </c>
      <c r="BJ69">
        <f t="shared" si="144"/>
        <v>2.0161290322580645</v>
      </c>
      <c r="BK69">
        <f t="shared" si="144"/>
        <v>2.028397565922921</v>
      </c>
      <c r="BL69" t="e">
        <f t="shared" si="144"/>
        <v>#N/A</v>
      </c>
      <c r="BM69" t="e">
        <f t="shared" si="144"/>
        <v>#N/A</v>
      </c>
      <c r="BN69" t="e">
        <f t="shared" si="144"/>
        <v>#N/A</v>
      </c>
      <c r="BO69" t="e">
        <f t="shared" si="144"/>
        <v>#N/A</v>
      </c>
      <c r="BP69" t="e">
        <f t="shared" si="144"/>
        <v>#N/A</v>
      </c>
      <c r="BQ69" t="e">
        <f t="shared" si="144"/>
        <v>#N/A</v>
      </c>
      <c r="BR69" t="e">
        <f t="shared" si="144"/>
        <v>#N/A</v>
      </c>
      <c r="BS69" t="e">
        <f t="shared" si="144"/>
        <v>#N/A</v>
      </c>
      <c r="BT69" t="e">
        <f t="shared" si="144"/>
        <v>#N/A</v>
      </c>
      <c r="BU69" t="e">
        <f t="shared" si="144"/>
        <v>#N/A</v>
      </c>
      <c r="BV69">
        <v>16</v>
      </c>
    </row>
    <row r="70" spans="23:74">
      <c r="W70" t="e">
        <f t="shared" si="140"/>
        <v>#DIV/0!</v>
      </c>
      <c r="X70" t="e">
        <f t="shared" si="103"/>
        <v>#N/A</v>
      </c>
      <c r="Y70" t="e">
        <f t="shared" si="141"/>
        <v>#N/A</v>
      </c>
      <c r="AA70" t="e">
        <f t="shared" si="139"/>
        <v>#DIV/0!</v>
      </c>
      <c r="AB70" t="str">
        <f t="shared" si="99"/>
        <v/>
      </c>
      <c r="AC70">
        <v>2</v>
      </c>
      <c r="AN70">
        <v>2</v>
      </c>
      <c r="AO70">
        <f t="shared" ref="AO70:BD83" si="145">AN37</f>
        <v>0.4</v>
      </c>
      <c r="AP70">
        <f t="shared" si="145"/>
        <v>1.6867518832113533</v>
      </c>
      <c r="AQ70">
        <f t="shared" si="145"/>
        <v>1.6999798119891181</v>
      </c>
      <c r="AR70">
        <f t="shared" si="145"/>
        <v>1.7132077407668824</v>
      </c>
      <c r="AS70">
        <f t="shared" si="145"/>
        <v>1.7264356695446474</v>
      </c>
      <c r="AT70">
        <f t="shared" si="145"/>
        <v>1.739663598322412</v>
      </c>
      <c r="AU70">
        <f t="shared" si="145"/>
        <v>1.7528915271001764</v>
      </c>
      <c r="AV70" t="e">
        <f t="shared" si="145"/>
        <v>#N/A</v>
      </c>
      <c r="AW70" t="e">
        <f t="shared" si="145"/>
        <v>#N/A</v>
      </c>
      <c r="AX70" t="e">
        <f t="shared" si="145"/>
        <v>#N/A</v>
      </c>
      <c r="AY70" t="e">
        <f t="shared" si="145"/>
        <v>#N/A</v>
      </c>
      <c r="AZ70" t="e">
        <f t="shared" si="145"/>
        <v>#N/A</v>
      </c>
      <c r="BA70" t="e">
        <f t="shared" si="145"/>
        <v>#N/A</v>
      </c>
      <c r="BB70" t="e">
        <f t="shared" si="145"/>
        <v>#N/A</v>
      </c>
      <c r="BC70" t="e">
        <f t="shared" si="145"/>
        <v>#N/A</v>
      </c>
      <c r="BD70" t="e">
        <f t="shared" si="145"/>
        <v>#N/A</v>
      </c>
      <c r="BE70" t="e">
        <f t="shared" si="144"/>
        <v>#N/A</v>
      </c>
      <c r="BF70">
        <f t="shared" si="144"/>
        <v>1.6863406408094437</v>
      </c>
      <c r="BG70">
        <f t="shared" si="144"/>
        <v>1.7006802721088436</v>
      </c>
      <c r="BH70">
        <f t="shared" si="144"/>
        <v>1.7152658662092626</v>
      </c>
      <c r="BI70">
        <f t="shared" si="144"/>
        <v>1.7271157167530227</v>
      </c>
      <c r="BJ70">
        <f t="shared" si="144"/>
        <v>1.7391304347826089</v>
      </c>
      <c r="BK70">
        <f t="shared" si="144"/>
        <v>1.7513134851138354</v>
      </c>
      <c r="BL70" t="e">
        <f t="shared" si="144"/>
        <v>#N/A</v>
      </c>
      <c r="BM70" t="e">
        <f t="shared" si="144"/>
        <v>#N/A</v>
      </c>
      <c r="BN70" t="e">
        <f t="shared" si="144"/>
        <v>#N/A</v>
      </c>
      <c r="BO70" t="e">
        <f t="shared" si="144"/>
        <v>#N/A</v>
      </c>
      <c r="BP70" t="e">
        <f t="shared" si="144"/>
        <v>#N/A</v>
      </c>
      <c r="BQ70" t="e">
        <f t="shared" si="144"/>
        <v>#N/A</v>
      </c>
      <c r="BR70" t="e">
        <f t="shared" si="144"/>
        <v>#N/A</v>
      </c>
      <c r="BS70" t="e">
        <f t="shared" si="144"/>
        <v>#N/A</v>
      </c>
      <c r="BT70" t="e">
        <f t="shared" si="144"/>
        <v>#N/A</v>
      </c>
      <c r="BU70" t="e">
        <f t="shared" si="144"/>
        <v>#N/A</v>
      </c>
      <c r="BV70">
        <v>17</v>
      </c>
    </row>
    <row r="71" spans="23:74">
      <c r="W71" t="e">
        <f t="shared" si="140"/>
        <v>#DIV/0!</v>
      </c>
      <c r="X71" t="e">
        <f t="shared" si="103"/>
        <v>#N/A</v>
      </c>
      <c r="Y71" t="e">
        <f t="shared" si="141"/>
        <v>#N/A</v>
      </c>
      <c r="AA71" t="e">
        <f t="shared" si="139"/>
        <v>#DIV/0!</v>
      </c>
      <c r="AB71" t="str">
        <f t="shared" si="99"/>
        <v/>
      </c>
      <c r="AC71">
        <v>2</v>
      </c>
      <c r="AN71">
        <v>3</v>
      </c>
      <c r="AO71">
        <f t="shared" si="145"/>
        <v>0.3003003003003003</v>
      </c>
      <c r="AP71">
        <f t="shared" si="144"/>
        <v>1.4103493568576619</v>
      </c>
      <c r="AQ71">
        <f t="shared" si="144"/>
        <v>1.4234406634536063</v>
      </c>
      <c r="AR71">
        <f t="shared" si="144"/>
        <v>1.4365319700495507</v>
      </c>
      <c r="AS71">
        <f t="shared" si="144"/>
        <v>1.4496232766454948</v>
      </c>
      <c r="AT71">
        <f t="shared" si="144"/>
        <v>1.4627145832414394</v>
      </c>
      <c r="AU71">
        <f t="shared" si="144"/>
        <v>1.475805889837384</v>
      </c>
      <c r="AV71" t="e">
        <f t="shared" si="144"/>
        <v>#N/A</v>
      </c>
      <c r="AW71" t="e">
        <f t="shared" si="144"/>
        <v>#N/A</v>
      </c>
      <c r="AX71" t="e">
        <f t="shared" si="144"/>
        <v>#N/A</v>
      </c>
      <c r="AY71" t="e">
        <f t="shared" si="144"/>
        <v>#N/A</v>
      </c>
      <c r="AZ71" t="e">
        <f t="shared" si="144"/>
        <v>#N/A</v>
      </c>
      <c r="BA71" t="e">
        <f t="shared" si="144"/>
        <v>#N/A</v>
      </c>
      <c r="BB71" t="e">
        <f t="shared" si="144"/>
        <v>#N/A</v>
      </c>
      <c r="BC71" t="e">
        <f t="shared" si="144"/>
        <v>#N/A</v>
      </c>
      <c r="BD71" t="e">
        <f t="shared" si="144"/>
        <v>#N/A</v>
      </c>
      <c r="BE71" t="e">
        <f t="shared" si="144"/>
        <v>#N/A</v>
      </c>
      <c r="BF71">
        <f t="shared" si="144"/>
        <v>1.4084507042253522</v>
      </c>
      <c r="BG71">
        <f t="shared" si="144"/>
        <v>1.4245014245014247</v>
      </c>
      <c r="BH71">
        <f t="shared" si="144"/>
        <v>1.4388489208633095</v>
      </c>
      <c r="BI71">
        <f t="shared" si="144"/>
        <v>1.4513788098693761</v>
      </c>
      <c r="BJ71">
        <f t="shared" si="144"/>
        <v>1.4641288433382136</v>
      </c>
      <c r="BK71">
        <f t="shared" si="144"/>
        <v>1.4727540500736376</v>
      </c>
      <c r="BL71" t="e">
        <f t="shared" si="144"/>
        <v>#N/A</v>
      </c>
      <c r="BM71" t="e">
        <f t="shared" si="144"/>
        <v>#N/A</v>
      </c>
      <c r="BN71" t="e">
        <f t="shared" si="144"/>
        <v>#N/A</v>
      </c>
      <c r="BO71" t="e">
        <f t="shared" si="144"/>
        <v>#N/A</v>
      </c>
      <c r="BP71" t="e">
        <f t="shared" si="144"/>
        <v>#N/A</v>
      </c>
      <c r="BQ71" t="e">
        <f t="shared" si="144"/>
        <v>#N/A</v>
      </c>
      <c r="BR71" t="e">
        <f t="shared" si="144"/>
        <v>#N/A</v>
      </c>
      <c r="BS71" t="e">
        <f t="shared" si="144"/>
        <v>#N/A</v>
      </c>
      <c r="BT71" t="e">
        <f t="shared" si="144"/>
        <v>#N/A</v>
      </c>
      <c r="BU71" t="e">
        <f t="shared" si="144"/>
        <v>#N/A</v>
      </c>
      <c r="BV71">
        <v>18</v>
      </c>
    </row>
    <row r="72" spans="23:74">
      <c r="W72" t="e">
        <f t="shared" si="140"/>
        <v>#DIV/0!</v>
      </c>
      <c r="X72" t="e">
        <f t="shared" si="103"/>
        <v>#N/A</v>
      </c>
      <c r="Y72" t="e">
        <f t="shared" si="141"/>
        <v>#N/A</v>
      </c>
      <c r="AA72" t="e">
        <f t="shared" si="139"/>
        <v>#DIV/0!</v>
      </c>
      <c r="AB72" t="str">
        <f t="shared" si="99"/>
        <v/>
      </c>
      <c r="AC72">
        <v>2</v>
      </c>
      <c r="AN72">
        <v>4</v>
      </c>
      <c r="AO72">
        <f t="shared" si="145"/>
        <v>0.2</v>
      </c>
      <c r="AP72">
        <f t="shared" si="144"/>
        <v>1.1322817550440079</v>
      </c>
      <c r="AQ72">
        <f t="shared" si="144"/>
        <v>1.1452356164329405</v>
      </c>
      <c r="AR72">
        <f t="shared" si="144"/>
        <v>1.1581894778218731</v>
      </c>
      <c r="AS72">
        <f t="shared" si="144"/>
        <v>1.1711433392108057</v>
      </c>
      <c r="AT72">
        <f t="shared" si="144"/>
        <v>1.1840972005997379</v>
      </c>
      <c r="AU72">
        <f t="shared" si="144"/>
        <v>1.1970510619886705</v>
      </c>
      <c r="AV72" t="e">
        <f t="shared" si="144"/>
        <v>#N/A</v>
      </c>
      <c r="AW72" t="e">
        <f t="shared" si="144"/>
        <v>#N/A</v>
      </c>
      <c r="AX72" t="e">
        <f t="shared" si="144"/>
        <v>#N/A</v>
      </c>
      <c r="AY72" t="e">
        <f t="shared" si="144"/>
        <v>#N/A</v>
      </c>
      <c r="AZ72" t="e">
        <f t="shared" si="144"/>
        <v>#N/A</v>
      </c>
      <c r="BA72" t="e">
        <f t="shared" si="144"/>
        <v>#N/A</v>
      </c>
      <c r="BB72" t="e">
        <f t="shared" si="144"/>
        <v>#N/A</v>
      </c>
      <c r="BC72" t="e">
        <f t="shared" si="144"/>
        <v>#N/A</v>
      </c>
      <c r="BD72" t="e">
        <f t="shared" si="144"/>
        <v>#N/A</v>
      </c>
      <c r="BE72" t="e">
        <f t="shared" si="144"/>
        <v>#N/A</v>
      </c>
      <c r="BF72">
        <f t="shared" si="144"/>
        <v>1.1299435028248588</v>
      </c>
      <c r="BG72">
        <f t="shared" si="144"/>
        <v>1.1454753722794959</v>
      </c>
      <c r="BH72">
        <f t="shared" si="144"/>
        <v>1.160092807424594</v>
      </c>
      <c r="BI72">
        <f t="shared" si="144"/>
        <v>1.1723329425556859</v>
      </c>
      <c r="BJ72">
        <f t="shared" si="144"/>
        <v>1.1848341232227488</v>
      </c>
      <c r="BK72">
        <f t="shared" si="144"/>
        <v>1.1947431302270013</v>
      </c>
      <c r="BL72" t="e">
        <f t="shared" si="144"/>
        <v>#N/A</v>
      </c>
      <c r="BM72" t="e">
        <f t="shared" si="144"/>
        <v>#N/A</v>
      </c>
      <c r="BN72" t="e">
        <f t="shared" si="144"/>
        <v>#N/A</v>
      </c>
      <c r="BO72" t="e">
        <f t="shared" si="144"/>
        <v>#N/A</v>
      </c>
      <c r="BP72" t="e">
        <f t="shared" si="144"/>
        <v>#N/A</v>
      </c>
      <c r="BQ72" t="e">
        <f t="shared" si="144"/>
        <v>#N/A</v>
      </c>
      <c r="BR72" t="e">
        <f t="shared" si="144"/>
        <v>#N/A</v>
      </c>
      <c r="BS72" t="e">
        <f t="shared" si="144"/>
        <v>#N/A</v>
      </c>
      <c r="BT72" t="e">
        <f t="shared" si="144"/>
        <v>#N/A</v>
      </c>
      <c r="BU72" t="e">
        <f t="shared" si="144"/>
        <v>#N/A</v>
      </c>
      <c r="BV72">
        <v>19</v>
      </c>
    </row>
    <row r="73" spans="23:74">
      <c r="W73" t="e">
        <f t="shared" si="140"/>
        <v>#DIV/0!</v>
      </c>
      <c r="X73" t="e">
        <f t="shared" si="103"/>
        <v>#N/A</v>
      </c>
      <c r="Y73" t="e">
        <f t="shared" si="141"/>
        <v>#N/A</v>
      </c>
      <c r="AA73" t="e">
        <f t="shared" si="139"/>
        <v>#DIV/0!</v>
      </c>
      <c r="AB73" t="str">
        <f t="shared" si="99"/>
        <v/>
      </c>
      <c r="AC73">
        <v>2</v>
      </c>
      <c r="AN73">
        <v>5</v>
      </c>
      <c r="AO73" t="e">
        <f t="shared" si="145"/>
        <v>#N/A</v>
      </c>
      <c r="AP73" t="e">
        <f t="shared" si="144"/>
        <v>#N/A</v>
      </c>
      <c r="AQ73" t="e">
        <f t="shared" si="144"/>
        <v>#N/A</v>
      </c>
      <c r="AR73" t="e">
        <f t="shared" si="144"/>
        <v>#N/A</v>
      </c>
      <c r="AS73" t="e">
        <f t="shared" si="144"/>
        <v>#N/A</v>
      </c>
      <c r="AT73" t="e">
        <f t="shared" si="144"/>
        <v>#N/A</v>
      </c>
      <c r="AU73" t="e">
        <f t="shared" si="144"/>
        <v>#N/A</v>
      </c>
      <c r="AV73" t="e">
        <f t="shared" si="144"/>
        <v>#N/A</v>
      </c>
      <c r="AW73" t="e">
        <f t="shared" si="144"/>
        <v>#N/A</v>
      </c>
      <c r="AX73" t="e">
        <f t="shared" si="144"/>
        <v>#N/A</v>
      </c>
      <c r="AY73" t="e">
        <f t="shared" si="144"/>
        <v>#N/A</v>
      </c>
      <c r="AZ73" t="e">
        <f t="shared" si="144"/>
        <v>#N/A</v>
      </c>
      <c r="BA73" t="e">
        <f t="shared" si="144"/>
        <v>#N/A</v>
      </c>
      <c r="BB73" t="e">
        <f t="shared" si="144"/>
        <v>#N/A</v>
      </c>
      <c r="BC73" t="e">
        <f t="shared" si="144"/>
        <v>#N/A</v>
      </c>
      <c r="BD73" t="e">
        <f t="shared" si="144"/>
        <v>#N/A</v>
      </c>
      <c r="BE73" t="e">
        <f t="shared" si="144"/>
        <v>#N/A</v>
      </c>
      <c r="BF73" t="e">
        <f t="shared" si="144"/>
        <v>#N/A</v>
      </c>
      <c r="BG73" t="e">
        <f t="shared" si="144"/>
        <v>#N/A</v>
      </c>
      <c r="BH73" t="e">
        <f t="shared" si="144"/>
        <v>#N/A</v>
      </c>
      <c r="BI73" t="e">
        <f t="shared" si="144"/>
        <v>#N/A</v>
      </c>
      <c r="BJ73" t="e">
        <f t="shared" si="144"/>
        <v>#N/A</v>
      </c>
      <c r="BK73" t="e">
        <f t="shared" si="144"/>
        <v>#N/A</v>
      </c>
      <c r="BL73" t="e">
        <f t="shared" si="144"/>
        <v>#N/A</v>
      </c>
      <c r="BM73" t="e">
        <f t="shared" si="144"/>
        <v>#N/A</v>
      </c>
      <c r="BN73" t="e">
        <f t="shared" si="144"/>
        <v>#N/A</v>
      </c>
      <c r="BO73" t="e">
        <f t="shared" si="144"/>
        <v>#N/A</v>
      </c>
      <c r="BP73" t="e">
        <f t="shared" si="144"/>
        <v>#N/A</v>
      </c>
      <c r="BQ73" t="e">
        <f t="shared" si="144"/>
        <v>#N/A</v>
      </c>
      <c r="BR73" t="e">
        <f t="shared" si="144"/>
        <v>#N/A</v>
      </c>
      <c r="BS73" t="e">
        <f t="shared" si="144"/>
        <v>#N/A</v>
      </c>
      <c r="BT73" t="e">
        <f t="shared" si="144"/>
        <v>#N/A</v>
      </c>
      <c r="BU73" t="e">
        <f t="shared" si="144"/>
        <v>#N/A</v>
      </c>
      <c r="BV73">
        <v>20</v>
      </c>
    </row>
    <row r="74" spans="23:74">
      <c r="W74" t="e">
        <f t="shared" si="140"/>
        <v>#DIV/0!</v>
      </c>
      <c r="X74" t="e">
        <f t="shared" si="103"/>
        <v>#N/A</v>
      </c>
      <c r="Y74" t="e">
        <f t="shared" si="141"/>
        <v>#N/A</v>
      </c>
      <c r="AA74" t="e">
        <f t="shared" si="139"/>
        <v>#DIV/0!</v>
      </c>
      <c r="AB74" t="str">
        <f t="shared" si="99"/>
        <v/>
      </c>
      <c r="AC74">
        <v>2</v>
      </c>
      <c r="AN74">
        <v>6</v>
      </c>
      <c r="AO74" t="e">
        <f t="shared" si="145"/>
        <v>#N/A</v>
      </c>
      <c r="AP74" t="e">
        <f t="shared" si="144"/>
        <v>#N/A</v>
      </c>
      <c r="AQ74" t="e">
        <f t="shared" si="144"/>
        <v>#N/A</v>
      </c>
      <c r="AR74" t="e">
        <f t="shared" si="144"/>
        <v>#N/A</v>
      </c>
      <c r="AS74" t="e">
        <f t="shared" si="144"/>
        <v>#N/A</v>
      </c>
      <c r="AT74" t="e">
        <f t="shared" si="144"/>
        <v>#N/A</v>
      </c>
      <c r="AU74" t="e">
        <f t="shared" si="144"/>
        <v>#N/A</v>
      </c>
      <c r="AV74" t="e">
        <f t="shared" si="144"/>
        <v>#N/A</v>
      </c>
      <c r="AW74" t="e">
        <f t="shared" si="144"/>
        <v>#N/A</v>
      </c>
      <c r="AX74" t="e">
        <f t="shared" si="144"/>
        <v>#N/A</v>
      </c>
      <c r="AY74" t="e">
        <f t="shared" si="144"/>
        <v>#N/A</v>
      </c>
      <c r="AZ74" t="e">
        <f t="shared" si="144"/>
        <v>#N/A</v>
      </c>
      <c r="BA74" t="e">
        <f t="shared" si="144"/>
        <v>#N/A</v>
      </c>
      <c r="BB74" t="e">
        <f t="shared" si="144"/>
        <v>#N/A</v>
      </c>
      <c r="BC74" t="e">
        <f t="shared" si="144"/>
        <v>#N/A</v>
      </c>
      <c r="BD74" t="e">
        <f t="shared" si="144"/>
        <v>#N/A</v>
      </c>
      <c r="BE74" t="e">
        <f t="shared" si="144"/>
        <v>#N/A</v>
      </c>
      <c r="BF74" t="e">
        <f t="shared" si="144"/>
        <v>#N/A</v>
      </c>
      <c r="BG74" t="e">
        <f t="shared" si="144"/>
        <v>#N/A</v>
      </c>
      <c r="BH74" t="e">
        <f t="shared" si="144"/>
        <v>#N/A</v>
      </c>
      <c r="BI74" t="e">
        <f t="shared" si="144"/>
        <v>#N/A</v>
      </c>
      <c r="BJ74" t="e">
        <f t="shared" si="144"/>
        <v>#N/A</v>
      </c>
      <c r="BK74" t="e">
        <f t="shared" si="144"/>
        <v>#N/A</v>
      </c>
      <c r="BL74" t="e">
        <f t="shared" si="144"/>
        <v>#N/A</v>
      </c>
      <c r="BM74" t="e">
        <f t="shared" si="144"/>
        <v>#N/A</v>
      </c>
      <c r="BN74" t="e">
        <f t="shared" si="144"/>
        <v>#N/A</v>
      </c>
      <c r="BO74" t="e">
        <f t="shared" si="144"/>
        <v>#N/A</v>
      </c>
      <c r="BP74" t="e">
        <f t="shared" si="144"/>
        <v>#N/A</v>
      </c>
      <c r="BQ74" t="e">
        <f t="shared" si="144"/>
        <v>#N/A</v>
      </c>
      <c r="BR74" t="e">
        <f t="shared" si="144"/>
        <v>#N/A</v>
      </c>
      <c r="BS74" t="e">
        <f t="shared" si="144"/>
        <v>#N/A</v>
      </c>
      <c r="BT74" t="e">
        <f t="shared" si="144"/>
        <v>#N/A</v>
      </c>
      <c r="BU74" t="e">
        <f t="shared" si="144"/>
        <v>#N/A</v>
      </c>
      <c r="BV74">
        <v>21</v>
      </c>
    </row>
    <row r="75" spans="23:74">
      <c r="W75" t="e">
        <f t="shared" si="140"/>
        <v>#DIV/0!</v>
      </c>
      <c r="X75" t="e">
        <f t="shared" si="103"/>
        <v>#N/A</v>
      </c>
      <c r="Y75" t="e">
        <f t="shared" si="141"/>
        <v>#N/A</v>
      </c>
      <c r="AA75" t="e">
        <f t="shared" si="139"/>
        <v>#DIV/0!</v>
      </c>
      <c r="AB75" t="str">
        <f t="shared" si="99"/>
        <v/>
      </c>
      <c r="AC75">
        <v>2</v>
      </c>
      <c r="AN75">
        <v>7</v>
      </c>
      <c r="AO75" t="e">
        <f t="shared" si="145"/>
        <v>#N/A</v>
      </c>
      <c r="AP75" t="e">
        <f t="shared" si="144"/>
        <v>#N/A</v>
      </c>
      <c r="AQ75" t="e">
        <f t="shared" si="144"/>
        <v>#N/A</v>
      </c>
      <c r="AR75" t="e">
        <f t="shared" si="144"/>
        <v>#N/A</v>
      </c>
      <c r="AS75" t="e">
        <f t="shared" si="144"/>
        <v>#N/A</v>
      </c>
      <c r="AT75" t="e">
        <f t="shared" si="144"/>
        <v>#N/A</v>
      </c>
      <c r="AU75" t="e">
        <f t="shared" si="144"/>
        <v>#N/A</v>
      </c>
      <c r="AV75" t="e">
        <f t="shared" si="144"/>
        <v>#N/A</v>
      </c>
      <c r="AW75" t="e">
        <f t="shared" si="144"/>
        <v>#N/A</v>
      </c>
      <c r="AX75" t="e">
        <f t="shared" si="144"/>
        <v>#N/A</v>
      </c>
      <c r="AY75" t="e">
        <f t="shared" si="144"/>
        <v>#N/A</v>
      </c>
      <c r="AZ75" t="e">
        <f t="shared" si="144"/>
        <v>#N/A</v>
      </c>
      <c r="BA75" t="e">
        <f t="shared" si="144"/>
        <v>#N/A</v>
      </c>
      <c r="BB75" t="e">
        <f t="shared" si="144"/>
        <v>#N/A</v>
      </c>
      <c r="BC75" t="e">
        <f t="shared" si="144"/>
        <v>#N/A</v>
      </c>
      <c r="BD75" t="e">
        <f t="shared" si="144"/>
        <v>#N/A</v>
      </c>
      <c r="BE75" t="e">
        <f t="shared" si="144"/>
        <v>#N/A</v>
      </c>
      <c r="BF75" t="e">
        <f t="shared" si="144"/>
        <v>#N/A</v>
      </c>
      <c r="BG75" t="e">
        <f t="shared" si="144"/>
        <v>#N/A</v>
      </c>
      <c r="BH75" t="e">
        <f t="shared" si="144"/>
        <v>#N/A</v>
      </c>
      <c r="BI75" t="e">
        <f t="shared" si="144"/>
        <v>#N/A</v>
      </c>
      <c r="BJ75" t="e">
        <f t="shared" si="144"/>
        <v>#N/A</v>
      </c>
      <c r="BK75" t="e">
        <f t="shared" si="144"/>
        <v>#N/A</v>
      </c>
      <c r="BL75" t="e">
        <f t="shared" si="144"/>
        <v>#N/A</v>
      </c>
      <c r="BM75" t="e">
        <f t="shared" si="144"/>
        <v>#N/A</v>
      </c>
      <c r="BN75" t="e">
        <f t="shared" si="144"/>
        <v>#N/A</v>
      </c>
      <c r="BO75" t="e">
        <f t="shared" si="144"/>
        <v>#N/A</v>
      </c>
      <c r="BP75" t="e">
        <f t="shared" si="144"/>
        <v>#N/A</v>
      </c>
      <c r="BQ75" t="e">
        <f t="shared" si="144"/>
        <v>#N/A</v>
      </c>
      <c r="BR75" t="e">
        <f t="shared" si="144"/>
        <v>#N/A</v>
      </c>
      <c r="BS75" t="e">
        <f t="shared" si="144"/>
        <v>#N/A</v>
      </c>
      <c r="BT75" t="e">
        <f t="shared" si="144"/>
        <v>#N/A</v>
      </c>
      <c r="BU75" t="e">
        <f t="shared" si="144"/>
        <v>#N/A</v>
      </c>
      <c r="BV75">
        <v>22</v>
      </c>
    </row>
    <row r="76" spans="23:74">
      <c r="W76" t="e">
        <f t="shared" si="140"/>
        <v>#DIV/0!</v>
      </c>
      <c r="X76" t="e">
        <f t="shared" si="103"/>
        <v>#N/A</v>
      </c>
      <c r="Y76" t="e">
        <f t="shared" si="141"/>
        <v>#N/A</v>
      </c>
      <c r="AA76" t="e">
        <f t="shared" si="139"/>
        <v>#DIV/0!</v>
      </c>
      <c r="AB76" t="str">
        <f t="shared" si="99"/>
        <v/>
      </c>
      <c r="AC76">
        <v>2</v>
      </c>
      <c r="AN76">
        <v>8</v>
      </c>
      <c r="AO76" t="e">
        <f t="shared" si="145"/>
        <v>#N/A</v>
      </c>
      <c r="AP76" t="e">
        <f t="shared" si="144"/>
        <v>#N/A</v>
      </c>
      <c r="AQ76" t="e">
        <f t="shared" si="144"/>
        <v>#N/A</v>
      </c>
      <c r="AR76" t="e">
        <f t="shared" si="144"/>
        <v>#N/A</v>
      </c>
      <c r="AS76" t="e">
        <f t="shared" si="144"/>
        <v>#N/A</v>
      </c>
      <c r="AT76" t="e">
        <f t="shared" si="144"/>
        <v>#N/A</v>
      </c>
      <c r="AU76" t="e">
        <f t="shared" si="144"/>
        <v>#N/A</v>
      </c>
      <c r="AV76" t="e">
        <f t="shared" si="144"/>
        <v>#N/A</v>
      </c>
      <c r="AW76" t="e">
        <f t="shared" si="144"/>
        <v>#N/A</v>
      </c>
      <c r="AX76" t="e">
        <f t="shared" si="144"/>
        <v>#N/A</v>
      </c>
      <c r="AY76" t="e">
        <f t="shared" si="144"/>
        <v>#N/A</v>
      </c>
      <c r="AZ76" t="e">
        <f t="shared" si="144"/>
        <v>#N/A</v>
      </c>
      <c r="BA76" t="e">
        <f t="shared" si="144"/>
        <v>#N/A</v>
      </c>
      <c r="BB76" t="e">
        <f t="shared" si="144"/>
        <v>#N/A</v>
      </c>
      <c r="BC76" t="e">
        <f t="shared" si="144"/>
        <v>#N/A</v>
      </c>
      <c r="BD76" t="e">
        <f t="shared" si="144"/>
        <v>#N/A</v>
      </c>
      <c r="BE76" t="e">
        <f t="shared" si="144"/>
        <v>#N/A</v>
      </c>
      <c r="BF76" t="e">
        <f t="shared" si="144"/>
        <v>#N/A</v>
      </c>
      <c r="BG76" t="e">
        <f t="shared" si="144"/>
        <v>#N/A</v>
      </c>
      <c r="BH76" t="e">
        <f t="shared" si="144"/>
        <v>#N/A</v>
      </c>
      <c r="BI76" t="e">
        <f t="shared" si="144"/>
        <v>#N/A</v>
      </c>
      <c r="BJ76" t="e">
        <f t="shared" si="144"/>
        <v>#N/A</v>
      </c>
      <c r="BK76" t="e">
        <f t="shared" si="144"/>
        <v>#N/A</v>
      </c>
      <c r="BL76" t="e">
        <f t="shared" si="144"/>
        <v>#N/A</v>
      </c>
      <c r="BM76" t="e">
        <f t="shared" si="144"/>
        <v>#N/A</v>
      </c>
      <c r="BN76" t="e">
        <f t="shared" si="144"/>
        <v>#N/A</v>
      </c>
      <c r="BO76" t="e">
        <f t="shared" si="144"/>
        <v>#N/A</v>
      </c>
      <c r="BP76" t="e">
        <f t="shared" si="144"/>
        <v>#N/A</v>
      </c>
      <c r="BQ76" t="e">
        <f t="shared" si="144"/>
        <v>#N/A</v>
      </c>
      <c r="BR76" t="e">
        <f t="shared" si="144"/>
        <v>#N/A</v>
      </c>
      <c r="BS76" t="e">
        <f t="shared" si="144"/>
        <v>#N/A</v>
      </c>
      <c r="BT76" t="e">
        <f t="shared" si="144"/>
        <v>#N/A</v>
      </c>
      <c r="BU76" t="e">
        <f t="shared" si="144"/>
        <v>#N/A</v>
      </c>
      <c r="BV76">
        <v>23</v>
      </c>
    </row>
    <row r="77" spans="23:74">
      <c r="W77" t="e">
        <f t="shared" si="140"/>
        <v>#DIV/0!</v>
      </c>
      <c r="X77" t="e">
        <f t="shared" si="103"/>
        <v>#N/A</v>
      </c>
      <c r="Y77" t="e">
        <f t="shared" si="141"/>
        <v>#N/A</v>
      </c>
      <c r="AA77" t="e">
        <f t="shared" si="139"/>
        <v>#DIV/0!</v>
      </c>
      <c r="AB77" t="str">
        <f t="shared" si="99"/>
        <v/>
      </c>
      <c r="AC77">
        <v>2</v>
      </c>
      <c r="AN77">
        <v>9</v>
      </c>
      <c r="AO77" t="e">
        <f t="shared" si="145"/>
        <v>#N/A</v>
      </c>
      <c r="AP77" t="e">
        <f t="shared" si="144"/>
        <v>#N/A</v>
      </c>
      <c r="AQ77" t="e">
        <f t="shared" si="144"/>
        <v>#N/A</v>
      </c>
      <c r="AR77" t="e">
        <f t="shared" si="144"/>
        <v>#N/A</v>
      </c>
      <c r="AS77" t="e">
        <f t="shared" si="144"/>
        <v>#N/A</v>
      </c>
      <c r="AT77" t="e">
        <f t="shared" si="144"/>
        <v>#N/A</v>
      </c>
      <c r="AU77" t="e">
        <f t="shared" si="144"/>
        <v>#N/A</v>
      </c>
      <c r="AV77" t="e">
        <f t="shared" si="144"/>
        <v>#N/A</v>
      </c>
      <c r="AW77" t="e">
        <f t="shared" si="144"/>
        <v>#N/A</v>
      </c>
      <c r="AX77" t="e">
        <f t="shared" si="144"/>
        <v>#N/A</v>
      </c>
      <c r="AY77" t="e">
        <f t="shared" si="144"/>
        <v>#N/A</v>
      </c>
      <c r="AZ77" t="e">
        <f t="shared" si="144"/>
        <v>#N/A</v>
      </c>
      <c r="BA77" t="e">
        <f t="shared" si="144"/>
        <v>#N/A</v>
      </c>
      <c r="BB77" t="e">
        <f t="shared" si="144"/>
        <v>#N/A</v>
      </c>
      <c r="BC77" t="e">
        <f t="shared" si="144"/>
        <v>#N/A</v>
      </c>
      <c r="BD77" t="e">
        <f t="shared" ref="AP77:BU83" si="146">BC44</f>
        <v>#N/A</v>
      </c>
      <c r="BE77" t="e">
        <f t="shared" si="146"/>
        <v>#N/A</v>
      </c>
      <c r="BF77" t="e">
        <f t="shared" si="146"/>
        <v>#N/A</v>
      </c>
      <c r="BG77" t="e">
        <f t="shared" si="146"/>
        <v>#N/A</v>
      </c>
      <c r="BH77" t="e">
        <f t="shared" si="146"/>
        <v>#N/A</v>
      </c>
      <c r="BI77" t="e">
        <f t="shared" si="146"/>
        <v>#N/A</v>
      </c>
      <c r="BJ77" t="e">
        <f t="shared" si="146"/>
        <v>#N/A</v>
      </c>
      <c r="BK77" t="e">
        <f t="shared" si="146"/>
        <v>#N/A</v>
      </c>
      <c r="BL77" t="e">
        <f t="shared" si="146"/>
        <v>#N/A</v>
      </c>
      <c r="BM77" t="e">
        <f t="shared" si="146"/>
        <v>#N/A</v>
      </c>
      <c r="BN77" t="e">
        <f t="shared" si="146"/>
        <v>#N/A</v>
      </c>
      <c r="BO77" t="e">
        <f t="shared" si="146"/>
        <v>#N/A</v>
      </c>
      <c r="BP77" t="e">
        <f t="shared" si="146"/>
        <v>#N/A</v>
      </c>
      <c r="BQ77" t="e">
        <f t="shared" si="146"/>
        <v>#N/A</v>
      </c>
      <c r="BR77" t="e">
        <f t="shared" si="146"/>
        <v>#N/A</v>
      </c>
      <c r="BS77" t="e">
        <f t="shared" si="146"/>
        <v>#N/A</v>
      </c>
      <c r="BT77" t="e">
        <f t="shared" si="146"/>
        <v>#N/A</v>
      </c>
      <c r="BU77" t="e">
        <f t="shared" si="146"/>
        <v>#N/A</v>
      </c>
      <c r="BV77">
        <v>24</v>
      </c>
    </row>
    <row r="78" spans="23:74">
      <c r="W78" t="e">
        <f t="shared" si="140"/>
        <v>#DIV/0!</v>
      </c>
      <c r="X78" t="e">
        <f t="shared" si="103"/>
        <v>#N/A</v>
      </c>
      <c r="Y78" t="e">
        <f t="shared" si="141"/>
        <v>#N/A</v>
      </c>
      <c r="AA78" t="e">
        <f t="shared" si="139"/>
        <v>#DIV/0!</v>
      </c>
      <c r="AB78" t="str">
        <f t="shared" si="99"/>
        <v/>
      </c>
      <c r="AC78">
        <v>2</v>
      </c>
      <c r="AN78">
        <v>10</v>
      </c>
      <c r="AO78" t="e">
        <f t="shared" si="145"/>
        <v>#N/A</v>
      </c>
      <c r="AP78" t="e">
        <f t="shared" si="146"/>
        <v>#N/A</v>
      </c>
      <c r="AQ78" t="e">
        <f t="shared" si="146"/>
        <v>#N/A</v>
      </c>
      <c r="AR78" t="e">
        <f t="shared" si="146"/>
        <v>#N/A</v>
      </c>
      <c r="AS78" t="e">
        <f t="shared" si="146"/>
        <v>#N/A</v>
      </c>
      <c r="AT78" t="e">
        <f t="shared" si="146"/>
        <v>#N/A</v>
      </c>
      <c r="AU78" t="e">
        <f t="shared" si="146"/>
        <v>#N/A</v>
      </c>
      <c r="AV78" t="e">
        <f t="shared" si="146"/>
        <v>#N/A</v>
      </c>
      <c r="AW78" t="e">
        <f t="shared" si="146"/>
        <v>#N/A</v>
      </c>
      <c r="AX78" t="e">
        <f t="shared" si="146"/>
        <v>#N/A</v>
      </c>
      <c r="AY78" t="e">
        <f t="shared" si="146"/>
        <v>#N/A</v>
      </c>
      <c r="AZ78" t="e">
        <f t="shared" si="146"/>
        <v>#N/A</v>
      </c>
      <c r="BA78" t="e">
        <f t="shared" si="146"/>
        <v>#N/A</v>
      </c>
      <c r="BB78" t="e">
        <f t="shared" si="146"/>
        <v>#N/A</v>
      </c>
      <c r="BC78" t="e">
        <f t="shared" si="146"/>
        <v>#N/A</v>
      </c>
      <c r="BD78" t="e">
        <f t="shared" si="146"/>
        <v>#N/A</v>
      </c>
      <c r="BE78" t="e">
        <f t="shared" si="146"/>
        <v>#N/A</v>
      </c>
      <c r="BF78" t="e">
        <f t="shared" si="146"/>
        <v>#N/A</v>
      </c>
      <c r="BG78" t="e">
        <f t="shared" si="146"/>
        <v>#N/A</v>
      </c>
      <c r="BH78" t="e">
        <f t="shared" si="146"/>
        <v>#N/A</v>
      </c>
      <c r="BI78" t="e">
        <f t="shared" si="146"/>
        <v>#N/A</v>
      </c>
      <c r="BJ78" t="e">
        <f t="shared" si="146"/>
        <v>#N/A</v>
      </c>
      <c r="BK78" t="e">
        <f t="shared" si="146"/>
        <v>#N/A</v>
      </c>
      <c r="BL78" t="e">
        <f t="shared" si="146"/>
        <v>#N/A</v>
      </c>
      <c r="BM78" t="e">
        <f t="shared" si="146"/>
        <v>#N/A</v>
      </c>
      <c r="BN78" t="e">
        <f t="shared" si="146"/>
        <v>#N/A</v>
      </c>
      <c r="BO78" t="e">
        <f t="shared" si="146"/>
        <v>#N/A</v>
      </c>
      <c r="BP78" t="e">
        <f t="shared" si="146"/>
        <v>#N/A</v>
      </c>
      <c r="BQ78" t="e">
        <f t="shared" si="146"/>
        <v>#N/A</v>
      </c>
      <c r="BR78" t="e">
        <f t="shared" si="146"/>
        <v>#N/A</v>
      </c>
      <c r="BS78" t="e">
        <f t="shared" si="146"/>
        <v>#N/A</v>
      </c>
      <c r="BT78" t="e">
        <f t="shared" si="146"/>
        <v>#N/A</v>
      </c>
      <c r="BU78" t="e">
        <f t="shared" si="146"/>
        <v>#N/A</v>
      </c>
      <c r="BV78">
        <v>25</v>
      </c>
    </row>
    <row r="79" spans="23:74">
      <c r="W79" t="e">
        <f t="shared" si="140"/>
        <v>#DIV/0!</v>
      </c>
      <c r="X79" t="e">
        <f t="shared" si="103"/>
        <v>#N/A</v>
      </c>
      <c r="Y79" t="e">
        <f t="shared" si="141"/>
        <v>#N/A</v>
      </c>
      <c r="AA79" t="e">
        <f t="shared" si="139"/>
        <v>#DIV/0!</v>
      </c>
      <c r="AB79" t="str">
        <f t="shared" si="99"/>
        <v/>
      </c>
      <c r="AC79">
        <v>2</v>
      </c>
      <c r="AN79">
        <v>11</v>
      </c>
      <c r="AO79" t="e">
        <f t="shared" si="145"/>
        <v>#N/A</v>
      </c>
      <c r="AP79" t="e">
        <f t="shared" si="146"/>
        <v>#N/A</v>
      </c>
      <c r="AQ79" t="e">
        <f t="shared" si="146"/>
        <v>#N/A</v>
      </c>
      <c r="AR79" t="e">
        <f t="shared" si="146"/>
        <v>#N/A</v>
      </c>
      <c r="AS79" t="e">
        <f t="shared" si="146"/>
        <v>#N/A</v>
      </c>
      <c r="AT79" t="e">
        <f t="shared" si="146"/>
        <v>#N/A</v>
      </c>
      <c r="AU79" t="e">
        <f t="shared" si="146"/>
        <v>#N/A</v>
      </c>
      <c r="AV79" t="e">
        <f t="shared" si="146"/>
        <v>#N/A</v>
      </c>
      <c r="AW79" t="e">
        <f t="shared" si="146"/>
        <v>#N/A</v>
      </c>
      <c r="AX79" t="e">
        <f t="shared" si="146"/>
        <v>#N/A</v>
      </c>
      <c r="AY79" t="e">
        <f t="shared" si="146"/>
        <v>#N/A</v>
      </c>
      <c r="AZ79" t="e">
        <f t="shared" si="146"/>
        <v>#N/A</v>
      </c>
      <c r="BA79" t="e">
        <f t="shared" si="146"/>
        <v>#N/A</v>
      </c>
      <c r="BB79" t="e">
        <f t="shared" si="146"/>
        <v>#N/A</v>
      </c>
      <c r="BC79" t="e">
        <f t="shared" si="146"/>
        <v>#N/A</v>
      </c>
      <c r="BD79" t="e">
        <f t="shared" si="146"/>
        <v>#N/A</v>
      </c>
      <c r="BE79" t="e">
        <f t="shared" si="146"/>
        <v>#N/A</v>
      </c>
      <c r="BF79" t="e">
        <f t="shared" si="146"/>
        <v>#N/A</v>
      </c>
      <c r="BG79" t="e">
        <f t="shared" si="146"/>
        <v>#N/A</v>
      </c>
      <c r="BH79" t="e">
        <f t="shared" si="146"/>
        <v>#N/A</v>
      </c>
      <c r="BI79" t="e">
        <f t="shared" si="146"/>
        <v>#N/A</v>
      </c>
      <c r="BJ79" t="e">
        <f t="shared" si="146"/>
        <v>#N/A</v>
      </c>
      <c r="BK79" t="e">
        <f t="shared" si="146"/>
        <v>#N/A</v>
      </c>
      <c r="BL79" t="e">
        <f t="shared" si="146"/>
        <v>#N/A</v>
      </c>
      <c r="BM79" t="e">
        <f t="shared" si="146"/>
        <v>#N/A</v>
      </c>
      <c r="BN79" t="e">
        <f t="shared" si="146"/>
        <v>#N/A</v>
      </c>
      <c r="BO79" t="e">
        <f t="shared" si="146"/>
        <v>#N/A</v>
      </c>
      <c r="BP79" t="e">
        <f t="shared" si="146"/>
        <v>#N/A</v>
      </c>
      <c r="BQ79" t="e">
        <f t="shared" si="146"/>
        <v>#N/A</v>
      </c>
      <c r="BR79" t="e">
        <f t="shared" si="146"/>
        <v>#N/A</v>
      </c>
      <c r="BS79" t="e">
        <f t="shared" si="146"/>
        <v>#N/A</v>
      </c>
      <c r="BT79" t="e">
        <f t="shared" si="146"/>
        <v>#N/A</v>
      </c>
      <c r="BU79" t="e">
        <f t="shared" si="146"/>
        <v>#N/A</v>
      </c>
      <c r="BV79">
        <v>26</v>
      </c>
    </row>
    <row r="80" spans="23:74">
      <c r="W80" t="e">
        <f t="shared" si="140"/>
        <v>#DIV/0!</v>
      </c>
      <c r="X80" t="e">
        <f t="shared" si="103"/>
        <v>#N/A</v>
      </c>
      <c r="Y80" t="e">
        <f t="shared" si="141"/>
        <v>#N/A</v>
      </c>
      <c r="AA80" t="e">
        <f t="shared" si="139"/>
        <v>#DIV/0!</v>
      </c>
      <c r="AB80" t="str">
        <f t="shared" si="99"/>
        <v/>
      </c>
      <c r="AC80">
        <v>2</v>
      </c>
      <c r="AN80">
        <v>12</v>
      </c>
      <c r="AO80" t="e">
        <f t="shared" si="145"/>
        <v>#N/A</v>
      </c>
      <c r="AP80" t="e">
        <f t="shared" si="146"/>
        <v>#N/A</v>
      </c>
      <c r="AQ80" t="e">
        <f t="shared" si="146"/>
        <v>#N/A</v>
      </c>
      <c r="AR80" t="e">
        <f t="shared" si="146"/>
        <v>#N/A</v>
      </c>
      <c r="AS80" t="e">
        <f t="shared" si="146"/>
        <v>#N/A</v>
      </c>
      <c r="AT80" t="e">
        <f t="shared" si="146"/>
        <v>#N/A</v>
      </c>
      <c r="AU80" t="e">
        <f t="shared" si="146"/>
        <v>#N/A</v>
      </c>
      <c r="AV80" t="e">
        <f t="shared" si="146"/>
        <v>#N/A</v>
      </c>
      <c r="AW80" t="e">
        <f t="shared" si="146"/>
        <v>#N/A</v>
      </c>
      <c r="AX80" t="e">
        <f t="shared" si="146"/>
        <v>#N/A</v>
      </c>
      <c r="AY80" t="e">
        <f t="shared" si="146"/>
        <v>#N/A</v>
      </c>
      <c r="AZ80" t="e">
        <f t="shared" si="146"/>
        <v>#N/A</v>
      </c>
      <c r="BA80" t="e">
        <f t="shared" si="146"/>
        <v>#N/A</v>
      </c>
      <c r="BB80" t="e">
        <f t="shared" si="146"/>
        <v>#N/A</v>
      </c>
      <c r="BC80" t="e">
        <f t="shared" si="146"/>
        <v>#N/A</v>
      </c>
      <c r="BD80" t="e">
        <f t="shared" si="146"/>
        <v>#N/A</v>
      </c>
      <c r="BE80" t="e">
        <f t="shared" si="146"/>
        <v>#N/A</v>
      </c>
      <c r="BF80" t="e">
        <f t="shared" si="146"/>
        <v>#N/A</v>
      </c>
      <c r="BG80" t="e">
        <f t="shared" si="146"/>
        <v>#N/A</v>
      </c>
      <c r="BH80" t="e">
        <f t="shared" si="146"/>
        <v>#N/A</v>
      </c>
      <c r="BI80" t="e">
        <f t="shared" si="146"/>
        <v>#N/A</v>
      </c>
      <c r="BJ80" t="e">
        <f t="shared" si="146"/>
        <v>#N/A</v>
      </c>
      <c r="BK80" t="e">
        <f t="shared" si="146"/>
        <v>#N/A</v>
      </c>
      <c r="BL80" t="e">
        <f t="shared" si="146"/>
        <v>#N/A</v>
      </c>
      <c r="BM80" t="e">
        <f t="shared" si="146"/>
        <v>#N/A</v>
      </c>
      <c r="BN80" t="e">
        <f t="shared" si="146"/>
        <v>#N/A</v>
      </c>
      <c r="BO80" t="e">
        <f t="shared" si="146"/>
        <v>#N/A</v>
      </c>
      <c r="BP80" t="e">
        <f t="shared" si="146"/>
        <v>#N/A</v>
      </c>
      <c r="BQ80" t="e">
        <f t="shared" si="146"/>
        <v>#N/A</v>
      </c>
      <c r="BR80" t="e">
        <f t="shared" si="146"/>
        <v>#N/A</v>
      </c>
      <c r="BS80" t="e">
        <f t="shared" si="146"/>
        <v>#N/A</v>
      </c>
      <c r="BT80" t="e">
        <f t="shared" si="146"/>
        <v>#N/A</v>
      </c>
      <c r="BU80" t="e">
        <f t="shared" si="146"/>
        <v>#N/A</v>
      </c>
      <c r="BV80">
        <v>27</v>
      </c>
    </row>
    <row r="81" spans="23:74">
      <c r="W81">
        <f>G4*G20</f>
        <v>0.496</v>
      </c>
      <c r="X81">
        <f t="shared" si="103"/>
        <v>0.496</v>
      </c>
      <c r="Y81">
        <f>AS20</f>
        <v>0.49567602050073795</v>
      </c>
      <c r="AA81">
        <f t="shared" ref="AA81:AA95" si="147">AB4-G4</f>
        <v>-3.2397949926205039E-4</v>
      </c>
      <c r="AB81">
        <f t="shared" si="99"/>
        <v>-3.2397949926205039E-4</v>
      </c>
      <c r="AC81">
        <v>2</v>
      </c>
      <c r="AN81">
        <v>13</v>
      </c>
      <c r="AO81" t="e">
        <f t="shared" si="145"/>
        <v>#N/A</v>
      </c>
      <c r="AP81" t="e">
        <f t="shared" si="146"/>
        <v>#N/A</v>
      </c>
      <c r="AQ81" t="e">
        <f t="shared" si="146"/>
        <v>#N/A</v>
      </c>
      <c r="AR81" t="e">
        <f t="shared" si="146"/>
        <v>#N/A</v>
      </c>
      <c r="AS81" t="e">
        <f t="shared" si="146"/>
        <v>#N/A</v>
      </c>
      <c r="AT81" t="e">
        <f t="shared" si="146"/>
        <v>#N/A</v>
      </c>
      <c r="AU81" t="e">
        <f t="shared" si="146"/>
        <v>#N/A</v>
      </c>
      <c r="AV81" t="e">
        <f t="shared" si="146"/>
        <v>#N/A</v>
      </c>
      <c r="AW81" t="e">
        <f t="shared" si="146"/>
        <v>#N/A</v>
      </c>
      <c r="AX81" t="e">
        <f t="shared" si="146"/>
        <v>#N/A</v>
      </c>
      <c r="AY81" t="e">
        <f t="shared" si="146"/>
        <v>#N/A</v>
      </c>
      <c r="AZ81" t="e">
        <f t="shared" si="146"/>
        <v>#N/A</v>
      </c>
      <c r="BA81" t="e">
        <f t="shared" si="146"/>
        <v>#N/A</v>
      </c>
      <c r="BB81" t="e">
        <f t="shared" si="146"/>
        <v>#N/A</v>
      </c>
      <c r="BC81" t="e">
        <f t="shared" si="146"/>
        <v>#N/A</v>
      </c>
      <c r="BD81" t="e">
        <f t="shared" si="146"/>
        <v>#N/A</v>
      </c>
      <c r="BE81" t="e">
        <f t="shared" si="146"/>
        <v>#N/A</v>
      </c>
      <c r="BF81" t="e">
        <f t="shared" si="146"/>
        <v>#N/A</v>
      </c>
      <c r="BG81" t="e">
        <f t="shared" si="146"/>
        <v>#N/A</v>
      </c>
      <c r="BH81" t="e">
        <f t="shared" si="146"/>
        <v>#N/A</v>
      </c>
      <c r="BI81" t="e">
        <f t="shared" si="146"/>
        <v>#N/A</v>
      </c>
      <c r="BJ81" t="e">
        <f t="shared" si="146"/>
        <v>#N/A</v>
      </c>
      <c r="BK81" t="e">
        <f t="shared" si="146"/>
        <v>#N/A</v>
      </c>
      <c r="BL81" t="e">
        <f t="shared" si="146"/>
        <v>#N/A</v>
      </c>
      <c r="BM81" t="e">
        <f t="shared" si="146"/>
        <v>#N/A</v>
      </c>
      <c r="BN81" t="e">
        <f t="shared" si="146"/>
        <v>#N/A</v>
      </c>
      <c r="BO81" t="e">
        <f t="shared" si="146"/>
        <v>#N/A</v>
      </c>
      <c r="BP81" t="e">
        <f t="shared" si="146"/>
        <v>#N/A</v>
      </c>
      <c r="BQ81" t="e">
        <f t="shared" si="146"/>
        <v>#N/A</v>
      </c>
      <c r="BR81" t="e">
        <f t="shared" si="146"/>
        <v>#N/A</v>
      </c>
      <c r="BS81" t="e">
        <f t="shared" si="146"/>
        <v>#N/A</v>
      </c>
      <c r="BT81" t="e">
        <f t="shared" si="146"/>
        <v>#N/A</v>
      </c>
      <c r="BU81" t="e">
        <f t="shared" si="146"/>
        <v>#N/A</v>
      </c>
      <c r="BV81">
        <v>28</v>
      </c>
    </row>
    <row r="82" spans="23:74">
      <c r="W82">
        <f t="shared" ref="W82:W95" si="148">G5*G21</f>
        <v>0.57499999999999996</v>
      </c>
      <c r="X82">
        <f t="shared" si="103"/>
        <v>0.57499999999999996</v>
      </c>
      <c r="Y82">
        <f t="shared" ref="Y82:Y95" si="149">AS21</f>
        <v>0.57482377682922003</v>
      </c>
      <c r="AA82">
        <f t="shared" si="147"/>
        <v>-1.7622317077992111E-4</v>
      </c>
      <c r="AB82">
        <f t="shared" si="99"/>
        <v>-1.7622317077992111E-4</v>
      </c>
      <c r="AC82">
        <v>2</v>
      </c>
      <c r="AN82">
        <v>14</v>
      </c>
      <c r="AO82" t="e">
        <f t="shared" si="145"/>
        <v>#N/A</v>
      </c>
      <c r="AP82" t="e">
        <f t="shared" si="146"/>
        <v>#N/A</v>
      </c>
      <c r="AQ82" t="e">
        <f t="shared" si="146"/>
        <v>#N/A</v>
      </c>
      <c r="AR82" t="e">
        <f t="shared" si="146"/>
        <v>#N/A</v>
      </c>
      <c r="AS82" t="e">
        <f t="shared" si="146"/>
        <v>#N/A</v>
      </c>
      <c r="AT82" t="e">
        <f t="shared" si="146"/>
        <v>#N/A</v>
      </c>
      <c r="AU82" t="e">
        <f t="shared" si="146"/>
        <v>#N/A</v>
      </c>
      <c r="AV82" t="e">
        <f t="shared" si="146"/>
        <v>#N/A</v>
      </c>
      <c r="AW82" t="e">
        <f t="shared" si="146"/>
        <v>#N/A</v>
      </c>
      <c r="AX82" t="e">
        <f t="shared" si="146"/>
        <v>#N/A</v>
      </c>
      <c r="AY82" t="e">
        <f t="shared" si="146"/>
        <v>#N/A</v>
      </c>
      <c r="AZ82" t="e">
        <f t="shared" si="146"/>
        <v>#N/A</v>
      </c>
      <c r="BA82" t="e">
        <f t="shared" si="146"/>
        <v>#N/A</v>
      </c>
      <c r="BB82" t="e">
        <f t="shared" si="146"/>
        <v>#N/A</v>
      </c>
      <c r="BC82" t="e">
        <f t="shared" si="146"/>
        <v>#N/A</v>
      </c>
      <c r="BD82" t="e">
        <f t="shared" si="146"/>
        <v>#N/A</v>
      </c>
      <c r="BE82" t="e">
        <f t="shared" si="146"/>
        <v>#N/A</v>
      </c>
      <c r="BF82" t="e">
        <f t="shared" si="146"/>
        <v>#N/A</v>
      </c>
      <c r="BG82" t="e">
        <f t="shared" si="146"/>
        <v>#N/A</v>
      </c>
      <c r="BH82" t="e">
        <f t="shared" si="146"/>
        <v>#N/A</v>
      </c>
      <c r="BI82" t="e">
        <f t="shared" si="146"/>
        <v>#N/A</v>
      </c>
      <c r="BJ82" t="e">
        <f t="shared" si="146"/>
        <v>#N/A</v>
      </c>
      <c r="BK82" t="e">
        <f t="shared" si="146"/>
        <v>#N/A</v>
      </c>
      <c r="BL82" t="e">
        <f t="shared" si="146"/>
        <v>#N/A</v>
      </c>
      <c r="BM82" t="e">
        <f t="shared" si="146"/>
        <v>#N/A</v>
      </c>
      <c r="BN82" t="e">
        <f t="shared" si="146"/>
        <v>#N/A</v>
      </c>
      <c r="BO82" t="e">
        <f t="shared" si="146"/>
        <v>#N/A</v>
      </c>
      <c r="BP82" t="e">
        <f t="shared" si="146"/>
        <v>#N/A</v>
      </c>
      <c r="BQ82" t="e">
        <f t="shared" si="146"/>
        <v>#N/A</v>
      </c>
      <c r="BR82" t="e">
        <f t="shared" si="146"/>
        <v>#N/A</v>
      </c>
      <c r="BS82" t="e">
        <f t="shared" si="146"/>
        <v>#N/A</v>
      </c>
      <c r="BT82" t="e">
        <f t="shared" si="146"/>
        <v>#N/A</v>
      </c>
      <c r="BU82" t="e">
        <f t="shared" si="146"/>
        <v>#N/A</v>
      </c>
      <c r="BV82">
        <v>29</v>
      </c>
    </row>
    <row r="83" spans="23:74">
      <c r="W83">
        <f t="shared" si="148"/>
        <v>0.68300000000000005</v>
      </c>
      <c r="X83">
        <f t="shared" si="103"/>
        <v>0.68300000000000005</v>
      </c>
      <c r="Y83">
        <f t="shared" si="149"/>
        <v>0.6836603746603499</v>
      </c>
      <c r="AA83">
        <f t="shared" si="147"/>
        <v>6.6037466034984948E-4</v>
      </c>
      <c r="AB83">
        <f t="shared" si="99"/>
        <v>6.6037466034984948E-4</v>
      </c>
      <c r="AC83">
        <v>2</v>
      </c>
      <c r="AN83">
        <v>15</v>
      </c>
      <c r="AO83" t="e">
        <f t="shared" si="145"/>
        <v>#N/A</v>
      </c>
      <c r="AP83" t="e">
        <f t="shared" si="146"/>
        <v>#N/A</v>
      </c>
      <c r="AQ83" t="e">
        <f t="shared" si="146"/>
        <v>#N/A</v>
      </c>
      <c r="AR83" t="e">
        <f t="shared" si="146"/>
        <v>#N/A</v>
      </c>
      <c r="AS83" t="e">
        <f t="shared" si="146"/>
        <v>#N/A</v>
      </c>
      <c r="AT83" t="e">
        <f t="shared" si="146"/>
        <v>#N/A</v>
      </c>
      <c r="AU83" t="e">
        <f t="shared" si="146"/>
        <v>#N/A</v>
      </c>
      <c r="AV83" t="e">
        <f t="shared" si="146"/>
        <v>#N/A</v>
      </c>
      <c r="AW83" t="e">
        <f t="shared" si="146"/>
        <v>#N/A</v>
      </c>
      <c r="AX83" t="e">
        <f t="shared" si="146"/>
        <v>#N/A</v>
      </c>
      <c r="AY83" t="e">
        <f t="shared" si="146"/>
        <v>#N/A</v>
      </c>
      <c r="AZ83" t="e">
        <f t="shared" si="146"/>
        <v>#N/A</v>
      </c>
      <c r="BA83" t="e">
        <f t="shared" si="146"/>
        <v>#N/A</v>
      </c>
      <c r="BB83" t="e">
        <f t="shared" si="146"/>
        <v>#N/A</v>
      </c>
      <c r="BC83" t="e">
        <f t="shared" si="146"/>
        <v>#N/A</v>
      </c>
      <c r="BD83" t="e">
        <f t="shared" si="146"/>
        <v>#N/A</v>
      </c>
      <c r="BE83" t="e">
        <f t="shared" si="146"/>
        <v>#N/A</v>
      </c>
      <c r="BF83" t="e">
        <f t="shared" si="146"/>
        <v>#N/A</v>
      </c>
      <c r="BG83" t="e">
        <f t="shared" si="146"/>
        <v>#N/A</v>
      </c>
      <c r="BH83" t="e">
        <f t="shared" si="146"/>
        <v>#N/A</v>
      </c>
      <c r="BI83" t="e">
        <f t="shared" si="146"/>
        <v>#N/A</v>
      </c>
      <c r="BJ83" t="e">
        <f t="shared" si="146"/>
        <v>#N/A</v>
      </c>
      <c r="BK83" t="e">
        <f t="shared" si="146"/>
        <v>#N/A</v>
      </c>
      <c r="BL83" t="e">
        <f t="shared" si="146"/>
        <v>#N/A</v>
      </c>
      <c r="BM83" t="e">
        <f t="shared" si="146"/>
        <v>#N/A</v>
      </c>
      <c r="BN83" t="e">
        <f t="shared" si="146"/>
        <v>#N/A</v>
      </c>
      <c r="BO83" t="e">
        <f t="shared" si="146"/>
        <v>#N/A</v>
      </c>
      <c r="BP83" t="e">
        <f t="shared" si="146"/>
        <v>#N/A</v>
      </c>
      <c r="BQ83" t="e">
        <f t="shared" si="146"/>
        <v>#N/A</v>
      </c>
      <c r="BR83" t="e">
        <f t="shared" si="146"/>
        <v>#N/A</v>
      </c>
      <c r="BS83" t="e">
        <f t="shared" si="146"/>
        <v>#N/A</v>
      </c>
      <c r="BT83" t="e">
        <f t="shared" si="146"/>
        <v>#N/A</v>
      </c>
      <c r="BU83" t="e">
        <f t="shared" si="146"/>
        <v>#N/A</v>
      </c>
      <c r="BV83">
        <v>30</v>
      </c>
    </row>
    <row r="84" spans="23:74">
      <c r="W84">
        <f t="shared" si="148"/>
        <v>0.84399999999999997</v>
      </c>
      <c r="X84">
        <f t="shared" si="103"/>
        <v>0.84399999999999997</v>
      </c>
      <c r="Y84">
        <f t="shared" si="149"/>
        <v>0.84452526320770471</v>
      </c>
      <c r="AA84">
        <f t="shared" si="147"/>
        <v>5.2526320770474033E-4</v>
      </c>
      <c r="AB84">
        <f t="shared" si="99"/>
        <v>5.2526320770474033E-4</v>
      </c>
      <c r="AC84">
        <v>2</v>
      </c>
    </row>
    <row r="85" spans="23:74">
      <c r="W85" t="e">
        <f t="shared" si="148"/>
        <v>#DIV/0!</v>
      </c>
      <c r="X85" t="e">
        <f t="shared" si="103"/>
        <v>#N/A</v>
      </c>
      <c r="Y85" t="e">
        <f t="shared" si="149"/>
        <v>#N/A</v>
      </c>
      <c r="AA85" t="e">
        <f t="shared" si="147"/>
        <v>#DIV/0!</v>
      </c>
      <c r="AB85" t="str">
        <f t="shared" si="99"/>
        <v/>
      </c>
      <c r="AC85">
        <v>2</v>
      </c>
    </row>
    <row r="86" spans="23:74">
      <c r="W86" t="e">
        <f t="shared" si="148"/>
        <v>#DIV/0!</v>
      </c>
      <c r="X86" t="e">
        <f t="shared" si="103"/>
        <v>#N/A</v>
      </c>
      <c r="Y86" t="e">
        <f t="shared" si="149"/>
        <v>#N/A</v>
      </c>
      <c r="AA86" t="e">
        <f t="shared" si="147"/>
        <v>#DIV/0!</v>
      </c>
      <c r="AB86" t="str">
        <f t="shared" ref="AB86:AB149" si="150">IFERROR(AA86,"")</f>
        <v/>
      </c>
      <c r="AC86">
        <v>2</v>
      </c>
    </row>
    <row r="87" spans="23:74">
      <c r="W87" t="e">
        <f t="shared" si="148"/>
        <v>#DIV/0!</v>
      </c>
      <c r="X87" t="e">
        <f t="shared" si="103"/>
        <v>#N/A</v>
      </c>
      <c r="Y87" t="e">
        <f t="shared" si="149"/>
        <v>#N/A</v>
      </c>
      <c r="AA87" t="e">
        <f t="shared" si="147"/>
        <v>#DIV/0!</v>
      </c>
      <c r="AB87" t="str">
        <f t="shared" si="150"/>
        <v/>
      </c>
      <c r="AC87">
        <v>2</v>
      </c>
    </row>
    <row r="88" spans="23:74">
      <c r="W88" t="e">
        <f t="shared" si="148"/>
        <v>#DIV/0!</v>
      </c>
      <c r="X88" t="e">
        <f t="shared" si="103"/>
        <v>#N/A</v>
      </c>
      <c r="Y88" t="e">
        <f t="shared" si="149"/>
        <v>#N/A</v>
      </c>
      <c r="AA88" t="e">
        <f t="shared" si="147"/>
        <v>#DIV/0!</v>
      </c>
      <c r="AB88" t="str">
        <f t="shared" si="150"/>
        <v/>
      </c>
      <c r="AC88">
        <v>2</v>
      </c>
    </row>
    <row r="89" spans="23:74">
      <c r="W89" t="e">
        <f t="shared" si="148"/>
        <v>#DIV/0!</v>
      </c>
      <c r="X89" t="e">
        <f t="shared" ref="X89:X152" si="151">IFERROR(W89, NA())</f>
        <v>#N/A</v>
      </c>
      <c r="Y89" t="e">
        <f t="shared" si="149"/>
        <v>#N/A</v>
      </c>
      <c r="AA89" t="e">
        <f t="shared" si="147"/>
        <v>#DIV/0!</v>
      </c>
      <c r="AB89" t="str">
        <f t="shared" si="150"/>
        <v/>
      </c>
      <c r="AC89">
        <v>2</v>
      </c>
    </row>
    <row r="90" spans="23:74">
      <c r="W90" t="e">
        <f t="shared" si="148"/>
        <v>#DIV/0!</v>
      </c>
      <c r="X90" t="e">
        <f t="shared" si="151"/>
        <v>#N/A</v>
      </c>
      <c r="Y90" t="e">
        <f t="shared" si="149"/>
        <v>#N/A</v>
      </c>
      <c r="AA90" t="e">
        <f t="shared" si="147"/>
        <v>#DIV/0!</v>
      </c>
      <c r="AB90" t="str">
        <f t="shared" si="150"/>
        <v/>
      </c>
      <c r="AC90">
        <v>2</v>
      </c>
    </row>
    <row r="91" spans="23:74">
      <c r="W91" t="e">
        <f t="shared" si="148"/>
        <v>#DIV/0!</v>
      </c>
      <c r="X91" t="e">
        <f t="shared" si="151"/>
        <v>#N/A</v>
      </c>
      <c r="Y91" t="e">
        <f t="shared" si="149"/>
        <v>#N/A</v>
      </c>
      <c r="AA91" t="e">
        <f t="shared" si="147"/>
        <v>#DIV/0!</v>
      </c>
      <c r="AB91" t="str">
        <f t="shared" si="150"/>
        <v/>
      </c>
      <c r="AC91">
        <v>2</v>
      </c>
    </row>
    <row r="92" spans="23:74">
      <c r="W92" t="e">
        <f t="shared" si="148"/>
        <v>#DIV/0!</v>
      </c>
      <c r="X92" t="e">
        <f t="shared" si="151"/>
        <v>#N/A</v>
      </c>
      <c r="Y92" t="e">
        <f t="shared" si="149"/>
        <v>#N/A</v>
      </c>
      <c r="AA92" t="e">
        <f t="shared" si="147"/>
        <v>#DIV/0!</v>
      </c>
      <c r="AB92" t="str">
        <f t="shared" si="150"/>
        <v/>
      </c>
      <c r="AC92">
        <v>2</v>
      </c>
    </row>
    <row r="93" spans="23:74">
      <c r="W93" t="e">
        <f t="shared" si="148"/>
        <v>#DIV/0!</v>
      </c>
      <c r="X93" t="e">
        <f t="shared" si="151"/>
        <v>#N/A</v>
      </c>
      <c r="Y93" t="e">
        <f t="shared" si="149"/>
        <v>#N/A</v>
      </c>
      <c r="AA93" t="e">
        <f t="shared" si="147"/>
        <v>#DIV/0!</v>
      </c>
      <c r="AB93" t="str">
        <f t="shared" si="150"/>
        <v/>
      </c>
      <c r="AC93">
        <v>2</v>
      </c>
    </row>
    <row r="94" spans="23:74">
      <c r="W94" t="e">
        <f t="shared" si="148"/>
        <v>#DIV/0!</v>
      </c>
      <c r="X94" t="e">
        <f t="shared" si="151"/>
        <v>#N/A</v>
      </c>
      <c r="Y94" t="e">
        <f t="shared" si="149"/>
        <v>#N/A</v>
      </c>
      <c r="AA94" t="e">
        <f t="shared" si="147"/>
        <v>#DIV/0!</v>
      </c>
      <c r="AB94" t="str">
        <f t="shared" si="150"/>
        <v/>
      </c>
      <c r="AC94">
        <v>2</v>
      </c>
    </row>
    <row r="95" spans="23:74">
      <c r="W95" t="e">
        <f t="shared" si="148"/>
        <v>#DIV/0!</v>
      </c>
      <c r="X95" t="e">
        <f t="shared" si="151"/>
        <v>#N/A</v>
      </c>
      <c r="Y95" t="e">
        <f t="shared" si="149"/>
        <v>#N/A</v>
      </c>
      <c r="AA95" t="e">
        <f t="shared" si="147"/>
        <v>#DIV/0!</v>
      </c>
      <c r="AB95" t="str">
        <f t="shared" si="150"/>
        <v/>
      </c>
      <c r="AC95">
        <v>2</v>
      </c>
    </row>
    <row r="96" spans="23:74">
      <c r="W96">
        <f>H4*H20</f>
        <v>0.49299999999999999</v>
      </c>
      <c r="X96">
        <f t="shared" si="151"/>
        <v>0.49299999999999999</v>
      </c>
      <c r="Y96">
        <f>AT20</f>
        <v>0.49241393016624307</v>
      </c>
      <c r="AA96">
        <f t="shared" ref="AA96:AA110" si="152">AC4-H4</f>
        <v>-5.8606983375691923E-4</v>
      </c>
      <c r="AB96">
        <f t="shared" si="150"/>
        <v>-5.8606983375691923E-4</v>
      </c>
      <c r="AC96">
        <v>2</v>
      </c>
    </row>
    <row r="97" spans="23:29">
      <c r="W97">
        <f t="shared" ref="W97:W110" si="153">H5*H21</f>
        <v>0.57099999999999995</v>
      </c>
      <c r="X97">
        <f t="shared" si="151"/>
        <v>0.57099999999999995</v>
      </c>
      <c r="Y97">
        <f t="shared" ref="Y97:Y110" si="154">AT21</f>
        <v>0.57048595679751424</v>
      </c>
      <c r="AA97">
        <f t="shared" si="152"/>
        <v>-5.1404320248571445E-4</v>
      </c>
      <c r="AB97">
        <f t="shared" si="150"/>
        <v>-5.1404320248571445E-4</v>
      </c>
      <c r="AC97">
        <v>2</v>
      </c>
    </row>
    <row r="98" spans="23:29">
      <c r="W98">
        <f t="shared" si="153"/>
        <v>0.67900000000000005</v>
      </c>
      <c r="X98">
        <f t="shared" si="151"/>
        <v>0.67900000000000005</v>
      </c>
      <c r="Y98">
        <f t="shared" si="154"/>
        <v>0.67759588634667123</v>
      </c>
      <c r="AA98">
        <f t="shared" si="152"/>
        <v>-1.4041136533288201E-3</v>
      </c>
      <c r="AB98">
        <f t="shared" si="150"/>
        <v>-1.4041136533288201E-3</v>
      </c>
      <c r="AC98">
        <v>2</v>
      </c>
    </row>
    <row r="99" spans="23:29">
      <c r="W99">
        <f t="shared" si="153"/>
        <v>0.83699999999999997</v>
      </c>
      <c r="X99">
        <f t="shared" si="151"/>
        <v>0.83699999999999997</v>
      </c>
      <c r="Y99">
        <f t="shared" si="154"/>
        <v>0.83538625189362592</v>
      </c>
      <c r="AA99">
        <f t="shared" si="152"/>
        <v>-1.6137481063740466E-3</v>
      </c>
      <c r="AB99">
        <f t="shared" si="150"/>
        <v>-1.6137481063740466E-3</v>
      </c>
      <c r="AC99">
        <v>2</v>
      </c>
    </row>
    <row r="100" spans="23:29">
      <c r="W100" t="e">
        <f t="shared" si="153"/>
        <v>#DIV/0!</v>
      </c>
      <c r="X100" t="e">
        <f t="shared" si="151"/>
        <v>#N/A</v>
      </c>
      <c r="Y100" t="e">
        <f t="shared" si="154"/>
        <v>#N/A</v>
      </c>
      <c r="AA100" t="e">
        <f t="shared" si="152"/>
        <v>#DIV/0!</v>
      </c>
      <c r="AB100" t="str">
        <f t="shared" si="150"/>
        <v/>
      </c>
      <c r="AC100">
        <v>2</v>
      </c>
    </row>
    <row r="101" spans="23:29">
      <c r="W101" t="e">
        <f t="shared" si="153"/>
        <v>#DIV/0!</v>
      </c>
      <c r="X101" t="e">
        <f t="shared" si="151"/>
        <v>#N/A</v>
      </c>
      <c r="Y101" t="e">
        <f t="shared" si="154"/>
        <v>#N/A</v>
      </c>
      <c r="AA101" t="e">
        <f t="shared" si="152"/>
        <v>#DIV/0!</v>
      </c>
      <c r="AB101" t="str">
        <f t="shared" si="150"/>
        <v/>
      </c>
      <c r="AC101">
        <v>2</v>
      </c>
    </row>
    <row r="102" spans="23:29">
      <c r="W102" t="e">
        <f t="shared" si="153"/>
        <v>#DIV/0!</v>
      </c>
      <c r="X102" t="e">
        <f t="shared" si="151"/>
        <v>#N/A</v>
      </c>
      <c r="Y102" t="e">
        <f t="shared" si="154"/>
        <v>#N/A</v>
      </c>
      <c r="AA102" t="e">
        <f t="shared" si="152"/>
        <v>#DIV/0!</v>
      </c>
      <c r="AB102" t="str">
        <f t="shared" si="150"/>
        <v/>
      </c>
      <c r="AC102">
        <v>2</v>
      </c>
    </row>
    <row r="103" spans="23:29">
      <c r="W103" t="e">
        <f t="shared" si="153"/>
        <v>#DIV/0!</v>
      </c>
      <c r="X103" t="e">
        <f t="shared" si="151"/>
        <v>#N/A</v>
      </c>
      <c r="Y103" t="e">
        <f t="shared" si="154"/>
        <v>#N/A</v>
      </c>
      <c r="AA103" t="e">
        <f t="shared" si="152"/>
        <v>#DIV/0!</v>
      </c>
      <c r="AB103" t="str">
        <f t="shared" si="150"/>
        <v/>
      </c>
      <c r="AC103">
        <v>2</v>
      </c>
    </row>
    <row r="104" spans="23:29">
      <c r="W104" t="e">
        <f t="shared" si="153"/>
        <v>#DIV/0!</v>
      </c>
      <c r="X104" t="e">
        <f t="shared" si="151"/>
        <v>#N/A</v>
      </c>
      <c r="Y104" t="e">
        <f t="shared" si="154"/>
        <v>#N/A</v>
      </c>
      <c r="AA104" t="e">
        <f t="shared" si="152"/>
        <v>#DIV/0!</v>
      </c>
      <c r="AB104" t="str">
        <f t="shared" si="150"/>
        <v/>
      </c>
      <c r="AC104">
        <v>2</v>
      </c>
    </row>
    <row r="105" spans="23:29">
      <c r="W105" t="e">
        <f t="shared" si="153"/>
        <v>#DIV/0!</v>
      </c>
      <c r="X105" t="e">
        <f t="shared" si="151"/>
        <v>#N/A</v>
      </c>
      <c r="Y105" t="e">
        <f t="shared" si="154"/>
        <v>#N/A</v>
      </c>
      <c r="AA105" t="e">
        <f t="shared" si="152"/>
        <v>#DIV/0!</v>
      </c>
      <c r="AB105" t="str">
        <f t="shared" si="150"/>
        <v/>
      </c>
      <c r="AC105">
        <v>2</v>
      </c>
    </row>
    <row r="106" spans="23:29">
      <c r="W106" t="e">
        <f t="shared" si="153"/>
        <v>#DIV/0!</v>
      </c>
      <c r="X106" t="e">
        <f t="shared" si="151"/>
        <v>#N/A</v>
      </c>
      <c r="Y106" t="e">
        <f t="shared" si="154"/>
        <v>#N/A</v>
      </c>
      <c r="AA106" t="e">
        <f t="shared" si="152"/>
        <v>#DIV/0!</v>
      </c>
      <c r="AB106" t="str">
        <f t="shared" si="150"/>
        <v/>
      </c>
      <c r="AC106">
        <v>2</v>
      </c>
    </row>
    <row r="107" spans="23:29">
      <c r="W107" t="e">
        <f t="shared" si="153"/>
        <v>#DIV/0!</v>
      </c>
      <c r="X107" t="e">
        <f t="shared" si="151"/>
        <v>#N/A</v>
      </c>
      <c r="Y107" t="e">
        <f t="shared" si="154"/>
        <v>#N/A</v>
      </c>
      <c r="AA107" t="e">
        <f t="shared" si="152"/>
        <v>#DIV/0!</v>
      </c>
      <c r="AB107" t="str">
        <f t="shared" si="150"/>
        <v/>
      </c>
      <c r="AC107">
        <v>2</v>
      </c>
    </row>
    <row r="108" spans="23:29">
      <c r="W108" t="e">
        <f t="shared" si="153"/>
        <v>#DIV/0!</v>
      </c>
      <c r="X108" t="e">
        <f t="shared" si="151"/>
        <v>#N/A</v>
      </c>
      <c r="Y108" t="e">
        <f t="shared" si="154"/>
        <v>#N/A</v>
      </c>
      <c r="AA108" t="e">
        <f t="shared" si="152"/>
        <v>#DIV/0!</v>
      </c>
      <c r="AB108" t="str">
        <f t="shared" si="150"/>
        <v/>
      </c>
      <c r="AC108">
        <v>2</v>
      </c>
    </row>
    <row r="109" spans="23:29">
      <c r="W109" t="e">
        <f t="shared" si="153"/>
        <v>#DIV/0!</v>
      </c>
      <c r="X109" t="e">
        <f t="shared" si="151"/>
        <v>#N/A</v>
      </c>
      <c r="Y109" t="e">
        <f t="shared" si="154"/>
        <v>#N/A</v>
      </c>
      <c r="AA109" t="e">
        <f t="shared" si="152"/>
        <v>#DIV/0!</v>
      </c>
      <c r="AB109" t="str">
        <f t="shared" si="150"/>
        <v/>
      </c>
      <c r="AC109">
        <v>2</v>
      </c>
    </row>
    <row r="110" spans="23:29">
      <c r="W110" t="e">
        <f t="shared" si="153"/>
        <v>#DIV/0!</v>
      </c>
      <c r="X110" t="e">
        <f t="shared" si="151"/>
        <v>#N/A</v>
      </c>
      <c r="Y110" t="e">
        <f t="shared" si="154"/>
        <v>#N/A</v>
      </c>
      <c r="AA110" t="e">
        <f t="shared" si="152"/>
        <v>#DIV/0!</v>
      </c>
      <c r="AB110" t="str">
        <f t="shared" si="150"/>
        <v/>
      </c>
      <c r="AC110">
        <v>2</v>
      </c>
    </row>
    <row r="111" spans="23:29">
      <c r="W111" t="e">
        <f>I4*I20</f>
        <v>#DIV/0!</v>
      </c>
      <c r="X111" t="e">
        <f t="shared" si="151"/>
        <v>#N/A</v>
      </c>
      <c r="Y111" t="e">
        <f>AU20</f>
        <v>#N/A</v>
      </c>
      <c r="AA111" t="e">
        <f t="shared" ref="AA111:AA125" si="155">AD4-I4</f>
        <v>#DIV/0!</v>
      </c>
      <c r="AB111" t="str">
        <f t="shared" si="150"/>
        <v/>
      </c>
      <c r="AC111">
        <v>2</v>
      </c>
    </row>
    <row r="112" spans="23:29">
      <c r="W112" t="e">
        <f t="shared" ref="W112:W125" si="156">I5*I21</f>
        <v>#DIV/0!</v>
      </c>
      <c r="X112" t="e">
        <f t="shared" si="151"/>
        <v>#N/A</v>
      </c>
      <c r="Y112" t="e">
        <f t="shared" ref="Y112:Y125" si="157">AU21</f>
        <v>#N/A</v>
      </c>
      <c r="AA112" t="e">
        <f t="shared" si="155"/>
        <v>#DIV/0!</v>
      </c>
      <c r="AB112" t="str">
        <f t="shared" si="150"/>
        <v/>
      </c>
      <c r="AC112">
        <v>2</v>
      </c>
    </row>
    <row r="113" spans="23:29">
      <c r="W113" t="e">
        <f t="shared" si="156"/>
        <v>#DIV/0!</v>
      </c>
      <c r="X113" t="e">
        <f t="shared" si="151"/>
        <v>#N/A</v>
      </c>
      <c r="Y113" t="e">
        <f t="shared" si="157"/>
        <v>#N/A</v>
      </c>
      <c r="AA113" t="e">
        <f t="shared" si="155"/>
        <v>#DIV/0!</v>
      </c>
      <c r="AB113" t="str">
        <f t="shared" si="150"/>
        <v/>
      </c>
      <c r="AC113">
        <v>2</v>
      </c>
    </row>
    <row r="114" spans="23:29">
      <c r="W114" t="e">
        <f t="shared" si="156"/>
        <v>#DIV/0!</v>
      </c>
      <c r="X114" t="e">
        <f t="shared" si="151"/>
        <v>#N/A</v>
      </c>
      <c r="Y114" t="e">
        <f t="shared" si="157"/>
        <v>#N/A</v>
      </c>
      <c r="AA114" t="e">
        <f t="shared" si="155"/>
        <v>#DIV/0!</v>
      </c>
      <c r="AB114" t="str">
        <f t="shared" si="150"/>
        <v/>
      </c>
      <c r="AC114">
        <v>2</v>
      </c>
    </row>
    <row r="115" spans="23:29">
      <c r="W115" t="e">
        <f t="shared" si="156"/>
        <v>#DIV/0!</v>
      </c>
      <c r="X115" t="e">
        <f t="shared" si="151"/>
        <v>#N/A</v>
      </c>
      <c r="Y115" t="e">
        <f t="shared" si="157"/>
        <v>#N/A</v>
      </c>
      <c r="AA115" t="e">
        <f t="shared" si="155"/>
        <v>#DIV/0!</v>
      </c>
      <c r="AB115" t="str">
        <f t="shared" si="150"/>
        <v/>
      </c>
      <c r="AC115">
        <v>2</v>
      </c>
    </row>
    <row r="116" spans="23:29">
      <c r="W116" t="e">
        <f t="shared" si="156"/>
        <v>#DIV/0!</v>
      </c>
      <c r="X116" t="e">
        <f t="shared" si="151"/>
        <v>#N/A</v>
      </c>
      <c r="Y116" t="e">
        <f t="shared" si="157"/>
        <v>#N/A</v>
      </c>
      <c r="AA116" t="e">
        <f t="shared" si="155"/>
        <v>#DIV/0!</v>
      </c>
      <c r="AB116" t="str">
        <f t="shared" si="150"/>
        <v/>
      </c>
      <c r="AC116">
        <v>2</v>
      </c>
    </row>
    <row r="117" spans="23:29">
      <c r="W117" t="e">
        <f t="shared" si="156"/>
        <v>#DIV/0!</v>
      </c>
      <c r="X117" t="e">
        <f t="shared" si="151"/>
        <v>#N/A</v>
      </c>
      <c r="Y117" t="e">
        <f t="shared" si="157"/>
        <v>#N/A</v>
      </c>
      <c r="AA117" t="e">
        <f t="shared" si="155"/>
        <v>#DIV/0!</v>
      </c>
      <c r="AB117" t="str">
        <f t="shared" si="150"/>
        <v/>
      </c>
      <c r="AC117">
        <v>2</v>
      </c>
    </row>
    <row r="118" spans="23:29">
      <c r="W118" t="e">
        <f t="shared" si="156"/>
        <v>#DIV/0!</v>
      </c>
      <c r="X118" t="e">
        <f t="shared" si="151"/>
        <v>#N/A</v>
      </c>
      <c r="Y118" t="e">
        <f t="shared" si="157"/>
        <v>#N/A</v>
      </c>
      <c r="AA118" t="e">
        <f t="shared" si="155"/>
        <v>#DIV/0!</v>
      </c>
      <c r="AB118" t="str">
        <f t="shared" si="150"/>
        <v/>
      </c>
      <c r="AC118">
        <v>2</v>
      </c>
    </row>
    <row r="119" spans="23:29">
      <c r="W119" t="e">
        <f t="shared" si="156"/>
        <v>#DIV/0!</v>
      </c>
      <c r="X119" t="e">
        <f t="shared" si="151"/>
        <v>#N/A</v>
      </c>
      <c r="Y119" t="e">
        <f t="shared" si="157"/>
        <v>#N/A</v>
      </c>
      <c r="AA119" t="e">
        <f t="shared" si="155"/>
        <v>#DIV/0!</v>
      </c>
      <c r="AB119" t="str">
        <f t="shared" si="150"/>
        <v/>
      </c>
      <c r="AC119">
        <v>2</v>
      </c>
    </row>
    <row r="120" spans="23:29">
      <c r="W120" t="e">
        <f t="shared" si="156"/>
        <v>#DIV/0!</v>
      </c>
      <c r="X120" t="e">
        <f t="shared" si="151"/>
        <v>#N/A</v>
      </c>
      <c r="Y120" t="e">
        <f t="shared" si="157"/>
        <v>#N/A</v>
      </c>
      <c r="AA120" t="e">
        <f t="shared" si="155"/>
        <v>#DIV/0!</v>
      </c>
      <c r="AB120" t="str">
        <f t="shared" si="150"/>
        <v/>
      </c>
      <c r="AC120">
        <v>2</v>
      </c>
    </row>
    <row r="121" spans="23:29">
      <c r="W121" t="e">
        <f t="shared" si="156"/>
        <v>#DIV/0!</v>
      </c>
      <c r="X121" t="e">
        <f t="shared" si="151"/>
        <v>#N/A</v>
      </c>
      <c r="Y121" t="e">
        <f t="shared" si="157"/>
        <v>#N/A</v>
      </c>
      <c r="AA121" t="e">
        <f t="shared" si="155"/>
        <v>#DIV/0!</v>
      </c>
      <c r="AB121" t="str">
        <f t="shared" si="150"/>
        <v/>
      </c>
      <c r="AC121">
        <v>2</v>
      </c>
    </row>
    <row r="122" spans="23:29">
      <c r="W122" t="e">
        <f t="shared" si="156"/>
        <v>#DIV/0!</v>
      </c>
      <c r="X122" t="e">
        <f t="shared" si="151"/>
        <v>#N/A</v>
      </c>
      <c r="Y122" t="e">
        <f t="shared" si="157"/>
        <v>#N/A</v>
      </c>
      <c r="AA122" t="e">
        <f t="shared" si="155"/>
        <v>#DIV/0!</v>
      </c>
      <c r="AB122" t="str">
        <f t="shared" si="150"/>
        <v/>
      </c>
      <c r="AC122">
        <v>2</v>
      </c>
    </row>
    <row r="123" spans="23:29">
      <c r="W123" t="e">
        <f t="shared" si="156"/>
        <v>#DIV/0!</v>
      </c>
      <c r="X123" t="e">
        <f t="shared" si="151"/>
        <v>#N/A</v>
      </c>
      <c r="Y123" t="e">
        <f t="shared" si="157"/>
        <v>#N/A</v>
      </c>
      <c r="AA123" t="e">
        <f t="shared" si="155"/>
        <v>#DIV/0!</v>
      </c>
      <c r="AB123" t="str">
        <f t="shared" si="150"/>
        <v/>
      </c>
      <c r="AC123">
        <v>2</v>
      </c>
    </row>
    <row r="124" spans="23:29">
      <c r="W124" t="e">
        <f t="shared" si="156"/>
        <v>#DIV/0!</v>
      </c>
      <c r="X124" t="e">
        <f t="shared" si="151"/>
        <v>#N/A</v>
      </c>
      <c r="Y124" t="e">
        <f t="shared" si="157"/>
        <v>#N/A</v>
      </c>
      <c r="AA124" t="e">
        <f t="shared" si="155"/>
        <v>#DIV/0!</v>
      </c>
      <c r="AB124" t="str">
        <f t="shared" si="150"/>
        <v/>
      </c>
      <c r="AC124">
        <v>2</v>
      </c>
    </row>
    <row r="125" spans="23:29">
      <c r="W125" t="e">
        <f t="shared" si="156"/>
        <v>#DIV/0!</v>
      </c>
      <c r="X125" t="e">
        <f t="shared" si="151"/>
        <v>#N/A</v>
      </c>
      <c r="Y125" t="e">
        <f t="shared" si="157"/>
        <v>#N/A</v>
      </c>
      <c r="AA125" t="e">
        <f t="shared" si="155"/>
        <v>#DIV/0!</v>
      </c>
      <c r="AB125" t="str">
        <f t="shared" si="150"/>
        <v/>
      </c>
      <c r="AC125">
        <v>2</v>
      </c>
    </row>
    <row r="126" spans="23:29">
      <c r="W126" t="e">
        <f>J4*J20</f>
        <v>#DIV/0!</v>
      </c>
      <c r="X126" t="e">
        <f t="shared" si="151"/>
        <v>#N/A</v>
      </c>
      <c r="Y126" t="e">
        <f>AV20</f>
        <v>#N/A</v>
      </c>
      <c r="AA126" t="e">
        <f t="shared" ref="AA126:AA140" si="158">AE4-J4</f>
        <v>#DIV/0!</v>
      </c>
      <c r="AB126" t="str">
        <f t="shared" si="150"/>
        <v/>
      </c>
      <c r="AC126">
        <v>2</v>
      </c>
    </row>
    <row r="127" spans="23:29">
      <c r="W127" t="e">
        <f t="shared" ref="W127:W140" si="159">J5*J21</f>
        <v>#DIV/0!</v>
      </c>
      <c r="X127" t="e">
        <f t="shared" si="151"/>
        <v>#N/A</v>
      </c>
      <c r="Y127" t="e">
        <f t="shared" ref="Y127:Y139" si="160">AV21</f>
        <v>#N/A</v>
      </c>
      <c r="AA127" t="e">
        <f t="shared" si="158"/>
        <v>#DIV/0!</v>
      </c>
      <c r="AB127" t="str">
        <f t="shared" si="150"/>
        <v/>
      </c>
      <c r="AC127">
        <v>2</v>
      </c>
    </row>
    <row r="128" spans="23:29">
      <c r="W128" t="e">
        <f t="shared" si="159"/>
        <v>#DIV/0!</v>
      </c>
      <c r="X128" t="e">
        <f t="shared" si="151"/>
        <v>#N/A</v>
      </c>
      <c r="Y128" t="e">
        <f t="shared" si="160"/>
        <v>#N/A</v>
      </c>
      <c r="AA128" t="e">
        <f t="shared" si="158"/>
        <v>#DIV/0!</v>
      </c>
      <c r="AB128" t="str">
        <f t="shared" si="150"/>
        <v/>
      </c>
      <c r="AC128">
        <v>2</v>
      </c>
    </row>
    <row r="129" spans="23:29">
      <c r="W129" t="e">
        <f t="shared" si="159"/>
        <v>#DIV/0!</v>
      </c>
      <c r="X129" t="e">
        <f t="shared" si="151"/>
        <v>#N/A</v>
      </c>
      <c r="Y129" t="e">
        <f t="shared" si="160"/>
        <v>#N/A</v>
      </c>
      <c r="AA129" t="e">
        <f t="shared" si="158"/>
        <v>#DIV/0!</v>
      </c>
      <c r="AB129" t="str">
        <f t="shared" si="150"/>
        <v/>
      </c>
      <c r="AC129">
        <v>2</v>
      </c>
    </row>
    <row r="130" spans="23:29">
      <c r="W130" t="e">
        <f t="shared" si="159"/>
        <v>#DIV/0!</v>
      </c>
      <c r="X130" t="e">
        <f t="shared" si="151"/>
        <v>#N/A</v>
      </c>
      <c r="Y130" t="e">
        <f t="shared" si="160"/>
        <v>#N/A</v>
      </c>
      <c r="AA130" t="e">
        <f t="shared" si="158"/>
        <v>#DIV/0!</v>
      </c>
      <c r="AB130" t="str">
        <f t="shared" si="150"/>
        <v/>
      </c>
      <c r="AC130">
        <v>2</v>
      </c>
    </row>
    <row r="131" spans="23:29">
      <c r="W131" t="e">
        <f t="shared" si="159"/>
        <v>#DIV/0!</v>
      </c>
      <c r="X131" t="e">
        <f t="shared" si="151"/>
        <v>#N/A</v>
      </c>
      <c r="Y131" t="e">
        <f t="shared" si="160"/>
        <v>#N/A</v>
      </c>
      <c r="AA131" t="e">
        <f t="shared" si="158"/>
        <v>#DIV/0!</v>
      </c>
      <c r="AB131" t="str">
        <f t="shared" si="150"/>
        <v/>
      </c>
      <c r="AC131">
        <v>2</v>
      </c>
    </row>
    <row r="132" spans="23:29">
      <c r="W132" t="e">
        <f t="shared" si="159"/>
        <v>#DIV/0!</v>
      </c>
      <c r="X132" t="e">
        <f t="shared" si="151"/>
        <v>#N/A</v>
      </c>
      <c r="Y132" t="e">
        <f t="shared" si="160"/>
        <v>#N/A</v>
      </c>
      <c r="AA132" t="e">
        <f t="shared" si="158"/>
        <v>#DIV/0!</v>
      </c>
      <c r="AB132" t="str">
        <f t="shared" si="150"/>
        <v/>
      </c>
      <c r="AC132">
        <v>2</v>
      </c>
    </row>
    <row r="133" spans="23:29">
      <c r="W133" t="e">
        <f t="shared" si="159"/>
        <v>#DIV/0!</v>
      </c>
      <c r="X133" t="e">
        <f t="shared" si="151"/>
        <v>#N/A</v>
      </c>
      <c r="Y133" t="e">
        <f t="shared" si="160"/>
        <v>#N/A</v>
      </c>
      <c r="AA133" t="e">
        <f t="shared" si="158"/>
        <v>#DIV/0!</v>
      </c>
      <c r="AB133" t="str">
        <f t="shared" si="150"/>
        <v/>
      </c>
      <c r="AC133">
        <v>2</v>
      </c>
    </row>
    <row r="134" spans="23:29">
      <c r="W134" t="e">
        <f t="shared" si="159"/>
        <v>#DIV/0!</v>
      </c>
      <c r="X134" t="e">
        <f t="shared" si="151"/>
        <v>#N/A</v>
      </c>
      <c r="Y134" t="e">
        <f t="shared" si="160"/>
        <v>#N/A</v>
      </c>
      <c r="AA134" t="e">
        <f t="shared" si="158"/>
        <v>#DIV/0!</v>
      </c>
      <c r="AB134" t="str">
        <f t="shared" si="150"/>
        <v/>
      </c>
      <c r="AC134">
        <v>2</v>
      </c>
    </row>
    <row r="135" spans="23:29">
      <c r="W135" t="e">
        <f t="shared" si="159"/>
        <v>#DIV/0!</v>
      </c>
      <c r="X135" t="e">
        <f t="shared" si="151"/>
        <v>#N/A</v>
      </c>
      <c r="Y135" t="e">
        <f t="shared" si="160"/>
        <v>#N/A</v>
      </c>
      <c r="AA135" t="e">
        <f t="shared" si="158"/>
        <v>#DIV/0!</v>
      </c>
      <c r="AB135" t="str">
        <f t="shared" si="150"/>
        <v/>
      </c>
      <c r="AC135">
        <v>2</v>
      </c>
    </row>
    <row r="136" spans="23:29">
      <c r="W136" t="e">
        <f t="shared" si="159"/>
        <v>#DIV/0!</v>
      </c>
      <c r="X136" t="e">
        <f t="shared" si="151"/>
        <v>#N/A</v>
      </c>
      <c r="Y136" t="e">
        <f t="shared" si="160"/>
        <v>#N/A</v>
      </c>
      <c r="AA136" t="e">
        <f t="shared" si="158"/>
        <v>#DIV/0!</v>
      </c>
      <c r="AB136" t="str">
        <f t="shared" si="150"/>
        <v/>
      </c>
      <c r="AC136">
        <v>2</v>
      </c>
    </row>
    <row r="137" spans="23:29">
      <c r="W137" t="e">
        <f t="shared" si="159"/>
        <v>#DIV/0!</v>
      </c>
      <c r="X137" t="e">
        <f t="shared" si="151"/>
        <v>#N/A</v>
      </c>
      <c r="Y137" t="e">
        <f t="shared" si="160"/>
        <v>#N/A</v>
      </c>
      <c r="AA137" t="e">
        <f t="shared" si="158"/>
        <v>#DIV/0!</v>
      </c>
      <c r="AB137" t="str">
        <f t="shared" si="150"/>
        <v/>
      </c>
      <c r="AC137">
        <v>2</v>
      </c>
    </row>
    <row r="138" spans="23:29">
      <c r="W138" t="e">
        <f t="shared" si="159"/>
        <v>#DIV/0!</v>
      </c>
      <c r="X138" t="e">
        <f t="shared" si="151"/>
        <v>#N/A</v>
      </c>
      <c r="Y138" t="e">
        <f t="shared" si="160"/>
        <v>#N/A</v>
      </c>
      <c r="AA138" t="e">
        <f t="shared" si="158"/>
        <v>#DIV/0!</v>
      </c>
      <c r="AB138" t="str">
        <f t="shared" si="150"/>
        <v/>
      </c>
      <c r="AC138">
        <v>2</v>
      </c>
    </row>
    <row r="139" spans="23:29">
      <c r="W139" t="e">
        <f t="shared" si="159"/>
        <v>#DIV/0!</v>
      </c>
      <c r="X139" t="e">
        <f t="shared" si="151"/>
        <v>#N/A</v>
      </c>
      <c r="Y139" t="e">
        <f t="shared" si="160"/>
        <v>#N/A</v>
      </c>
      <c r="AA139" t="e">
        <f t="shared" si="158"/>
        <v>#DIV/0!</v>
      </c>
      <c r="AB139" t="str">
        <f t="shared" si="150"/>
        <v/>
      </c>
      <c r="AC139">
        <v>2</v>
      </c>
    </row>
    <row r="140" spans="23:29">
      <c r="W140" t="e">
        <f t="shared" si="159"/>
        <v>#DIV/0!</v>
      </c>
      <c r="X140" t="e">
        <f t="shared" si="151"/>
        <v>#N/A</v>
      </c>
      <c r="Y140" t="e">
        <f>AV34</f>
        <v>#N/A</v>
      </c>
      <c r="AA140" t="e">
        <f t="shared" si="158"/>
        <v>#DIV/0!</v>
      </c>
      <c r="AB140" t="str">
        <f t="shared" si="150"/>
        <v/>
      </c>
      <c r="AC140">
        <v>2</v>
      </c>
    </row>
    <row r="141" spans="23:29">
      <c r="W141" t="e">
        <f>K4*K20</f>
        <v>#DIV/0!</v>
      </c>
      <c r="X141" t="e">
        <f t="shared" si="151"/>
        <v>#N/A</v>
      </c>
      <c r="Y141" t="e">
        <f>AW20</f>
        <v>#N/A</v>
      </c>
      <c r="AA141" t="e">
        <f t="shared" ref="AA141:AA155" si="161">AF4-K4</f>
        <v>#DIV/0!</v>
      </c>
      <c r="AB141" t="str">
        <f t="shared" si="150"/>
        <v/>
      </c>
      <c r="AC141">
        <v>2</v>
      </c>
    </row>
    <row r="142" spans="23:29">
      <c r="W142" t="e">
        <f t="shared" ref="W142:W155" si="162">K5*K21</f>
        <v>#DIV/0!</v>
      </c>
      <c r="X142" t="e">
        <f t="shared" si="151"/>
        <v>#N/A</v>
      </c>
      <c r="Y142" t="e">
        <f t="shared" ref="Y142:Y155" si="163">AW21</f>
        <v>#N/A</v>
      </c>
      <c r="AA142" t="e">
        <f t="shared" si="161"/>
        <v>#DIV/0!</v>
      </c>
      <c r="AB142" t="str">
        <f t="shared" si="150"/>
        <v/>
      </c>
      <c r="AC142">
        <v>2</v>
      </c>
    </row>
    <row r="143" spans="23:29">
      <c r="W143" t="e">
        <f t="shared" si="162"/>
        <v>#DIV/0!</v>
      </c>
      <c r="X143" t="e">
        <f t="shared" si="151"/>
        <v>#N/A</v>
      </c>
      <c r="Y143" t="e">
        <f t="shared" si="163"/>
        <v>#N/A</v>
      </c>
      <c r="AA143" t="e">
        <f t="shared" si="161"/>
        <v>#DIV/0!</v>
      </c>
      <c r="AB143" t="str">
        <f t="shared" si="150"/>
        <v/>
      </c>
      <c r="AC143">
        <v>2</v>
      </c>
    </row>
    <row r="144" spans="23:29">
      <c r="W144" t="e">
        <f t="shared" si="162"/>
        <v>#DIV/0!</v>
      </c>
      <c r="X144" t="e">
        <f t="shared" si="151"/>
        <v>#N/A</v>
      </c>
      <c r="Y144" t="e">
        <f t="shared" si="163"/>
        <v>#N/A</v>
      </c>
      <c r="AA144" t="e">
        <f t="shared" si="161"/>
        <v>#DIV/0!</v>
      </c>
      <c r="AB144" t="str">
        <f t="shared" si="150"/>
        <v/>
      </c>
      <c r="AC144">
        <v>2</v>
      </c>
    </row>
    <row r="145" spans="23:29">
      <c r="W145" t="e">
        <f t="shared" si="162"/>
        <v>#DIV/0!</v>
      </c>
      <c r="X145" t="e">
        <f t="shared" si="151"/>
        <v>#N/A</v>
      </c>
      <c r="Y145" t="e">
        <f t="shared" si="163"/>
        <v>#N/A</v>
      </c>
      <c r="AA145" t="e">
        <f t="shared" si="161"/>
        <v>#DIV/0!</v>
      </c>
      <c r="AB145" t="str">
        <f t="shared" si="150"/>
        <v/>
      </c>
      <c r="AC145">
        <v>2</v>
      </c>
    </row>
    <row r="146" spans="23:29">
      <c r="W146" t="e">
        <f t="shared" si="162"/>
        <v>#DIV/0!</v>
      </c>
      <c r="X146" t="e">
        <f t="shared" si="151"/>
        <v>#N/A</v>
      </c>
      <c r="Y146" t="e">
        <f t="shared" si="163"/>
        <v>#N/A</v>
      </c>
      <c r="AA146" t="e">
        <f t="shared" si="161"/>
        <v>#DIV/0!</v>
      </c>
      <c r="AB146" t="str">
        <f t="shared" si="150"/>
        <v/>
      </c>
      <c r="AC146">
        <v>2</v>
      </c>
    </row>
    <row r="147" spans="23:29">
      <c r="W147" t="e">
        <f t="shared" si="162"/>
        <v>#DIV/0!</v>
      </c>
      <c r="X147" t="e">
        <f t="shared" si="151"/>
        <v>#N/A</v>
      </c>
      <c r="Y147" t="e">
        <f t="shared" si="163"/>
        <v>#N/A</v>
      </c>
      <c r="AA147" t="e">
        <f t="shared" si="161"/>
        <v>#DIV/0!</v>
      </c>
      <c r="AB147" t="str">
        <f t="shared" si="150"/>
        <v/>
      </c>
      <c r="AC147">
        <v>2</v>
      </c>
    </row>
    <row r="148" spans="23:29">
      <c r="W148" t="e">
        <f t="shared" si="162"/>
        <v>#DIV/0!</v>
      </c>
      <c r="X148" t="e">
        <f t="shared" si="151"/>
        <v>#N/A</v>
      </c>
      <c r="Y148" t="e">
        <f t="shared" si="163"/>
        <v>#N/A</v>
      </c>
      <c r="AA148" t="e">
        <f t="shared" si="161"/>
        <v>#DIV/0!</v>
      </c>
      <c r="AB148" t="str">
        <f t="shared" si="150"/>
        <v/>
      </c>
      <c r="AC148">
        <v>2</v>
      </c>
    </row>
    <row r="149" spans="23:29">
      <c r="W149" t="e">
        <f t="shared" si="162"/>
        <v>#DIV/0!</v>
      </c>
      <c r="X149" t="e">
        <f t="shared" si="151"/>
        <v>#N/A</v>
      </c>
      <c r="Y149" t="e">
        <f t="shared" si="163"/>
        <v>#N/A</v>
      </c>
      <c r="AA149" t="e">
        <f t="shared" si="161"/>
        <v>#DIV/0!</v>
      </c>
      <c r="AB149" t="str">
        <f t="shared" si="150"/>
        <v/>
      </c>
      <c r="AC149">
        <v>2</v>
      </c>
    </row>
    <row r="150" spans="23:29">
      <c r="W150" t="e">
        <f t="shared" si="162"/>
        <v>#DIV/0!</v>
      </c>
      <c r="X150" t="e">
        <f t="shared" si="151"/>
        <v>#N/A</v>
      </c>
      <c r="Y150" t="e">
        <f t="shared" si="163"/>
        <v>#N/A</v>
      </c>
      <c r="AA150" t="e">
        <f t="shared" si="161"/>
        <v>#DIV/0!</v>
      </c>
      <c r="AB150" t="str">
        <f t="shared" ref="AB150:AB213" si="164">IFERROR(AA150,"")</f>
        <v/>
      </c>
      <c r="AC150">
        <v>2</v>
      </c>
    </row>
    <row r="151" spans="23:29">
      <c r="W151" t="e">
        <f t="shared" si="162"/>
        <v>#DIV/0!</v>
      </c>
      <c r="X151" t="e">
        <f t="shared" si="151"/>
        <v>#N/A</v>
      </c>
      <c r="Y151" t="e">
        <f t="shared" si="163"/>
        <v>#N/A</v>
      </c>
      <c r="AA151" t="e">
        <f t="shared" si="161"/>
        <v>#DIV/0!</v>
      </c>
      <c r="AB151" t="str">
        <f t="shared" si="164"/>
        <v/>
      </c>
      <c r="AC151">
        <v>2</v>
      </c>
    </row>
    <row r="152" spans="23:29">
      <c r="W152" t="e">
        <f t="shared" si="162"/>
        <v>#DIV/0!</v>
      </c>
      <c r="X152" t="e">
        <f t="shared" si="151"/>
        <v>#N/A</v>
      </c>
      <c r="Y152" t="e">
        <f t="shared" si="163"/>
        <v>#N/A</v>
      </c>
      <c r="AA152" t="e">
        <f t="shared" si="161"/>
        <v>#DIV/0!</v>
      </c>
      <c r="AB152" t="str">
        <f t="shared" si="164"/>
        <v/>
      </c>
      <c r="AC152">
        <v>2</v>
      </c>
    </row>
    <row r="153" spans="23:29">
      <c r="W153" t="e">
        <f t="shared" si="162"/>
        <v>#DIV/0!</v>
      </c>
      <c r="X153" t="e">
        <f t="shared" ref="X153:X216" si="165">IFERROR(W153, NA())</f>
        <v>#N/A</v>
      </c>
      <c r="Y153" t="e">
        <f t="shared" si="163"/>
        <v>#N/A</v>
      </c>
      <c r="AA153" t="e">
        <f t="shared" si="161"/>
        <v>#DIV/0!</v>
      </c>
      <c r="AB153" t="str">
        <f t="shared" si="164"/>
        <v/>
      </c>
      <c r="AC153">
        <v>2</v>
      </c>
    </row>
    <row r="154" spans="23:29">
      <c r="W154" t="e">
        <f t="shared" si="162"/>
        <v>#DIV/0!</v>
      </c>
      <c r="X154" t="e">
        <f t="shared" si="165"/>
        <v>#N/A</v>
      </c>
      <c r="Y154" t="e">
        <f t="shared" si="163"/>
        <v>#N/A</v>
      </c>
      <c r="AA154" t="e">
        <f t="shared" si="161"/>
        <v>#DIV/0!</v>
      </c>
      <c r="AB154" t="str">
        <f t="shared" si="164"/>
        <v/>
      </c>
      <c r="AC154">
        <v>2</v>
      </c>
    </row>
    <row r="155" spans="23:29">
      <c r="W155" t="e">
        <f t="shared" si="162"/>
        <v>#DIV/0!</v>
      </c>
      <c r="X155" t="e">
        <f t="shared" si="165"/>
        <v>#N/A</v>
      </c>
      <c r="Y155" t="e">
        <f t="shared" si="163"/>
        <v>#N/A</v>
      </c>
      <c r="AA155" t="e">
        <f t="shared" si="161"/>
        <v>#DIV/0!</v>
      </c>
      <c r="AB155" t="str">
        <f t="shared" si="164"/>
        <v/>
      </c>
      <c r="AC155">
        <v>2</v>
      </c>
    </row>
    <row r="156" spans="23:29">
      <c r="W156" t="e">
        <f>L4*L20</f>
        <v>#DIV/0!</v>
      </c>
      <c r="X156" t="e">
        <f t="shared" si="165"/>
        <v>#N/A</v>
      </c>
      <c r="Y156" t="e">
        <f>AX20</f>
        <v>#N/A</v>
      </c>
      <c r="AA156" t="e">
        <f t="shared" ref="AA156:AA170" si="166">AG4-L4</f>
        <v>#DIV/0!</v>
      </c>
      <c r="AB156" t="str">
        <f t="shared" si="164"/>
        <v/>
      </c>
      <c r="AC156">
        <v>2</v>
      </c>
    </row>
    <row r="157" spans="23:29">
      <c r="W157" t="e">
        <f t="shared" ref="W157:W170" si="167">L5*L21</f>
        <v>#DIV/0!</v>
      </c>
      <c r="X157" t="e">
        <f t="shared" si="165"/>
        <v>#N/A</v>
      </c>
      <c r="Y157" t="e">
        <f t="shared" ref="Y157:Y170" si="168">AX21</f>
        <v>#N/A</v>
      </c>
      <c r="AA157" t="e">
        <f t="shared" si="166"/>
        <v>#DIV/0!</v>
      </c>
      <c r="AB157" t="str">
        <f t="shared" si="164"/>
        <v/>
      </c>
      <c r="AC157">
        <v>2</v>
      </c>
    </row>
    <row r="158" spans="23:29">
      <c r="W158" t="e">
        <f t="shared" si="167"/>
        <v>#DIV/0!</v>
      </c>
      <c r="X158" t="e">
        <f t="shared" si="165"/>
        <v>#N/A</v>
      </c>
      <c r="Y158" t="e">
        <f t="shared" si="168"/>
        <v>#N/A</v>
      </c>
      <c r="AA158" t="e">
        <f t="shared" si="166"/>
        <v>#DIV/0!</v>
      </c>
      <c r="AB158" t="str">
        <f t="shared" si="164"/>
        <v/>
      </c>
      <c r="AC158">
        <v>2</v>
      </c>
    </row>
    <row r="159" spans="23:29">
      <c r="W159" t="e">
        <f t="shared" si="167"/>
        <v>#DIV/0!</v>
      </c>
      <c r="X159" t="e">
        <f t="shared" si="165"/>
        <v>#N/A</v>
      </c>
      <c r="Y159" t="e">
        <f t="shared" si="168"/>
        <v>#N/A</v>
      </c>
      <c r="AA159" t="e">
        <f t="shared" si="166"/>
        <v>#DIV/0!</v>
      </c>
      <c r="AB159" t="str">
        <f t="shared" si="164"/>
        <v/>
      </c>
      <c r="AC159">
        <v>2</v>
      </c>
    </row>
    <row r="160" spans="23:29">
      <c r="W160" t="e">
        <f t="shared" si="167"/>
        <v>#DIV/0!</v>
      </c>
      <c r="X160" t="e">
        <f t="shared" si="165"/>
        <v>#N/A</v>
      </c>
      <c r="Y160" t="e">
        <f t="shared" si="168"/>
        <v>#N/A</v>
      </c>
      <c r="AA160" t="e">
        <f t="shared" si="166"/>
        <v>#DIV/0!</v>
      </c>
      <c r="AB160" t="str">
        <f t="shared" si="164"/>
        <v/>
      </c>
      <c r="AC160">
        <v>2</v>
      </c>
    </row>
    <row r="161" spans="23:29">
      <c r="W161" t="e">
        <f t="shared" si="167"/>
        <v>#DIV/0!</v>
      </c>
      <c r="X161" t="e">
        <f t="shared" si="165"/>
        <v>#N/A</v>
      </c>
      <c r="Y161" t="e">
        <f t="shared" si="168"/>
        <v>#N/A</v>
      </c>
      <c r="AA161" t="e">
        <f t="shared" si="166"/>
        <v>#DIV/0!</v>
      </c>
      <c r="AB161" t="str">
        <f t="shared" si="164"/>
        <v/>
      </c>
      <c r="AC161">
        <v>2</v>
      </c>
    </row>
    <row r="162" spans="23:29">
      <c r="W162" t="e">
        <f t="shared" si="167"/>
        <v>#DIV/0!</v>
      </c>
      <c r="X162" t="e">
        <f t="shared" si="165"/>
        <v>#N/A</v>
      </c>
      <c r="Y162" t="e">
        <f t="shared" si="168"/>
        <v>#N/A</v>
      </c>
      <c r="AA162" t="e">
        <f t="shared" si="166"/>
        <v>#DIV/0!</v>
      </c>
      <c r="AB162" t="str">
        <f t="shared" si="164"/>
        <v/>
      </c>
      <c r="AC162">
        <v>2</v>
      </c>
    </row>
    <row r="163" spans="23:29">
      <c r="W163" t="e">
        <f t="shared" si="167"/>
        <v>#DIV/0!</v>
      </c>
      <c r="X163" t="e">
        <f t="shared" si="165"/>
        <v>#N/A</v>
      </c>
      <c r="Y163" t="e">
        <f t="shared" si="168"/>
        <v>#N/A</v>
      </c>
      <c r="AA163" t="e">
        <f t="shared" si="166"/>
        <v>#DIV/0!</v>
      </c>
      <c r="AB163" t="str">
        <f t="shared" si="164"/>
        <v/>
      </c>
      <c r="AC163">
        <v>2</v>
      </c>
    </row>
    <row r="164" spans="23:29">
      <c r="W164" t="e">
        <f t="shared" si="167"/>
        <v>#DIV/0!</v>
      </c>
      <c r="X164" t="e">
        <f t="shared" si="165"/>
        <v>#N/A</v>
      </c>
      <c r="Y164" t="e">
        <f t="shared" si="168"/>
        <v>#N/A</v>
      </c>
      <c r="AA164" t="e">
        <f t="shared" si="166"/>
        <v>#DIV/0!</v>
      </c>
      <c r="AB164" t="str">
        <f t="shared" si="164"/>
        <v/>
      </c>
      <c r="AC164">
        <v>2</v>
      </c>
    </row>
    <row r="165" spans="23:29">
      <c r="W165" t="e">
        <f t="shared" si="167"/>
        <v>#DIV/0!</v>
      </c>
      <c r="X165" t="e">
        <f t="shared" si="165"/>
        <v>#N/A</v>
      </c>
      <c r="Y165" t="e">
        <f t="shared" si="168"/>
        <v>#N/A</v>
      </c>
      <c r="AA165" t="e">
        <f t="shared" si="166"/>
        <v>#DIV/0!</v>
      </c>
      <c r="AB165" t="str">
        <f t="shared" si="164"/>
        <v/>
      </c>
      <c r="AC165">
        <v>2</v>
      </c>
    </row>
    <row r="166" spans="23:29">
      <c r="W166" t="e">
        <f t="shared" si="167"/>
        <v>#DIV/0!</v>
      </c>
      <c r="X166" t="e">
        <f t="shared" si="165"/>
        <v>#N/A</v>
      </c>
      <c r="Y166" t="e">
        <f t="shared" si="168"/>
        <v>#N/A</v>
      </c>
      <c r="AA166" t="e">
        <f t="shared" si="166"/>
        <v>#DIV/0!</v>
      </c>
      <c r="AB166" t="str">
        <f t="shared" si="164"/>
        <v/>
      </c>
      <c r="AC166">
        <v>2</v>
      </c>
    </row>
    <row r="167" spans="23:29">
      <c r="W167" t="e">
        <f t="shared" si="167"/>
        <v>#DIV/0!</v>
      </c>
      <c r="X167" t="e">
        <f t="shared" si="165"/>
        <v>#N/A</v>
      </c>
      <c r="Y167" t="e">
        <f t="shared" si="168"/>
        <v>#N/A</v>
      </c>
      <c r="AA167" t="e">
        <f t="shared" si="166"/>
        <v>#DIV/0!</v>
      </c>
      <c r="AB167" t="str">
        <f t="shared" si="164"/>
        <v/>
      </c>
      <c r="AC167">
        <v>2</v>
      </c>
    </row>
    <row r="168" spans="23:29">
      <c r="W168" t="e">
        <f t="shared" si="167"/>
        <v>#DIV/0!</v>
      </c>
      <c r="X168" t="e">
        <f t="shared" si="165"/>
        <v>#N/A</v>
      </c>
      <c r="Y168" t="e">
        <f t="shared" si="168"/>
        <v>#N/A</v>
      </c>
      <c r="AA168" t="e">
        <f t="shared" si="166"/>
        <v>#DIV/0!</v>
      </c>
      <c r="AB168" t="str">
        <f t="shared" si="164"/>
        <v/>
      </c>
      <c r="AC168">
        <v>2</v>
      </c>
    </row>
    <row r="169" spans="23:29">
      <c r="W169" t="e">
        <f t="shared" si="167"/>
        <v>#DIV/0!</v>
      </c>
      <c r="X169" t="e">
        <f t="shared" si="165"/>
        <v>#N/A</v>
      </c>
      <c r="Y169" t="e">
        <f t="shared" si="168"/>
        <v>#N/A</v>
      </c>
      <c r="AA169" t="e">
        <f t="shared" si="166"/>
        <v>#DIV/0!</v>
      </c>
      <c r="AB169" t="str">
        <f t="shared" si="164"/>
        <v/>
      </c>
      <c r="AC169">
        <v>2</v>
      </c>
    </row>
    <row r="170" spans="23:29">
      <c r="W170" t="e">
        <f t="shared" si="167"/>
        <v>#DIV/0!</v>
      </c>
      <c r="X170" t="e">
        <f t="shared" si="165"/>
        <v>#N/A</v>
      </c>
      <c r="Y170" t="e">
        <f t="shared" si="168"/>
        <v>#N/A</v>
      </c>
      <c r="AA170" t="e">
        <f t="shared" si="166"/>
        <v>#DIV/0!</v>
      </c>
      <c r="AB170" t="str">
        <f t="shared" si="164"/>
        <v/>
      </c>
      <c r="AC170">
        <v>2</v>
      </c>
    </row>
    <row r="171" spans="23:29">
      <c r="W171" t="e">
        <f>M4*M20</f>
        <v>#DIV/0!</v>
      </c>
      <c r="X171" t="e">
        <f t="shared" si="165"/>
        <v>#N/A</v>
      </c>
      <c r="Y171" t="e">
        <f>AY20</f>
        <v>#N/A</v>
      </c>
      <c r="AA171" t="e">
        <f t="shared" ref="AA171:AA185" si="169">AH4-M4</f>
        <v>#DIV/0!</v>
      </c>
      <c r="AB171" t="str">
        <f t="shared" si="164"/>
        <v/>
      </c>
      <c r="AC171">
        <v>2</v>
      </c>
    </row>
    <row r="172" spans="23:29">
      <c r="W172" t="e">
        <f t="shared" ref="W172:W185" si="170">M5*M21</f>
        <v>#DIV/0!</v>
      </c>
      <c r="X172" t="e">
        <f t="shared" si="165"/>
        <v>#N/A</v>
      </c>
      <c r="Y172" t="e">
        <f t="shared" ref="Y172:Y185" si="171">AY21</f>
        <v>#N/A</v>
      </c>
      <c r="AA172" t="e">
        <f t="shared" si="169"/>
        <v>#DIV/0!</v>
      </c>
      <c r="AB172" t="str">
        <f t="shared" si="164"/>
        <v/>
      </c>
      <c r="AC172">
        <v>2</v>
      </c>
    </row>
    <row r="173" spans="23:29">
      <c r="W173" t="e">
        <f t="shared" si="170"/>
        <v>#DIV/0!</v>
      </c>
      <c r="X173" t="e">
        <f t="shared" si="165"/>
        <v>#N/A</v>
      </c>
      <c r="Y173" t="e">
        <f t="shared" si="171"/>
        <v>#N/A</v>
      </c>
      <c r="AA173" t="e">
        <f t="shared" si="169"/>
        <v>#DIV/0!</v>
      </c>
      <c r="AB173" t="str">
        <f t="shared" si="164"/>
        <v/>
      </c>
      <c r="AC173">
        <v>2</v>
      </c>
    </row>
    <row r="174" spans="23:29">
      <c r="W174" t="e">
        <f t="shared" si="170"/>
        <v>#DIV/0!</v>
      </c>
      <c r="X174" t="e">
        <f t="shared" si="165"/>
        <v>#N/A</v>
      </c>
      <c r="Y174" t="e">
        <f t="shared" si="171"/>
        <v>#N/A</v>
      </c>
      <c r="AA174" t="e">
        <f t="shared" si="169"/>
        <v>#DIV/0!</v>
      </c>
      <c r="AB174" t="str">
        <f t="shared" si="164"/>
        <v/>
      </c>
      <c r="AC174">
        <v>2</v>
      </c>
    </row>
    <row r="175" spans="23:29">
      <c r="W175" t="e">
        <f t="shared" si="170"/>
        <v>#DIV/0!</v>
      </c>
      <c r="X175" t="e">
        <f t="shared" si="165"/>
        <v>#N/A</v>
      </c>
      <c r="Y175" t="e">
        <f t="shared" si="171"/>
        <v>#N/A</v>
      </c>
      <c r="AA175" t="e">
        <f t="shared" si="169"/>
        <v>#DIV/0!</v>
      </c>
      <c r="AB175" t="str">
        <f t="shared" si="164"/>
        <v/>
      </c>
      <c r="AC175">
        <v>2</v>
      </c>
    </row>
    <row r="176" spans="23:29">
      <c r="W176" t="e">
        <f t="shared" si="170"/>
        <v>#DIV/0!</v>
      </c>
      <c r="X176" t="e">
        <f t="shared" si="165"/>
        <v>#N/A</v>
      </c>
      <c r="Y176" t="e">
        <f t="shared" si="171"/>
        <v>#N/A</v>
      </c>
      <c r="AA176" t="e">
        <f t="shared" si="169"/>
        <v>#DIV/0!</v>
      </c>
      <c r="AB176" t="str">
        <f t="shared" si="164"/>
        <v/>
      </c>
      <c r="AC176">
        <v>2</v>
      </c>
    </row>
    <row r="177" spans="23:29">
      <c r="W177" t="e">
        <f t="shared" si="170"/>
        <v>#DIV/0!</v>
      </c>
      <c r="X177" t="e">
        <f t="shared" si="165"/>
        <v>#N/A</v>
      </c>
      <c r="Y177" t="e">
        <f t="shared" si="171"/>
        <v>#N/A</v>
      </c>
      <c r="AA177" t="e">
        <f t="shared" si="169"/>
        <v>#DIV/0!</v>
      </c>
      <c r="AB177" t="str">
        <f t="shared" si="164"/>
        <v/>
      </c>
      <c r="AC177">
        <v>2</v>
      </c>
    </row>
    <row r="178" spans="23:29">
      <c r="W178" t="e">
        <f t="shared" si="170"/>
        <v>#DIV/0!</v>
      </c>
      <c r="X178" t="e">
        <f t="shared" si="165"/>
        <v>#N/A</v>
      </c>
      <c r="Y178" t="e">
        <f t="shared" si="171"/>
        <v>#N/A</v>
      </c>
      <c r="AA178" t="e">
        <f t="shared" si="169"/>
        <v>#DIV/0!</v>
      </c>
      <c r="AB178" t="str">
        <f t="shared" si="164"/>
        <v/>
      </c>
      <c r="AC178">
        <v>2</v>
      </c>
    </row>
    <row r="179" spans="23:29">
      <c r="W179" t="e">
        <f t="shared" si="170"/>
        <v>#DIV/0!</v>
      </c>
      <c r="X179" t="e">
        <f t="shared" si="165"/>
        <v>#N/A</v>
      </c>
      <c r="Y179" t="e">
        <f t="shared" si="171"/>
        <v>#N/A</v>
      </c>
      <c r="AA179" t="e">
        <f t="shared" si="169"/>
        <v>#DIV/0!</v>
      </c>
      <c r="AB179" t="str">
        <f t="shared" si="164"/>
        <v/>
      </c>
      <c r="AC179">
        <v>2</v>
      </c>
    </row>
    <row r="180" spans="23:29">
      <c r="W180" t="e">
        <f t="shared" si="170"/>
        <v>#DIV/0!</v>
      </c>
      <c r="X180" t="e">
        <f t="shared" si="165"/>
        <v>#N/A</v>
      </c>
      <c r="Y180" t="e">
        <f t="shared" si="171"/>
        <v>#N/A</v>
      </c>
      <c r="AA180" t="e">
        <f t="shared" si="169"/>
        <v>#DIV/0!</v>
      </c>
      <c r="AB180" t="str">
        <f t="shared" si="164"/>
        <v/>
      </c>
      <c r="AC180">
        <v>2</v>
      </c>
    </row>
    <row r="181" spans="23:29">
      <c r="W181" t="e">
        <f t="shared" si="170"/>
        <v>#DIV/0!</v>
      </c>
      <c r="X181" t="e">
        <f t="shared" si="165"/>
        <v>#N/A</v>
      </c>
      <c r="Y181" t="e">
        <f t="shared" si="171"/>
        <v>#N/A</v>
      </c>
      <c r="AA181" t="e">
        <f t="shared" si="169"/>
        <v>#DIV/0!</v>
      </c>
      <c r="AB181" t="str">
        <f t="shared" si="164"/>
        <v/>
      </c>
      <c r="AC181">
        <v>2</v>
      </c>
    </row>
    <row r="182" spans="23:29">
      <c r="W182" t="e">
        <f t="shared" si="170"/>
        <v>#DIV/0!</v>
      </c>
      <c r="X182" t="e">
        <f t="shared" si="165"/>
        <v>#N/A</v>
      </c>
      <c r="Y182" t="e">
        <f t="shared" si="171"/>
        <v>#N/A</v>
      </c>
      <c r="AA182" t="e">
        <f t="shared" si="169"/>
        <v>#DIV/0!</v>
      </c>
      <c r="AB182" t="str">
        <f t="shared" si="164"/>
        <v/>
      </c>
      <c r="AC182">
        <v>2</v>
      </c>
    </row>
    <row r="183" spans="23:29">
      <c r="W183" t="e">
        <f t="shared" si="170"/>
        <v>#DIV/0!</v>
      </c>
      <c r="X183" t="e">
        <f t="shared" si="165"/>
        <v>#N/A</v>
      </c>
      <c r="Y183" t="e">
        <f t="shared" si="171"/>
        <v>#N/A</v>
      </c>
      <c r="AA183" t="e">
        <f t="shared" si="169"/>
        <v>#DIV/0!</v>
      </c>
      <c r="AB183" t="str">
        <f t="shared" si="164"/>
        <v/>
      </c>
      <c r="AC183">
        <v>2</v>
      </c>
    </row>
    <row r="184" spans="23:29">
      <c r="W184" t="e">
        <f t="shared" si="170"/>
        <v>#DIV/0!</v>
      </c>
      <c r="X184" t="e">
        <f t="shared" si="165"/>
        <v>#N/A</v>
      </c>
      <c r="Y184" t="e">
        <f t="shared" si="171"/>
        <v>#N/A</v>
      </c>
      <c r="AA184" t="e">
        <f t="shared" si="169"/>
        <v>#DIV/0!</v>
      </c>
      <c r="AB184" t="str">
        <f t="shared" si="164"/>
        <v/>
      </c>
      <c r="AC184">
        <v>2</v>
      </c>
    </row>
    <row r="185" spans="23:29">
      <c r="W185" t="e">
        <f t="shared" si="170"/>
        <v>#DIV/0!</v>
      </c>
      <c r="X185" t="e">
        <f t="shared" si="165"/>
        <v>#N/A</v>
      </c>
      <c r="Y185" t="e">
        <f t="shared" si="171"/>
        <v>#N/A</v>
      </c>
      <c r="AA185" t="e">
        <f t="shared" si="169"/>
        <v>#DIV/0!</v>
      </c>
      <c r="AB185" t="str">
        <f t="shared" si="164"/>
        <v/>
      </c>
      <c r="AC185">
        <v>2</v>
      </c>
    </row>
    <row r="186" spans="23:29">
      <c r="W186" t="e">
        <f>N4*N20</f>
        <v>#DIV/0!</v>
      </c>
      <c r="X186" t="e">
        <f t="shared" si="165"/>
        <v>#N/A</v>
      </c>
      <c r="Y186" t="e">
        <f>AZ20</f>
        <v>#N/A</v>
      </c>
      <c r="AA186" t="e">
        <f t="shared" ref="AA186:AA200" si="172">AI4-N4</f>
        <v>#DIV/0!</v>
      </c>
      <c r="AB186" t="str">
        <f t="shared" si="164"/>
        <v/>
      </c>
      <c r="AC186">
        <v>2</v>
      </c>
    </row>
    <row r="187" spans="23:29">
      <c r="W187" t="e">
        <f t="shared" ref="W187:W200" si="173">N5*N21</f>
        <v>#DIV/0!</v>
      </c>
      <c r="X187" t="e">
        <f t="shared" si="165"/>
        <v>#N/A</v>
      </c>
      <c r="Y187" t="e">
        <f t="shared" ref="Y187:Y200" si="174">AZ21</f>
        <v>#N/A</v>
      </c>
      <c r="AA187" t="e">
        <f t="shared" si="172"/>
        <v>#DIV/0!</v>
      </c>
      <c r="AB187" t="str">
        <f t="shared" si="164"/>
        <v/>
      </c>
      <c r="AC187">
        <v>2</v>
      </c>
    </row>
    <row r="188" spans="23:29">
      <c r="W188" t="e">
        <f t="shared" si="173"/>
        <v>#DIV/0!</v>
      </c>
      <c r="X188" t="e">
        <f t="shared" si="165"/>
        <v>#N/A</v>
      </c>
      <c r="Y188" t="e">
        <f t="shared" si="174"/>
        <v>#N/A</v>
      </c>
      <c r="AA188" t="e">
        <f t="shared" si="172"/>
        <v>#DIV/0!</v>
      </c>
      <c r="AB188" t="str">
        <f t="shared" si="164"/>
        <v/>
      </c>
      <c r="AC188">
        <v>2</v>
      </c>
    </row>
    <row r="189" spans="23:29">
      <c r="W189" t="e">
        <f t="shared" si="173"/>
        <v>#DIV/0!</v>
      </c>
      <c r="X189" t="e">
        <f t="shared" si="165"/>
        <v>#N/A</v>
      </c>
      <c r="Y189" t="e">
        <f t="shared" si="174"/>
        <v>#N/A</v>
      </c>
      <c r="AA189" t="e">
        <f t="shared" si="172"/>
        <v>#DIV/0!</v>
      </c>
      <c r="AB189" t="str">
        <f t="shared" si="164"/>
        <v/>
      </c>
      <c r="AC189">
        <v>2</v>
      </c>
    </row>
    <row r="190" spans="23:29">
      <c r="W190" t="e">
        <f t="shared" si="173"/>
        <v>#DIV/0!</v>
      </c>
      <c r="X190" t="e">
        <f t="shared" si="165"/>
        <v>#N/A</v>
      </c>
      <c r="Y190" t="e">
        <f t="shared" si="174"/>
        <v>#N/A</v>
      </c>
      <c r="AA190" t="e">
        <f t="shared" si="172"/>
        <v>#DIV/0!</v>
      </c>
      <c r="AB190" t="str">
        <f t="shared" si="164"/>
        <v/>
      </c>
      <c r="AC190">
        <v>2</v>
      </c>
    </row>
    <row r="191" spans="23:29">
      <c r="W191" t="e">
        <f t="shared" si="173"/>
        <v>#DIV/0!</v>
      </c>
      <c r="X191" t="e">
        <f t="shared" si="165"/>
        <v>#N/A</v>
      </c>
      <c r="Y191" t="e">
        <f t="shared" si="174"/>
        <v>#N/A</v>
      </c>
      <c r="AA191" t="e">
        <f t="shared" si="172"/>
        <v>#DIV/0!</v>
      </c>
      <c r="AB191" t="str">
        <f t="shared" si="164"/>
        <v/>
      </c>
      <c r="AC191">
        <v>2</v>
      </c>
    </row>
    <row r="192" spans="23:29">
      <c r="W192" t="e">
        <f t="shared" si="173"/>
        <v>#DIV/0!</v>
      </c>
      <c r="X192" t="e">
        <f t="shared" si="165"/>
        <v>#N/A</v>
      </c>
      <c r="Y192" t="e">
        <f t="shared" si="174"/>
        <v>#N/A</v>
      </c>
      <c r="AA192" t="e">
        <f t="shared" si="172"/>
        <v>#DIV/0!</v>
      </c>
      <c r="AB192" t="str">
        <f t="shared" si="164"/>
        <v/>
      </c>
      <c r="AC192">
        <v>2</v>
      </c>
    </row>
    <row r="193" spans="23:29">
      <c r="W193" t="e">
        <f t="shared" si="173"/>
        <v>#DIV/0!</v>
      </c>
      <c r="X193" t="e">
        <f t="shared" si="165"/>
        <v>#N/A</v>
      </c>
      <c r="Y193" t="e">
        <f t="shared" si="174"/>
        <v>#N/A</v>
      </c>
      <c r="AA193" t="e">
        <f t="shared" si="172"/>
        <v>#DIV/0!</v>
      </c>
      <c r="AB193" t="str">
        <f t="shared" si="164"/>
        <v/>
      </c>
      <c r="AC193">
        <v>2</v>
      </c>
    </row>
    <row r="194" spans="23:29">
      <c r="W194" t="e">
        <f t="shared" si="173"/>
        <v>#DIV/0!</v>
      </c>
      <c r="X194" t="e">
        <f t="shared" si="165"/>
        <v>#N/A</v>
      </c>
      <c r="Y194" t="e">
        <f t="shared" si="174"/>
        <v>#N/A</v>
      </c>
      <c r="AA194" t="e">
        <f t="shared" si="172"/>
        <v>#DIV/0!</v>
      </c>
      <c r="AB194" t="str">
        <f t="shared" si="164"/>
        <v/>
      </c>
      <c r="AC194">
        <v>2</v>
      </c>
    </row>
    <row r="195" spans="23:29">
      <c r="W195" t="e">
        <f t="shared" si="173"/>
        <v>#DIV/0!</v>
      </c>
      <c r="X195" t="e">
        <f t="shared" si="165"/>
        <v>#N/A</v>
      </c>
      <c r="Y195" t="e">
        <f t="shared" si="174"/>
        <v>#N/A</v>
      </c>
      <c r="AA195" t="e">
        <f t="shared" si="172"/>
        <v>#DIV/0!</v>
      </c>
      <c r="AB195" t="str">
        <f t="shared" si="164"/>
        <v/>
      </c>
      <c r="AC195">
        <v>2</v>
      </c>
    </row>
    <row r="196" spans="23:29">
      <c r="W196" t="e">
        <f t="shared" si="173"/>
        <v>#DIV/0!</v>
      </c>
      <c r="X196" t="e">
        <f t="shared" si="165"/>
        <v>#N/A</v>
      </c>
      <c r="Y196" t="e">
        <f t="shared" si="174"/>
        <v>#N/A</v>
      </c>
      <c r="AA196" t="e">
        <f t="shared" si="172"/>
        <v>#DIV/0!</v>
      </c>
      <c r="AB196" t="str">
        <f t="shared" si="164"/>
        <v/>
      </c>
      <c r="AC196">
        <v>2</v>
      </c>
    </row>
    <row r="197" spans="23:29">
      <c r="W197" t="e">
        <f t="shared" si="173"/>
        <v>#DIV/0!</v>
      </c>
      <c r="X197" t="e">
        <f t="shared" si="165"/>
        <v>#N/A</v>
      </c>
      <c r="Y197" t="e">
        <f t="shared" si="174"/>
        <v>#N/A</v>
      </c>
      <c r="AA197" t="e">
        <f t="shared" si="172"/>
        <v>#DIV/0!</v>
      </c>
      <c r="AB197" t="str">
        <f t="shared" si="164"/>
        <v/>
      </c>
      <c r="AC197">
        <v>2</v>
      </c>
    </row>
    <row r="198" spans="23:29">
      <c r="W198" t="e">
        <f t="shared" si="173"/>
        <v>#DIV/0!</v>
      </c>
      <c r="X198" t="e">
        <f t="shared" si="165"/>
        <v>#N/A</v>
      </c>
      <c r="Y198" t="e">
        <f t="shared" si="174"/>
        <v>#N/A</v>
      </c>
      <c r="AA198" t="e">
        <f t="shared" si="172"/>
        <v>#DIV/0!</v>
      </c>
      <c r="AB198" t="str">
        <f t="shared" si="164"/>
        <v/>
      </c>
      <c r="AC198">
        <v>2</v>
      </c>
    </row>
    <row r="199" spans="23:29">
      <c r="W199" t="e">
        <f t="shared" si="173"/>
        <v>#DIV/0!</v>
      </c>
      <c r="X199" t="e">
        <f t="shared" si="165"/>
        <v>#N/A</v>
      </c>
      <c r="Y199" t="e">
        <f t="shared" si="174"/>
        <v>#N/A</v>
      </c>
      <c r="AA199" t="e">
        <f t="shared" si="172"/>
        <v>#DIV/0!</v>
      </c>
      <c r="AB199" t="str">
        <f t="shared" si="164"/>
        <v/>
      </c>
      <c r="AC199">
        <v>2</v>
      </c>
    </row>
    <row r="200" spans="23:29">
      <c r="W200" t="e">
        <f t="shared" si="173"/>
        <v>#DIV/0!</v>
      </c>
      <c r="X200" t="e">
        <f t="shared" si="165"/>
        <v>#N/A</v>
      </c>
      <c r="Y200" t="e">
        <f t="shared" si="174"/>
        <v>#N/A</v>
      </c>
      <c r="AA200" t="e">
        <f t="shared" si="172"/>
        <v>#DIV/0!</v>
      </c>
      <c r="AB200" t="str">
        <f t="shared" si="164"/>
        <v/>
      </c>
      <c r="AC200">
        <v>2</v>
      </c>
    </row>
    <row r="201" spans="23:29">
      <c r="W201" t="e">
        <f>O4*O20</f>
        <v>#DIV/0!</v>
      </c>
      <c r="X201" t="e">
        <f t="shared" si="165"/>
        <v>#N/A</v>
      </c>
      <c r="Y201" t="e">
        <f>BA20</f>
        <v>#N/A</v>
      </c>
      <c r="AA201" t="e">
        <f t="shared" ref="AA201:AA215" si="175">AJ4-O4</f>
        <v>#DIV/0!</v>
      </c>
      <c r="AB201" t="str">
        <f t="shared" si="164"/>
        <v/>
      </c>
      <c r="AC201">
        <v>2</v>
      </c>
    </row>
    <row r="202" spans="23:29">
      <c r="W202" t="e">
        <f t="shared" ref="W202:W215" si="176">O5*O21</f>
        <v>#DIV/0!</v>
      </c>
      <c r="X202" t="e">
        <f t="shared" si="165"/>
        <v>#N/A</v>
      </c>
      <c r="Y202" t="e">
        <f t="shared" ref="Y202:Y215" si="177">BA21</f>
        <v>#N/A</v>
      </c>
      <c r="AA202" t="e">
        <f t="shared" si="175"/>
        <v>#DIV/0!</v>
      </c>
      <c r="AB202" t="str">
        <f t="shared" si="164"/>
        <v/>
      </c>
      <c r="AC202">
        <v>2</v>
      </c>
    </row>
    <row r="203" spans="23:29">
      <c r="W203" t="e">
        <f t="shared" si="176"/>
        <v>#DIV/0!</v>
      </c>
      <c r="X203" t="e">
        <f t="shared" si="165"/>
        <v>#N/A</v>
      </c>
      <c r="Y203" t="e">
        <f t="shared" si="177"/>
        <v>#N/A</v>
      </c>
      <c r="AA203" t="e">
        <f t="shared" si="175"/>
        <v>#DIV/0!</v>
      </c>
      <c r="AB203" t="str">
        <f t="shared" si="164"/>
        <v/>
      </c>
      <c r="AC203">
        <v>2</v>
      </c>
    </row>
    <row r="204" spans="23:29">
      <c r="W204" t="e">
        <f t="shared" si="176"/>
        <v>#DIV/0!</v>
      </c>
      <c r="X204" t="e">
        <f t="shared" si="165"/>
        <v>#N/A</v>
      </c>
      <c r="Y204" t="e">
        <f t="shared" si="177"/>
        <v>#N/A</v>
      </c>
      <c r="AA204" t="e">
        <f t="shared" si="175"/>
        <v>#DIV/0!</v>
      </c>
      <c r="AB204" t="str">
        <f t="shared" si="164"/>
        <v/>
      </c>
      <c r="AC204">
        <v>2</v>
      </c>
    </row>
    <row r="205" spans="23:29">
      <c r="W205" t="e">
        <f t="shared" si="176"/>
        <v>#DIV/0!</v>
      </c>
      <c r="X205" t="e">
        <f t="shared" si="165"/>
        <v>#N/A</v>
      </c>
      <c r="Y205" t="e">
        <f t="shared" si="177"/>
        <v>#N/A</v>
      </c>
      <c r="AA205" t="e">
        <f t="shared" si="175"/>
        <v>#DIV/0!</v>
      </c>
      <c r="AB205" t="str">
        <f t="shared" si="164"/>
        <v/>
      </c>
      <c r="AC205">
        <v>2</v>
      </c>
    </row>
    <row r="206" spans="23:29">
      <c r="W206" t="e">
        <f t="shared" si="176"/>
        <v>#DIV/0!</v>
      </c>
      <c r="X206" t="e">
        <f t="shared" si="165"/>
        <v>#N/A</v>
      </c>
      <c r="Y206" t="e">
        <f t="shared" si="177"/>
        <v>#N/A</v>
      </c>
      <c r="AA206" t="e">
        <f t="shared" si="175"/>
        <v>#DIV/0!</v>
      </c>
      <c r="AB206" t="str">
        <f t="shared" si="164"/>
        <v/>
      </c>
      <c r="AC206">
        <v>2</v>
      </c>
    </row>
    <row r="207" spans="23:29">
      <c r="W207" t="e">
        <f t="shared" si="176"/>
        <v>#DIV/0!</v>
      </c>
      <c r="X207" t="e">
        <f t="shared" si="165"/>
        <v>#N/A</v>
      </c>
      <c r="Y207" t="e">
        <f t="shared" si="177"/>
        <v>#N/A</v>
      </c>
      <c r="AA207" t="e">
        <f t="shared" si="175"/>
        <v>#DIV/0!</v>
      </c>
      <c r="AB207" t="str">
        <f t="shared" si="164"/>
        <v/>
      </c>
      <c r="AC207">
        <v>2</v>
      </c>
    </row>
    <row r="208" spans="23:29">
      <c r="W208" t="e">
        <f t="shared" si="176"/>
        <v>#DIV/0!</v>
      </c>
      <c r="X208" t="e">
        <f t="shared" si="165"/>
        <v>#N/A</v>
      </c>
      <c r="Y208" t="e">
        <f t="shared" si="177"/>
        <v>#N/A</v>
      </c>
      <c r="AA208" t="e">
        <f t="shared" si="175"/>
        <v>#DIV/0!</v>
      </c>
      <c r="AB208" t="str">
        <f t="shared" si="164"/>
        <v/>
      </c>
      <c r="AC208">
        <v>2</v>
      </c>
    </row>
    <row r="209" spans="23:29">
      <c r="W209" t="e">
        <f t="shared" si="176"/>
        <v>#DIV/0!</v>
      </c>
      <c r="X209" t="e">
        <f t="shared" si="165"/>
        <v>#N/A</v>
      </c>
      <c r="Y209" t="e">
        <f t="shared" si="177"/>
        <v>#N/A</v>
      </c>
      <c r="AA209" t="e">
        <f t="shared" si="175"/>
        <v>#DIV/0!</v>
      </c>
      <c r="AB209" t="str">
        <f t="shared" si="164"/>
        <v/>
      </c>
      <c r="AC209">
        <v>2</v>
      </c>
    </row>
    <row r="210" spans="23:29">
      <c r="W210" t="e">
        <f t="shared" si="176"/>
        <v>#DIV/0!</v>
      </c>
      <c r="X210" t="e">
        <f t="shared" si="165"/>
        <v>#N/A</v>
      </c>
      <c r="Y210" t="e">
        <f t="shared" si="177"/>
        <v>#N/A</v>
      </c>
      <c r="AA210" t="e">
        <f t="shared" si="175"/>
        <v>#DIV/0!</v>
      </c>
      <c r="AB210" t="str">
        <f t="shared" si="164"/>
        <v/>
      </c>
      <c r="AC210">
        <v>2</v>
      </c>
    </row>
    <row r="211" spans="23:29">
      <c r="W211" t="e">
        <f t="shared" si="176"/>
        <v>#DIV/0!</v>
      </c>
      <c r="X211" t="e">
        <f t="shared" si="165"/>
        <v>#N/A</v>
      </c>
      <c r="Y211" t="e">
        <f t="shared" si="177"/>
        <v>#N/A</v>
      </c>
      <c r="AA211" t="e">
        <f t="shared" si="175"/>
        <v>#DIV/0!</v>
      </c>
      <c r="AB211" t="str">
        <f t="shared" si="164"/>
        <v/>
      </c>
      <c r="AC211">
        <v>2</v>
      </c>
    </row>
    <row r="212" spans="23:29">
      <c r="W212" t="e">
        <f t="shared" si="176"/>
        <v>#DIV/0!</v>
      </c>
      <c r="X212" t="e">
        <f t="shared" si="165"/>
        <v>#N/A</v>
      </c>
      <c r="Y212" t="e">
        <f t="shared" si="177"/>
        <v>#N/A</v>
      </c>
      <c r="AA212" t="e">
        <f t="shared" si="175"/>
        <v>#DIV/0!</v>
      </c>
      <c r="AB212" t="str">
        <f t="shared" si="164"/>
        <v/>
      </c>
      <c r="AC212">
        <v>2</v>
      </c>
    </row>
    <row r="213" spans="23:29">
      <c r="W213" t="e">
        <f t="shared" si="176"/>
        <v>#DIV/0!</v>
      </c>
      <c r="X213" t="e">
        <f t="shared" si="165"/>
        <v>#N/A</v>
      </c>
      <c r="Y213" t="e">
        <f t="shared" si="177"/>
        <v>#N/A</v>
      </c>
      <c r="AA213" t="e">
        <f t="shared" si="175"/>
        <v>#DIV/0!</v>
      </c>
      <c r="AB213" t="str">
        <f t="shared" si="164"/>
        <v/>
      </c>
      <c r="AC213">
        <v>2</v>
      </c>
    </row>
    <row r="214" spans="23:29">
      <c r="W214" t="e">
        <f t="shared" si="176"/>
        <v>#DIV/0!</v>
      </c>
      <c r="X214" t="e">
        <f t="shared" si="165"/>
        <v>#N/A</v>
      </c>
      <c r="Y214" t="e">
        <f t="shared" si="177"/>
        <v>#N/A</v>
      </c>
      <c r="AA214" t="e">
        <f t="shared" si="175"/>
        <v>#DIV/0!</v>
      </c>
      <c r="AB214" t="str">
        <f t="shared" ref="AB214:AB260" si="178">IFERROR(AA214,"")</f>
        <v/>
      </c>
      <c r="AC214">
        <v>2</v>
      </c>
    </row>
    <row r="215" spans="23:29">
      <c r="W215" t="e">
        <f t="shared" si="176"/>
        <v>#DIV/0!</v>
      </c>
      <c r="X215" t="e">
        <f t="shared" si="165"/>
        <v>#N/A</v>
      </c>
      <c r="Y215" t="e">
        <f t="shared" si="177"/>
        <v>#N/A</v>
      </c>
      <c r="AA215" t="e">
        <f t="shared" si="175"/>
        <v>#DIV/0!</v>
      </c>
      <c r="AB215" t="str">
        <f t="shared" si="178"/>
        <v/>
      </c>
      <c r="AC215">
        <v>2</v>
      </c>
    </row>
    <row r="216" spans="23:29">
      <c r="W216" t="e">
        <f>P4*P20</f>
        <v>#DIV/0!</v>
      </c>
      <c r="X216" t="e">
        <f t="shared" si="165"/>
        <v>#N/A</v>
      </c>
      <c r="Y216" t="e">
        <f>BB20</f>
        <v>#N/A</v>
      </c>
      <c r="AA216" t="e">
        <f t="shared" ref="AA216:AA230" si="179">AK4-P4</f>
        <v>#DIV/0!</v>
      </c>
      <c r="AB216" t="str">
        <f t="shared" si="178"/>
        <v/>
      </c>
      <c r="AC216">
        <v>2</v>
      </c>
    </row>
    <row r="217" spans="23:29">
      <c r="W217" t="e">
        <f t="shared" ref="W217:W230" si="180">P5*P21</f>
        <v>#DIV/0!</v>
      </c>
      <c r="X217" t="e">
        <f t="shared" ref="X217:X260" si="181">IFERROR(W217, NA())</f>
        <v>#N/A</v>
      </c>
      <c r="Y217" t="e">
        <f t="shared" ref="Y217:Y230" si="182">BB21</f>
        <v>#N/A</v>
      </c>
      <c r="AA217" t="e">
        <f t="shared" si="179"/>
        <v>#DIV/0!</v>
      </c>
      <c r="AB217" t="str">
        <f t="shared" si="178"/>
        <v/>
      </c>
      <c r="AC217">
        <v>2</v>
      </c>
    </row>
    <row r="218" spans="23:29">
      <c r="W218" t="e">
        <f t="shared" si="180"/>
        <v>#DIV/0!</v>
      </c>
      <c r="X218" t="e">
        <f t="shared" si="181"/>
        <v>#N/A</v>
      </c>
      <c r="Y218" t="e">
        <f t="shared" si="182"/>
        <v>#N/A</v>
      </c>
      <c r="AA218" t="e">
        <f t="shared" si="179"/>
        <v>#DIV/0!</v>
      </c>
      <c r="AB218" t="str">
        <f t="shared" si="178"/>
        <v/>
      </c>
      <c r="AC218">
        <v>2</v>
      </c>
    </row>
    <row r="219" spans="23:29">
      <c r="W219" t="e">
        <f t="shared" si="180"/>
        <v>#DIV/0!</v>
      </c>
      <c r="X219" t="e">
        <f t="shared" si="181"/>
        <v>#N/A</v>
      </c>
      <c r="Y219" t="e">
        <f t="shared" si="182"/>
        <v>#N/A</v>
      </c>
      <c r="AA219" t="e">
        <f t="shared" si="179"/>
        <v>#DIV/0!</v>
      </c>
      <c r="AB219" t="str">
        <f t="shared" si="178"/>
        <v/>
      </c>
      <c r="AC219">
        <v>2</v>
      </c>
    </row>
    <row r="220" spans="23:29">
      <c r="W220" t="e">
        <f t="shared" si="180"/>
        <v>#DIV/0!</v>
      </c>
      <c r="X220" t="e">
        <f t="shared" si="181"/>
        <v>#N/A</v>
      </c>
      <c r="Y220" t="e">
        <f t="shared" si="182"/>
        <v>#N/A</v>
      </c>
      <c r="AA220" t="e">
        <f t="shared" si="179"/>
        <v>#DIV/0!</v>
      </c>
      <c r="AB220" t="str">
        <f t="shared" si="178"/>
        <v/>
      </c>
      <c r="AC220">
        <v>2</v>
      </c>
    </row>
    <row r="221" spans="23:29">
      <c r="W221" t="e">
        <f t="shared" si="180"/>
        <v>#DIV/0!</v>
      </c>
      <c r="X221" t="e">
        <f t="shared" si="181"/>
        <v>#N/A</v>
      </c>
      <c r="Y221" t="e">
        <f t="shared" si="182"/>
        <v>#N/A</v>
      </c>
      <c r="AA221" t="e">
        <f t="shared" si="179"/>
        <v>#DIV/0!</v>
      </c>
      <c r="AB221" t="str">
        <f t="shared" si="178"/>
        <v/>
      </c>
      <c r="AC221">
        <v>2</v>
      </c>
    </row>
    <row r="222" spans="23:29">
      <c r="W222" t="e">
        <f t="shared" si="180"/>
        <v>#DIV/0!</v>
      </c>
      <c r="X222" t="e">
        <f t="shared" si="181"/>
        <v>#N/A</v>
      </c>
      <c r="Y222" t="e">
        <f t="shared" si="182"/>
        <v>#N/A</v>
      </c>
      <c r="AA222" t="e">
        <f t="shared" si="179"/>
        <v>#DIV/0!</v>
      </c>
      <c r="AB222" t="str">
        <f t="shared" si="178"/>
        <v/>
      </c>
      <c r="AC222">
        <v>2</v>
      </c>
    </row>
    <row r="223" spans="23:29">
      <c r="W223" t="e">
        <f t="shared" si="180"/>
        <v>#DIV/0!</v>
      </c>
      <c r="X223" t="e">
        <f t="shared" si="181"/>
        <v>#N/A</v>
      </c>
      <c r="Y223" t="e">
        <f t="shared" si="182"/>
        <v>#N/A</v>
      </c>
      <c r="AA223" t="e">
        <f t="shared" si="179"/>
        <v>#DIV/0!</v>
      </c>
      <c r="AB223" t="str">
        <f t="shared" si="178"/>
        <v/>
      </c>
      <c r="AC223">
        <v>2</v>
      </c>
    </row>
    <row r="224" spans="23:29">
      <c r="W224" t="e">
        <f t="shared" si="180"/>
        <v>#DIV/0!</v>
      </c>
      <c r="X224" t="e">
        <f t="shared" si="181"/>
        <v>#N/A</v>
      </c>
      <c r="Y224" t="e">
        <f t="shared" si="182"/>
        <v>#N/A</v>
      </c>
      <c r="AA224" t="e">
        <f t="shared" si="179"/>
        <v>#DIV/0!</v>
      </c>
      <c r="AB224" t="str">
        <f t="shared" si="178"/>
        <v/>
      </c>
      <c r="AC224">
        <v>2</v>
      </c>
    </row>
    <row r="225" spans="23:29">
      <c r="W225" t="e">
        <f t="shared" si="180"/>
        <v>#DIV/0!</v>
      </c>
      <c r="X225" t="e">
        <f t="shared" si="181"/>
        <v>#N/A</v>
      </c>
      <c r="Y225" t="e">
        <f t="shared" si="182"/>
        <v>#N/A</v>
      </c>
      <c r="AA225" t="e">
        <f t="shared" si="179"/>
        <v>#DIV/0!</v>
      </c>
      <c r="AB225" t="str">
        <f t="shared" si="178"/>
        <v/>
      </c>
      <c r="AC225">
        <v>2</v>
      </c>
    </row>
    <row r="226" spans="23:29">
      <c r="W226" t="e">
        <f t="shared" si="180"/>
        <v>#DIV/0!</v>
      </c>
      <c r="X226" t="e">
        <f t="shared" si="181"/>
        <v>#N/A</v>
      </c>
      <c r="Y226" t="e">
        <f t="shared" si="182"/>
        <v>#N/A</v>
      </c>
      <c r="AA226" t="e">
        <f t="shared" si="179"/>
        <v>#DIV/0!</v>
      </c>
      <c r="AB226" t="str">
        <f t="shared" si="178"/>
        <v/>
      </c>
      <c r="AC226">
        <v>2</v>
      </c>
    </row>
    <row r="227" spans="23:29">
      <c r="W227" t="e">
        <f t="shared" si="180"/>
        <v>#DIV/0!</v>
      </c>
      <c r="X227" t="e">
        <f t="shared" si="181"/>
        <v>#N/A</v>
      </c>
      <c r="Y227" t="e">
        <f t="shared" si="182"/>
        <v>#N/A</v>
      </c>
      <c r="AA227" t="e">
        <f t="shared" si="179"/>
        <v>#DIV/0!</v>
      </c>
      <c r="AB227" t="str">
        <f t="shared" si="178"/>
        <v/>
      </c>
      <c r="AC227">
        <v>2</v>
      </c>
    </row>
    <row r="228" spans="23:29">
      <c r="W228" t="e">
        <f t="shared" si="180"/>
        <v>#DIV/0!</v>
      </c>
      <c r="X228" t="e">
        <f t="shared" si="181"/>
        <v>#N/A</v>
      </c>
      <c r="Y228" t="e">
        <f t="shared" si="182"/>
        <v>#N/A</v>
      </c>
      <c r="AA228" t="e">
        <f t="shared" si="179"/>
        <v>#DIV/0!</v>
      </c>
      <c r="AB228" t="str">
        <f t="shared" si="178"/>
        <v/>
      </c>
      <c r="AC228">
        <v>2</v>
      </c>
    </row>
    <row r="229" spans="23:29">
      <c r="W229" t="e">
        <f t="shared" si="180"/>
        <v>#DIV/0!</v>
      </c>
      <c r="X229" t="e">
        <f t="shared" si="181"/>
        <v>#N/A</v>
      </c>
      <c r="Y229" t="e">
        <f>BB33</f>
        <v>#N/A</v>
      </c>
      <c r="AA229" t="e">
        <f t="shared" si="179"/>
        <v>#DIV/0!</v>
      </c>
      <c r="AB229" t="str">
        <f t="shared" si="178"/>
        <v/>
      </c>
      <c r="AC229">
        <v>2</v>
      </c>
    </row>
    <row r="230" spans="23:29">
      <c r="W230" t="e">
        <f t="shared" si="180"/>
        <v>#DIV/0!</v>
      </c>
      <c r="X230" t="e">
        <f t="shared" si="181"/>
        <v>#N/A</v>
      </c>
      <c r="Y230" t="e">
        <f t="shared" si="182"/>
        <v>#N/A</v>
      </c>
      <c r="AA230" t="e">
        <f t="shared" si="179"/>
        <v>#DIV/0!</v>
      </c>
      <c r="AB230" t="str">
        <f t="shared" si="178"/>
        <v/>
      </c>
      <c r="AC230">
        <v>2</v>
      </c>
    </row>
    <row r="231" spans="23:29">
      <c r="W231" t="e">
        <f>Q4*Q20</f>
        <v>#DIV/0!</v>
      </c>
      <c r="X231" t="e">
        <f t="shared" si="181"/>
        <v>#N/A</v>
      </c>
      <c r="Y231" t="e">
        <f>BC20</f>
        <v>#N/A</v>
      </c>
      <c r="AA231" t="e">
        <f t="shared" ref="AA231:AA245" si="183">AL4-Q4</f>
        <v>#DIV/0!</v>
      </c>
      <c r="AB231" t="str">
        <f t="shared" si="178"/>
        <v/>
      </c>
      <c r="AC231">
        <v>2</v>
      </c>
    </row>
    <row r="232" spans="23:29">
      <c r="W232" t="e">
        <f t="shared" ref="W232:W245" si="184">Q5*Q21</f>
        <v>#DIV/0!</v>
      </c>
      <c r="X232" t="e">
        <f t="shared" si="181"/>
        <v>#N/A</v>
      </c>
      <c r="Y232" t="e">
        <f t="shared" ref="Y232:Y245" si="185">BC21</f>
        <v>#N/A</v>
      </c>
      <c r="AA232" t="e">
        <f t="shared" si="183"/>
        <v>#DIV/0!</v>
      </c>
      <c r="AB232" t="str">
        <f t="shared" si="178"/>
        <v/>
      </c>
      <c r="AC232">
        <v>2</v>
      </c>
    </row>
    <row r="233" spans="23:29">
      <c r="W233" t="e">
        <f t="shared" si="184"/>
        <v>#DIV/0!</v>
      </c>
      <c r="X233" t="e">
        <f t="shared" si="181"/>
        <v>#N/A</v>
      </c>
      <c r="Y233" t="e">
        <f t="shared" si="185"/>
        <v>#N/A</v>
      </c>
      <c r="AA233" t="e">
        <f t="shared" si="183"/>
        <v>#DIV/0!</v>
      </c>
      <c r="AB233" t="str">
        <f t="shared" si="178"/>
        <v/>
      </c>
      <c r="AC233">
        <v>2</v>
      </c>
    </row>
    <row r="234" spans="23:29">
      <c r="W234" t="e">
        <f t="shared" si="184"/>
        <v>#DIV/0!</v>
      </c>
      <c r="X234" t="e">
        <f t="shared" si="181"/>
        <v>#N/A</v>
      </c>
      <c r="Y234" t="e">
        <f t="shared" si="185"/>
        <v>#N/A</v>
      </c>
      <c r="AA234" t="e">
        <f t="shared" si="183"/>
        <v>#DIV/0!</v>
      </c>
      <c r="AB234" t="str">
        <f t="shared" si="178"/>
        <v/>
      </c>
      <c r="AC234">
        <v>2</v>
      </c>
    </row>
    <row r="235" spans="23:29">
      <c r="W235" t="e">
        <f t="shared" si="184"/>
        <v>#DIV/0!</v>
      </c>
      <c r="X235" t="e">
        <f t="shared" si="181"/>
        <v>#N/A</v>
      </c>
      <c r="Y235" t="e">
        <f t="shared" si="185"/>
        <v>#N/A</v>
      </c>
      <c r="AA235" t="e">
        <f t="shared" si="183"/>
        <v>#DIV/0!</v>
      </c>
      <c r="AB235" t="str">
        <f t="shared" si="178"/>
        <v/>
      </c>
      <c r="AC235">
        <v>2</v>
      </c>
    </row>
    <row r="236" spans="23:29">
      <c r="W236" t="e">
        <f t="shared" si="184"/>
        <v>#DIV/0!</v>
      </c>
      <c r="X236" t="e">
        <f t="shared" si="181"/>
        <v>#N/A</v>
      </c>
      <c r="Y236" t="e">
        <f t="shared" si="185"/>
        <v>#N/A</v>
      </c>
      <c r="AA236" t="e">
        <f t="shared" si="183"/>
        <v>#DIV/0!</v>
      </c>
      <c r="AB236" t="str">
        <f t="shared" si="178"/>
        <v/>
      </c>
      <c r="AC236">
        <v>2</v>
      </c>
    </row>
    <row r="237" spans="23:29">
      <c r="W237" t="e">
        <f t="shared" si="184"/>
        <v>#DIV/0!</v>
      </c>
      <c r="X237" t="e">
        <f t="shared" si="181"/>
        <v>#N/A</v>
      </c>
      <c r="Y237" t="e">
        <f t="shared" si="185"/>
        <v>#N/A</v>
      </c>
      <c r="AA237" t="e">
        <f t="shared" si="183"/>
        <v>#DIV/0!</v>
      </c>
      <c r="AB237" t="str">
        <f t="shared" si="178"/>
        <v/>
      </c>
      <c r="AC237">
        <v>2</v>
      </c>
    </row>
    <row r="238" spans="23:29">
      <c r="W238" t="e">
        <f t="shared" si="184"/>
        <v>#DIV/0!</v>
      </c>
      <c r="X238" t="e">
        <f t="shared" si="181"/>
        <v>#N/A</v>
      </c>
      <c r="Y238" t="e">
        <f t="shared" si="185"/>
        <v>#N/A</v>
      </c>
      <c r="AA238" t="e">
        <f t="shared" si="183"/>
        <v>#DIV/0!</v>
      </c>
      <c r="AB238" t="str">
        <f t="shared" si="178"/>
        <v/>
      </c>
      <c r="AC238">
        <v>2</v>
      </c>
    </row>
    <row r="239" spans="23:29">
      <c r="W239" t="e">
        <f t="shared" si="184"/>
        <v>#DIV/0!</v>
      </c>
      <c r="X239" t="e">
        <f t="shared" si="181"/>
        <v>#N/A</v>
      </c>
      <c r="Y239" t="e">
        <f t="shared" si="185"/>
        <v>#N/A</v>
      </c>
      <c r="AA239" t="e">
        <f t="shared" si="183"/>
        <v>#DIV/0!</v>
      </c>
      <c r="AB239" t="str">
        <f t="shared" si="178"/>
        <v/>
      </c>
      <c r="AC239">
        <v>2</v>
      </c>
    </row>
    <row r="240" spans="23:29">
      <c r="W240" t="e">
        <f t="shared" si="184"/>
        <v>#DIV/0!</v>
      </c>
      <c r="X240" t="e">
        <f t="shared" si="181"/>
        <v>#N/A</v>
      </c>
      <c r="Y240" t="e">
        <f t="shared" si="185"/>
        <v>#N/A</v>
      </c>
      <c r="AA240" t="e">
        <f t="shared" si="183"/>
        <v>#DIV/0!</v>
      </c>
      <c r="AB240" t="str">
        <f t="shared" si="178"/>
        <v/>
      </c>
      <c r="AC240">
        <v>2</v>
      </c>
    </row>
    <row r="241" spans="23:29">
      <c r="W241" t="e">
        <f t="shared" si="184"/>
        <v>#DIV/0!</v>
      </c>
      <c r="X241" t="e">
        <f t="shared" si="181"/>
        <v>#N/A</v>
      </c>
      <c r="Y241" t="e">
        <f t="shared" si="185"/>
        <v>#N/A</v>
      </c>
      <c r="AA241" t="e">
        <f t="shared" si="183"/>
        <v>#DIV/0!</v>
      </c>
      <c r="AB241" t="str">
        <f t="shared" si="178"/>
        <v/>
      </c>
      <c r="AC241">
        <v>2</v>
      </c>
    </row>
    <row r="242" spans="23:29">
      <c r="W242" t="e">
        <f t="shared" si="184"/>
        <v>#DIV/0!</v>
      </c>
      <c r="X242" t="e">
        <f t="shared" si="181"/>
        <v>#N/A</v>
      </c>
      <c r="Y242" t="e">
        <f t="shared" si="185"/>
        <v>#N/A</v>
      </c>
      <c r="AA242" t="e">
        <f t="shared" si="183"/>
        <v>#DIV/0!</v>
      </c>
      <c r="AB242" t="str">
        <f t="shared" si="178"/>
        <v/>
      </c>
      <c r="AC242">
        <v>2</v>
      </c>
    </row>
    <row r="243" spans="23:29">
      <c r="W243" t="e">
        <f t="shared" si="184"/>
        <v>#DIV/0!</v>
      </c>
      <c r="X243" t="e">
        <f t="shared" si="181"/>
        <v>#N/A</v>
      </c>
      <c r="Y243" t="e">
        <f t="shared" si="185"/>
        <v>#N/A</v>
      </c>
      <c r="AA243" t="e">
        <f t="shared" si="183"/>
        <v>#DIV/0!</v>
      </c>
      <c r="AB243" t="str">
        <f t="shared" si="178"/>
        <v/>
      </c>
      <c r="AC243">
        <v>2</v>
      </c>
    </row>
    <row r="244" spans="23:29">
      <c r="W244" t="e">
        <f t="shared" si="184"/>
        <v>#DIV/0!</v>
      </c>
      <c r="X244" t="e">
        <f t="shared" si="181"/>
        <v>#N/A</v>
      </c>
      <c r="Y244" t="e">
        <f t="shared" si="185"/>
        <v>#N/A</v>
      </c>
      <c r="AA244" t="e">
        <f t="shared" si="183"/>
        <v>#DIV/0!</v>
      </c>
      <c r="AB244" t="str">
        <f t="shared" si="178"/>
        <v/>
      </c>
      <c r="AC244">
        <v>2</v>
      </c>
    </row>
    <row r="245" spans="23:29">
      <c r="W245" t="e">
        <f t="shared" si="184"/>
        <v>#DIV/0!</v>
      </c>
      <c r="X245" t="e">
        <f t="shared" si="181"/>
        <v>#N/A</v>
      </c>
      <c r="Y245" t="e">
        <f t="shared" si="185"/>
        <v>#N/A</v>
      </c>
      <c r="AA245" t="e">
        <f t="shared" si="183"/>
        <v>#DIV/0!</v>
      </c>
      <c r="AB245" t="str">
        <f t="shared" si="178"/>
        <v/>
      </c>
      <c r="AC245">
        <v>2</v>
      </c>
    </row>
    <row r="246" spans="23:29">
      <c r="W246" t="e">
        <f>R4*R20</f>
        <v>#DIV/0!</v>
      </c>
      <c r="X246" t="e">
        <f t="shared" si="181"/>
        <v>#N/A</v>
      </c>
      <c r="Y246" t="e">
        <f>BD20</f>
        <v>#N/A</v>
      </c>
      <c r="AA246" t="e">
        <f t="shared" ref="AA246:AA260" si="186">AM4-R4</f>
        <v>#DIV/0!</v>
      </c>
      <c r="AB246" t="str">
        <f t="shared" si="178"/>
        <v/>
      </c>
      <c r="AC246">
        <v>2</v>
      </c>
    </row>
    <row r="247" spans="23:29">
      <c r="W247" t="e">
        <f t="shared" ref="W247:W260" si="187">R5*R21</f>
        <v>#DIV/0!</v>
      </c>
      <c r="X247" t="e">
        <f t="shared" si="181"/>
        <v>#N/A</v>
      </c>
      <c r="Y247" t="e">
        <f t="shared" ref="Y247:Y260" si="188">BD21</f>
        <v>#N/A</v>
      </c>
      <c r="AA247" t="e">
        <f t="shared" si="186"/>
        <v>#DIV/0!</v>
      </c>
      <c r="AB247" t="str">
        <f t="shared" si="178"/>
        <v/>
      </c>
      <c r="AC247">
        <v>2</v>
      </c>
    </row>
    <row r="248" spans="23:29">
      <c r="W248" t="e">
        <f t="shared" si="187"/>
        <v>#DIV/0!</v>
      </c>
      <c r="X248" t="e">
        <f t="shared" si="181"/>
        <v>#N/A</v>
      </c>
      <c r="Y248" t="e">
        <f t="shared" si="188"/>
        <v>#N/A</v>
      </c>
      <c r="AA248" t="e">
        <f t="shared" si="186"/>
        <v>#DIV/0!</v>
      </c>
      <c r="AB248" t="str">
        <f t="shared" si="178"/>
        <v/>
      </c>
      <c r="AC248">
        <v>2</v>
      </c>
    </row>
    <row r="249" spans="23:29">
      <c r="W249" t="e">
        <f t="shared" si="187"/>
        <v>#DIV/0!</v>
      </c>
      <c r="X249" t="e">
        <f t="shared" si="181"/>
        <v>#N/A</v>
      </c>
      <c r="Y249" t="e">
        <f t="shared" si="188"/>
        <v>#N/A</v>
      </c>
      <c r="AA249" t="e">
        <f t="shared" si="186"/>
        <v>#DIV/0!</v>
      </c>
      <c r="AB249" t="str">
        <f t="shared" si="178"/>
        <v/>
      </c>
      <c r="AC249">
        <v>2</v>
      </c>
    </row>
    <row r="250" spans="23:29">
      <c r="W250" t="e">
        <f t="shared" si="187"/>
        <v>#DIV/0!</v>
      </c>
      <c r="X250" t="e">
        <f t="shared" si="181"/>
        <v>#N/A</v>
      </c>
      <c r="Y250" t="e">
        <f t="shared" si="188"/>
        <v>#N/A</v>
      </c>
      <c r="AA250" t="e">
        <f t="shared" si="186"/>
        <v>#DIV/0!</v>
      </c>
      <c r="AB250" t="str">
        <f t="shared" si="178"/>
        <v/>
      </c>
      <c r="AC250">
        <v>2</v>
      </c>
    </row>
    <row r="251" spans="23:29">
      <c r="W251" t="e">
        <f t="shared" si="187"/>
        <v>#DIV/0!</v>
      </c>
      <c r="X251" t="e">
        <f t="shared" si="181"/>
        <v>#N/A</v>
      </c>
      <c r="Y251" t="e">
        <f t="shared" si="188"/>
        <v>#N/A</v>
      </c>
      <c r="AA251" t="e">
        <f t="shared" si="186"/>
        <v>#DIV/0!</v>
      </c>
      <c r="AB251" t="str">
        <f t="shared" si="178"/>
        <v/>
      </c>
      <c r="AC251">
        <v>2</v>
      </c>
    </row>
    <row r="252" spans="23:29">
      <c r="W252" t="e">
        <f t="shared" si="187"/>
        <v>#DIV/0!</v>
      </c>
      <c r="X252" t="e">
        <f t="shared" si="181"/>
        <v>#N/A</v>
      </c>
      <c r="Y252" t="e">
        <f t="shared" si="188"/>
        <v>#N/A</v>
      </c>
      <c r="AA252" t="e">
        <f t="shared" si="186"/>
        <v>#DIV/0!</v>
      </c>
      <c r="AB252" t="str">
        <f t="shared" si="178"/>
        <v/>
      </c>
      <c r="AC252">
        <v>2</v>
      </c>
    </row>
    <row r="253" spans="23:29">
      <c r="W253" t="e">
        <f t="shared" si="187"/>
        <v>#DIV/0!</v>
      </c>
      <c r="X253" t="e">
        <f t="shared" si="181"/>
        <v>#N/A</v>
      </c>
      <c r="Y253" t="e">
        <f t="shared" si="188"/>
        <v>#N/A</v>
      </c>
      <c r="AA253" t="e">
        <f t="shared" si="186"/>
        <v>#DIV/0!</v>
      </c>
      <c r="AB253" t="str">
        <f t="shared" si="178"/>
        <v/>
      </c>
      <c r="AC253">
        <v>2</v>
      </c>
    </row>
    <row r="254" spans="23:29">
      <c r="W254" t="e">
        <f t="shared" si="187"/>
        <v>#DIV/0!</v>
      </c>
      <c r="X254" t="e">
        <f t="shared" si="181"/>
        <v>#N/A</v>
      </c>
      <c r="Y254" t="e">
        <f t="shared" si="188"/>
        <v>#N/A</v>
      </c>
      <c r="AA254" t="e">
        <f t="shared" si="186"/>
        <v>#DIV/0!</v>
      </c>
      <c r="AB254" t="str">
        <f t="shared" si="178"/>
        <v/>
      </c>
      <c r="AC254">
        <v>2</v>
      </c>
    </row>
    <row r="255" spans="23:29">
      <c r="W255" t="e">
        <f t="shared" si="187"/>
        <v>#DIV/0!</v>
      </c>
      <c r="X255" t="e">
        <f t="shared" si="181"/>
        <v>#N/A</v>
      </c>
      <c r="Y255" t="e">
        <f t="shared" si="188"/>
        <v>#N/A</v>
      </c>
      <c r="AA255" t="e">
        <f t="shared" si="186"/>
        <v>#DIV/0!</v>
      </c>
      <c r="AB255" t="str">
        <f t="shared" si="178"/>
        <v/>
      </c>
      <c r="AC255">
        <v>2</v>
      </c>
    </row>
    <row r="256" spans="23:29">
      <c r="W256" t="e">
        <f t="shared" si="187"/>
        <v>#DIV/0!</v>
      </c>
      <c r="X256" t="e">
        <f t="shared" si="181"/>
        <v>#N/A</v>
      </c>
      <c r="Y256" t="e">
        <f t="shared" si="188"/>
        <v>#N/A</v>
      </c>
      <c r="AA256" t="e">
        <f t="shared" si="186"/>
        <v>#DIV/0!</v>
      </c>
      <c r="AB256" t="str">
        <f t="shared" si="178"/>
        <v/>
      </c>
      <c r="AC256">
        <v>2</v>
      </c>
    </row>
    <row r="257" spans="23:29">
      <c r="W257" t="e">
        <f t="shared" si="187"/>
        <v>#DIV/0!</v>
      </c>
      <c r="X257" t="e">
        <f t="shared" si="181"/>
        <v>#N/A</v>
      </c>
      <c r="Y257" t="e">
        <f t="shared" si="188"/>
        <v>#N/A</v>
      </c>
      <c r="AA257" t="e">
        <f t="shared" si="186"/>
        <v>#DIV/0!</v>
      </c>
      <c r="AB257" t="str">
        <f t="shared" si="178"/>
        <v/>
      </c>
      <c r="AC257">
        <v>2</v>
      </c>
    </row>
    <row r="258" spans="23:29">
      <c r="W258" t="e">
        <f t="shared" si="187"/>
        <v>#DIV/0!</v>
      </c>
      <c r="X258" t="e">
        <f t="shared" si="181"/>
        <v>#N/A</v>
      </c>
      <c r="Y258" t="e">
        <f t="shared" si="188"/>
        <v>#N/A</v>
      </c>
      <c r="AA258" t="e">
        <f t="shared" si="186"/>
        <v>#DIV/0!</v>
      </c>
      <c r="AB258" t="str">
        <f t="shared" si="178"/>
        <v/>
      </c>
      <c r="AC258">
        <v>2</v>
      </c>
    </row>
    <row r="259" spans="23:29">
      <c r="W259" t="e">
        <f t="shared" si="187"/>
        <v>#DIV/0!</v>
      </c>
      <c r="X259" t="e">
        <f t="shared" si="181"/>
        <v>#N/A</v>
      </c>
      <c r="Y259" t="e">
        <f t="shared" si="188"/>
        <v>#N/A</v>
      </c>
      <c r="AA259" t="e">
        <f t="shared" si="186"/>
        <v>#DIV/0!</v>
      </c>
      <c r="AB259" t="str">
        <f t="shared" si="178"/>
        <v/>
      </c>
      <c r="AC259">
        <v>2</v>
      </c>
    </row>
    <row r="260" spans="23:29">
      <c r="W260" t="e">
        <f t="shared" si="187"/>
        <v>#DIV/0!</v>
      </c>
      <c r="X260" t="e">
        <f t="shared" si="181"/>
        <v>#N/A</v>
      </c>
      <c r="Y260" t="e">
        <f t="shared" si="188"/>
        <v>#N/A</v>
      </c>
      <c r="AA260" t="e">
        <f t="shared" si="186"/>
        <v>#DIV/0!</v>
      </c>
      <c r="AB260" t="str">
        <f t="shared" si="178"/>
        <v/>
      </c>
      <c r="AC260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C260"/>
  <sheetViews>
    <sheetView topLeftCell="AJ58" zoomScale="80" zoomScaleNormal="80" workbookViewId="0">
      <selection activeCell="AL67" sqref="AL67"/>
    </sheetView>
  </sheetViews>
  <sheetFormatPr defaultRowHeight="14.5"/>
  <cols>
    <col min="3" max="3" width="10.81640625" customWidth="1"/>
  </cols>
  <sheetData>
    <row r="1" spans="1:107" ht="16.5">
      <c r="R1" t="s">
        <v>112</v>
      </c>
      <c r="X1" t="s">
        <v>34</v>
      </c>
      <c r="BF1" t="s">
        <v>36</v>
      </c>
      <c r="BI1" t="s">
        <v>37</v>
      </c>
      <c r="BJ1">
        <f>SUM(BF4:BU18)</f>
        <v>1.9796132976341113E-2</v>
      </c>
      <c r="BW1" t="s">
        <v>38</v>
      </c>
      <c r="CN1" t="s">
        <v>35</v>
      </c>
      <c r="CQ1" t="s">
        <v>40</v>
      </c>
      <c r="CR1">
        <f>SUM(CN4:DC18)</f>
        <v>0.84495664741510867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U2">
        <f>(($S$4/(1+(V4*$X$3)/$U$4 ))*1/B4)</f>
        <v>4.6349253628695131</v>
      </c>
      <c r="V2" t="e">
        <f>(1+($X$3/$U$4 ))/(1+($V$4/($X$3/$U$4)))</f>
        <v>#DIV/0!</v>
      </c>
      <c r="W2">
        <f>(1+((1/$V$4)*($X$3/$U$4)))</f>
        <v>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31</v>
      </c>
      <c r="V3" t="s">
        <v>44</v>
      </c>
      <c r="W3">
        <f>($X$3/$U$4)</f>
        <v>0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>J3</f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summary'!D42</f>
        <v>9.2698507257390261</v>
      </c>
      <c r="T4">
        <f>'Raw data and fitting summary'!F42</f>
        <v>2.3642480578506402</v>
      </c>
      <c r="U4">
        <f>'Raw data and fitting summary'!H42</f>
        <v>1.6444051774201049</v>
      </c>
      <c r="V4">
        <f>'Raw data and fitting summary'!G42</f>
        <v>0.67065102453649572</v>
      </c>
      <c r="X4">
        <f>(($T$4+($V$4*$X$3)/$U$4 )*B4)/($S$4+((1+$X$3)/$U$4)*B4 )*C20</f>
        <v>0.450930081398556</v>
      </c>
      <c r="Y4">
        <f>(($T$4+($V$4*$Y$3)/$U$4 )*B4)/($S$4+((1+$Y$3)/$U$4)*B4 )*D20</f>
        <v>0.47376607205478027</v>
      </c>
      <c r="Z4">
        <f>(($T$4+($V$4*$Z$3)/$U$4 )*B4)/($S$4+((1+$Z$3)/$U$4)*B4 )*E20</f>
        <v>0.49230218588543656</v>
      </c>
      <c r="AA4">
        <f>(($T$4+($V$4*$AA$3)/$U$4 )*B4)/($S$4+((1+$AA$3)/$U$4)*B4 )*F20</f>
        <v>0.50764838406090973</v>
      </c>
      <c r="AB4">
        <f>(($T$4+($V$4*$AB$3)/$U$4 )*B4)/($S$4+((1+$AB$3)/$U$4)*B4 )*G20</f>
        <v>0.52056286480779634</v>
      </c>
      <c r="AC4">
        <f>(($T$4+($V$4*$AC$3)/$U$4 )*B4)/($S$4+((1+$AC$3)/$U$4)*B4 )*H20</f>
        <v>0.53158118204538152</v>
      </c>
      <c r="AD4" t="e">
        <f>(($T$4+($V$4*$AD$3)/$U$4 )*B4)/($S$4+((1+$AD$3)/$U$4)*B4 )*I20</f>
        <v>#DIV/0!</v>
      </c>
      <c r="AE4" t="e">
        <f>(($T$4+($V$4*$AE$3)/$U$4 )*B4)/($S$4+((1+$AE$3)/$U$4)*B4 )*J20</f>
        <v>#DIV/0!</v>
      </c>
      <c r="AF4" t="e">
        <f>(($T$4+($V$4*$AF$3)/$U$4 )*B4)/($S$4+((1+$AF$3)/$U$4)*B4 )*K20</f>
        <v>#DIV/0!</v>
      </c>
      <c r="AG4" t="e">
        <f>(($T$4+($V$4*$AG$3)/$U$4 )*B4)/($S$4+((1+$AG$3)/$U$4)*B4 )*L20</f>
        <v>#DIV/0!</v>
      </c>
      <c r="AH4" t="e">
        <f>(($T$4+($V$4*$AH$3)/$U$4 )*B4)/($S$4+((1+$AH$3)/$U$4)*B4 )*M20</f>
        <v>#DIV/0!</v>
      </c>
      <c r="AI4" t="e">
        <f>(($T$4+($V$4*$AI$3)/$U$4 )*B4)/($S$4+((1+$AI$3)/$U$4)*B4 )*N20</f>
        <v>#DIV/0!</v>
      </c>
      <c r="AJ4" t="e">
        <f>(($T$4+($V$4*$AJ$3)/$U$4 )*B4)/($S$4+((1+$AJ$3)/$U$4)*B4 )*O20</f>
        <v>#DIV/0!</v>
      </c>
      <c r="AK4" t="e">
        <f>(($T$4+($V$4*$AK$3)/$U$4 )*B4)/($S$4+((1+$AK$3)/$U$4)*B4 )*P20</f>
        <v>#DIV/0!</v>
      </c>
      <c r="AL4" t="e">
        <f>(($T$4+($V$4*$AL$3)/$U$4 )*B4)/($S$4+((1+$AL$3)/$U$4)*B4 )*Q20</f>
        <v>#DIV/0!</v>
      </c>
      <c r="AM4" t="e">
        <f>(($T$4+($V$4*$AM$3)/$U$4 )*B4)/($S$4+((1+$AM$3)/$U$4)*B4 )*R20</f>
        <v>#DIV/0!</v>
      </c>
      <c r="AO4">
        <f>IFERROR(X4, 0)</f>
        <v>0.450930081398556</v>
      </c>
      <c r="AP4">
        <f t="shared" ref="AP4:BD18" si="4">IFERROR(Y4, 0)</f>
        <v>0.47376607205478027</v>
      </c>
      <c r="AQ4">
        <f t="shared" si="4"/>
        <v>0.49230218588543656</v>
      </c>
      <c r="AR4">
        <f t="shared" si="4"/>
        <v>0.50764838406090973</v>
      </c>
      <c r="AS4">
        <f t="shared" si="4"/>
        <v>0.52056286480779634</v>
      </c>
      <c r="AT4">
        <f t="shared" si="4"/>
        <v>0.53158118204538152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3.4892552835812203E-3</v>
      </c>
      <c r="BG4">
        <f>(D4-AP4)^2</f>
        <v>9.7555825488717805E-4</v>
      </c>
      <c r="BH4">
        <f t="shared" ref="BH4:BU18" si="5">(E4-AQ4)^2</f>
        <v>9.4047598600625898E-5</v>
      </c>
      <c r="BI4">
        <f t="shared" si="5"/>
        <v>7.4794546864997489E-5</v>
      </c>
      <c r="BJ4">
        <f t="shared" si="5"/>
        <v>6.0333432756608035E-4</v>
      </c>
      <c r="BK4">
        <f t="shared" si="5"/>
        <v>1.4885076080188697E-3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0.13099573756143998</v>
      </c>
      <c r="BX4">
        <f t="shared" ref="BX4:CL18" si="6">ABS((AP4-D4)/AP4)</f>
        <v>6.5926898922403707E-2</v>
      </c>
      <c r="BY4">
        <f t="shared" si="6"/>
        <v>1.9698905250890388E-2</v>
      </c>
      <c r="BZ4">
        <f t="shared" si="6"/>
        <v>1.7036169782965491E-2</v>
      </c>
      <c r="CA4">
        <f t="shared" si="6"/>
        <v>4.7185203686908241E-2</v>
      </c>
      <c r="CB4">
        <f t="shared" si="6"/>
        <v>7.2578156165971686E-2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0.13099573756143998</v>
      </c>
      <c r="CO4">
        <f t="shared" ref="CO4:DC18" si="7">IFERROR(BX4, 0)</f>
        <v>6.5926898922403707E-2</v>
      </c>
      <c r="CP4">
        <f t="shared" si="7"/>
        <v>1.9698905250890388E-2</v>
      </c>
      <c r="CQ4">
        <f t="shared" si="7"/>
        <v>1.7036169782965491E-2</v>
      </c>
      <c r="CR4">
        <f t="shared" si="7"/>
        <v>4.7185203686908241E-2</v>
      </c>
      <c r="CS4">
        <f t="shared" si="7"/>
        <v>7.2578156165971686E-2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(($T$4+($V$4*$X$3)/$U$4 )*B5)/($S$4+((1+$X$3)/$U$4)*B5 )*C21</f>
        <v>0.54777886743934323</v>
      </c>
      <c r="Y5">
        <f t="shared" ref="Y5:Y18" si="9">(($T$4+($V$4*$Y$3)/$U$4 )*B5)/($S$4+((1+$Y$3)/$U$4)*B5 )*D21</f>
        <v>0.56295322236414536</v>
      </c>
      <c r="Z5">
        <f t="shared" ref="Z5:Z18" si="10">(($T$4+($V$4*$Z$3)/$U$4 )*B5)/($S$4+((1+$Z$3)/$U$4)*B5 )*E21</f>
        <v>0.57479158503515915</v>
      </c>
      <c r="AA5">
        <f t="shared" ref="AA5:AA18" si="11">(($T$4+($V$4*$AA$3)/$U$4 )*B5)/($S$4+((1+$AA$3)/$U$4)*B5 )*F21</f>
        <v>0.58428510368488284</v>
      </c>
      <c r="AB5">
        <f t="shared" ref="AB5:AB18" si="12">(($T$4+($V$4*$AB$3)/$U$4 )*B5)/($S$4+((1+$AB$3)/$U$4)*B5 )*G21</f>
        <v>0.59206767092072354</v>
      </c>
      <c r="AC5">
        <f t="shared" ref="AC5:AC18" si="13">(($T$4+($V$4*$AC$3)/$U$4 )*B5)/($S$4+((1+$AC$3)/$U$4)*B5 )*H21</f>
        <v>0.59856358227900819</v>
      </c>
      <c r="AD5" t="e">
        <f t="shared" ref="AD5:AD18" si="14">(($T$4+($V$4*$AD$3)/$U$4 )*B5)/($S$4+((1+$AD$3)/$U$4)*B5 )*I21</f>
        <v>#DIV/0!</v>
      </c>
      <c r="AE5" t="e">
        <f t="shared" ref="AE5:AE18" si="15">(($T$4+($V$4*$AE$3)/$U$4 )*B5)/($S$4+((1+$AE$3)/$U$4)*B5 )*J21</f>
        <v>#DIV/0!</v>
      </c>
      <c r="AF5" t="e">
        <f t="shared" ref="AF5:AF18" si="16">(($T$4+($V$4*$AF$3)/$U$4 )*B5)/($S$4+((1+$AF$3)/$U$4)*B5 )*K21</f>
        <v>#DIV/0!</v>
      </c>
      <c r="AG5" t="e">
        <f t="shared" ref="AG5:AG18" si="17">(($T$4+($V$4*$AG$3)/$U$4 )*B5)/($S$4+((1+$AG$3)/$U$4)*B5 )*L21</f>
        <v>#DIV/0!</v>
      </c>
      <c r="AH5" t="e">
        <f t="shared" ref="AH5:AH18" si="18">(($T$4+($V$4*$AH$3)/$U$4 )*B5)/($S$4+((1+$AH$3)/$U$4)*B5 )*M21</f>
        <v>#DIV/0!</v>
      </c>
      <c r="AI5" t="e">
        <f t="shared" ref="AI5:AI18" si="19">(($T$4+($V$4*$AI$3)/$U$4 )*B5)/($S$4+((1+$AI$3)/$U$4)*B5 )*N21</f>
        <v>#DIV/0!</v>
      </c>
      <c r="AJ5" t="e">
        <f t="shared" ref="AJ5:AJ18" si="20">(($T$4+($V$4*$AJ$3)/$U$4 )*B5)/($S$4+((1+$AJ$3)/$U$4)*B5 )*O21</f>
        <v>#DIV/0!</v>
      </c>
      <c r="AK5" t="e">
        <f t="shared" ref="AK5:AK18" si="21">(($T$4+($V$4*$AK$3)/$U$4 )*B5)/($S$4+((1+$AK$3)/$U$4)*B5 )*P21</f>
        <v>#DIV/0!</v>
      </c>
      <c r="AL5" t="e">
        <f t="shared" ref="AL5:AL18" si="22">(($T$4+($V$4*$AL$3)/$U$4 )*B5)/($S$4+((1+$AL$3)/$U$4)*B5 )*Q21</f>
        <v>#DIV/0!</v>
      </c>
      <c r="AM5" t="e">
        <f t="shared" ref="AM5:AM18" si="23">(($T$4+($V$4*$AM$3)/$U$4 )*B5)/($S$4+((1+$AM$3)/$U$4)*B5 )*R21</f>
        <v>#DIV/0!</v>
      </c>
      <c r="AO5">
        <f t="shared" ref="AO5:AO18" si="24">IFERROR(X5, 0)</f>
        <v>0.54777886743934323</v>
      </c>
      <c r="AP5">
        <f t="shared" si="4"/>
        <v>0.56295322236414536</v>
      </c>
      <c r="AQ5">
        <f t="shared" si="4"/>
        <v>0.57479158503515915</v>
      </c>
      <c r="AR5">
        <f t="shared" si="4"/>
        <v>0.58428510368488284</v>
      </c>
      <c r="AS5">
        <f t="shared" si="4"/>
        <v>0.59206767092072354</v>
      </c>
      <c r="AT5">
        <f t="shared" si="4"/>
        <v>0.59856358227900819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2.0449508300684894E-3</v>
      </c>
      <c r="BG5">
        <f t="shared" si="25"/>
        <v>6.2734106993994675E-4</v>
      </c>
      <c r="BH5">
        <f t="shared" si="5"/>
        <v>6.7378076235022653E-5</v>
      </c>
      <c r="BI5">
        <f t="shared" si="5"/>
        <v>2.7932320959962658E-5</v>
      </c>
      <c r="BJ5">
        <f t="shared" si="5"/>
        <v>2.9130539065811355E-4</v>
      </c>
      <c r="BK5">
        <f t="shared" si="5"/>
        <v>7.5975106805165689E-4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8.2553627473889682E-2</v>
      </c>
      <c r="BX5">
        <f t="shared" si="6"/>
        <v>4.4491756403257865E-2</v>
      </c>
      <c r="BY5">
        <f t="shared" si="6"/>
        <v>1.4280680473668936E-2</v>
      </c>
      <c r="BZ5">
        <f t="shared" si="6"/>
        <v>9.045419182436067E-3</v>
      </c>
      <c r="CA5">
        <f t="shared" si="6"/>
        <v>2.8827229992446097E-2</v>
      </c>
      <c r="CB5">
        <f t="shared" si="6"/>
        <v>4.6049547775795077E-2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8.2553627473889682E-2</v>
      </c>
      <c r="CO5">
        <f t="shared" si="7"/>
        <v>4.4491756403257865E-2</v>
      </c>
      <c r="CP5">
        <f t="shared" si="7"/>
        <v>1.4280680473668936E-2</v>
      </c>
      <c r="CQ5">
        <f t="shared" si="7"/>
        <v>9.045419182436067E-3</v>
      </c>
      <c r="CR5">
        <f t="shared" si="7"/>
        <v>2.8827229992446097E-2</v>
      </c>
      <c r="CS5">
        <f t="shared" si="7"/>
        <v>4.6049547775795077E-2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si="8"/>
        <v>0.6970355357890019</v>
      </c>
      <c r="Y6">
        <f t="shared" si="9"/>
        <v>0.69302426537124318</v>
      </c>
      <c r="Z6">
        <f t="shared" si="10"/>
        <v>0.69007171359667852</v>
      </c>
      <c r="AA6">
        <f t="shared" si="11"/>
        <v>0.68780759531882341</v>
      </c>
      <c r="AB6">
        <f t="shared" si="12"/>
        <v>0.68601627179502878</v>
      </c>
      <c r="AC6">
        <f t="shared" si="13"/>
        <v>0.68456364975595418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0.6970355357890019</v>
      </c>
      <c r="AP6">
        <f t="shared" si="4"/>
        <v>0.69302426537124318</v>
      </c>
      <c r="AQ6">
        <f t="shared" si="4"/>
        <v>0.69007171359667852</v>
      </c>
      <c r="AR6">
        <f t="shared" si="4"/>
        <v>0.68780759531882341</v>
      </c>
      <c r="AS6">
        <f t="shared" si="4"/>
        <v>0.68601627179502878</v>
      </c>
      <c r="AT6">
        <f t="shared" si="4"/>
        <v>0.68456364975595418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1.6807733227824958E-4</v>
      </c>
      <c r="BG6">
        <f t="shared" si="25"/>
        <v>8.056381212586365E-5</v>
      </c>
      <c r="BH6">
        <f t="shared" si="5"/>
        <v>2.4288006873162933E-5</v>
      </c>
      <c r="BI6">
        <f t="shared" si="5"/>
        <v>1.4218289236917257E-6</v>
      </c>
      <c r="BJ6">
        <f t="shared" si="5"/>
        <v>9.0978955414858026E-6</v>
      </c>
      <c r="BK6">
        <f t="shared" si="5"/>
        <v>3.0954198606928519E-5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1.8599430797058395E-2</v>
      </c>
      <c r="BX6">
        <f t="shared" si="6"/>
        <v>1.2951544523406563E-2</v>
      </c>
      <c r="BY6">
        <f t="shared" si="6"/>
        <v>7.141701806084806E-3</v>
      </c>
      <c r="BZ6">
        <f t="shared" si="6"/>
        <v>1.7336311626855729E-3</v>
      </c>
      <c r="CA6">
        <f t="shared" si="6"/>
        <v>4.396793369253988E-3</v>
      </c>
      <c r="CB6">
        <f t="shared" si="6"/>
        <v>8.1272935802793045E-3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1.8599430797058395E-2</v>
      </c>
      <c r="CO6">
        <f t="shared" si="7"/>
        <v>1.2951544523406563E-2</v>
      </c>
      <c r="CP6">
        <f t="shared" si="7"/>
        <v>7.141701806084806E-3</v>
      </c>
      <c r="CQ6">
        <f t="shared" si="7"/>
        <v>1.7336311626855729E-3</v>
      </c>
      <c r="CR6">
        <f t="shared" si="7"/>
        <v>4.396793369253988E-3</v>
      </c>
      <c r="CS6">
        <f t="shared" si="7"/>
        <v>8.1272935802793045E-3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8"/>
        <v>0.9602595330532161</v>
      </c>
      <c r="Y7">
        <f t="shared" si="9"/>
        <v>0.90289629807031557</v>
      </c>
      <c r="Z7">
        <f t="shared" si="10"/>
        <v>0.86450026021139081</v>
      </c>
      <c r="AA7">
        <f t="shared" si="11"/>
        <v>0.83699875811773661</v>
      </c>
      <c r="AB7">
        <f t="shared" si="12"/>
        <v>0.81633104953235702</v>
      </c>
      <c r="AC7">
        <f t="shared" si="13"/>
        <v>0.80023145760324399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0.9602595330532161</v>
      </c>
      <c r="AP7">
        <f t="shared" si="4"/>
        <v>0.90289629807031557</v>
      </c>
      <c r="AQ7">
        <f t="shared" si="4"/>
        <v>0.86450026021139081</v>
      </c>
      <c r="AR7">
        <f t="shared" si="4"/>
        <v>0.83699875811773661</v>
      </c>
      <c r="AS7">
        <f t="shared" si="4"/>
        <v>0.81633104953235702</v>
      </c>
      <c r="AT7">
        <f t="shared" si="4"/>
        <v>0.80023145760324399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5.6639973153881249E-3</v>
      </c>
      <c r="BG7">
        <f t="shared" si="25"/>
        <v>8.9378863830915473E-4</v>
      </c>
      <c r="BH7">
        <f t="shared" si="5"/>
        <v>6.2513011246640959E-6</v>
      </c>
      <c r="BI7">
        <f t="shared" si="5"/>
        <v>2.560397417746995E-4</v>
      </c>
      <c r="BJ7">
        <f t="shared" si="5"/>
        <v>7.6557081998087902E-4</v>
      </c>
      <c r="BK7">
        <f t="shared" si="5"/>
        <v>1.3519257099820418E-3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7.8374158717198925E-2</v>
      </c>
      <c r="BX7">
        <f t="shared" si="6"/>
        <v>3.3111552383380483E-2</v>
      </c>
      <c r="BY7">
        <f t="shared" si="6"/>
        <v>2.8921451229863746E-3</v>
      </c>
      <c r="BZ7">
        <f t="shared" si="6"/>
        <v>1.9117402179003658E-2</v>
      </c>
      <c r="CA7">
        <f t="shared" si="6"/>
        <v>3.3894276695090028E-2</v>
      </c>
      <c r="CB7">
        <f t="shared" si="6"/>
        <v>4.5947384406607367E-2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7.8374158717198925E-2</v>
      </c>
      <c r="CO7">
        <f t="shared" si="7"/>
        <v>3.3111552383380483E-2</v>
      </c>
      <c r="CP7">
        <f t="shared" si="7"/>
        <v>2.8921451229863746E-3</v>
      </c>
      <c r="CQ7">
        <f t="shared" si="7"/>
        <v>1.9117402179003658E-2</v>
      </c>
      <c r="CR7">
        <f t="shared" si="7"/>
        <v>3.3894276695090028E-2</v>
      </c>
      <c r="CS7">
        <f t="shared" si="7"/>
        <v>4.5947384406607367E-2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U11" t="str">
        <f>BI1</f>
        <v>Sum R2</v>
      </c>
      <c r="V11">
        <f>BJ1</f>
        <v>1.9796132976341113E-2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U12" s="4" t="s">
        <v>39</v>
      </c>
      <c r="V12">
        <f>CR1</f>
        <v>0.84495664741510867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0.450930081398556</v>
      </c>
      <c r="AP20">
        <f t="shared" ref="AP20:BD34" si="30">IFERROR(Y4, NA())</f>
        <v>0.47376607205478027</v>
      </c>
      <c r="AQ20">
        <f t="shared" si="30"/>
        <v>0.49230218588543656</v>
      </c>
      <c r="AR20">
        <f t="shared" si="30"/>
        <v>0.50764838406090973</v>
      </c>
      <c r="AS20">
        <f t="shared" si="30"/>
        <v>0.52056286480779634</v>
      </c>
      <c r="AT20">
        <f t="shared" si="30"/>
        <v>0.53158118204538152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0.450930081398556</v>
      </c>
      <c r="AA21">
        <f t="shared" ref="AA21:AA35" si="49">X4-C4</f>
        <v>-5.9069918601444005E-2</v>
      </c>
      <c r="AB21">
        <f>IFERROR(AA21,"")</f>
        <v>-5.9069918601444005E-2</v>
      </c>
      <c r="AC21">
        <v>3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0.54777886743934323</v>
      </c>
      <c r="AP21">
        <f t="shared" si="30"/>
        <v>0.56295322236414536</v>
      </c>
      <c r="AQ21">
        <f t="shared" si="30"/>
        <v>0.57479158503515915</v>
      </c>
      <c r="AR21">
        <f t="shared" si="30"/>
        <v>0.58428510368488284</v>
      </c>
      <c r="AS21">
        <f t="shared" si="30"/>
        <v>0.59206767092072354</v>
      </c>
      <c r="AT21">
        <f t="shared" si="30"/>
        <v>0.59856358227900819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0.54777886743934323</v>
      </c>
      <c r="AA22">
        <f t="shared" si="49"/>
        <v>-4.522113256065674E-2</v>
      </c>
      <c r="AB22">
        <f t="shared" ref="AB22:AB85" si="54">IFERROR(AA22,"")</f>
        <v>-4.522113256065674E-2</v>
      </c>
      <c r="AC22">
        <v>3</v>
      </c>
      <c r="AM22">
        <f t="shared" si="29"/>
        <v>3.33</v>
      </c>
      <c r="AN22">
        <f t="shared" si="50"/>
        <v>3.33</v>
      </c>
      <c r="AO22">
        <f t="shared" si="51"/>
        <v>0.6970355357890019</v>
      </c>
      <c r="AP22">
        <f t="shared" si="30"/>
        <v>0.69302426537124318</v>
      </c>
      <c r="AQ22">
        <f t="shared" si="30"/>
        <v>0.69007171359667852</v>
      </c>
      <c r="AR22">
        <f t="shared" si="30"/>
        <v>0.68780759531882341</v>
      </c>
      <c r="AS22">
        <f t="shared" si="30"/>
        <v>0.68601627179502878</v>
      </c>
      <c r="AT22">
        <f t="shared" si="30"/>
        <v>0.68456364975595418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0.6970355357890019</v>
      </c>
      <c r="AA23">
        <f t="shared" si="49"/>
        <v>-1.2964464210998061E-2</v>
      </c>
      <c r="AB23">
        <f t="shared" si="54"/>
        <v>-1.2964464210998061E-2</v>
      </c>
      <c r="AC23">
        <v>3</v>
      </c>
      <c r="AM23">
        <f t="shared" si="29"/>
        <v>5</v>
      </c>
      <c r="AN23">
        <f t="shared" si="50"/>
        <v>5</v>
      </c>
      <c r="AO23">
        <f t="shared" si="51"/>
        <v>0.9602595330532161</v>
      </c>
      <c r="AP23">
        <f t="shared" si="30"/>
        <v>0.90289629807031557</v>
      </c>
      <c r="AQ23">
        <f t="shared" si="30"/>
        <v>0.86450026021139081</v>
      </c>
      <c r="AR23">
        <f t="shared" si="30"/>
        <v>0.83699875811773661</v>
      </c>
      <c r="AS23">
        <f t="shared" si="30"/>
        <v>0.81633104953235702</v>
      </c>
      <c r="AT23">
        <f t="shared" si="30"/>
        <v>0.80023145760324399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0.9602595330532161</v>
      </c>
      <c r="AA24">
        <f t="shared" si="49"/>
        <v>7.5259533053216088E-2</v>
      </c>
      <c r="AB24">
        <f t="shared" si="54"/>
        <v>7.5259533053216088E-2</v>
      </c>
      <c r="AC24">
        <v>3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3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3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3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3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3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3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3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3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3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3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3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0.47376607205478027</v>
      </c>
      <c r="AA36">
        <f t="shared" ref="AA36:AA50" si="69">Y4-D4</f>
        <v>-3.123392794521973E-2</v>
      </c>
      <c r="AB36">
        <f t="shared" si="54"/>
        <v>-3.123392794521973E-2</v>
      </c>
      <c r="AC36">
        <v>3</v>
      </c>
      <c r="AN36">
        <f t="shared" ref="AN36:AN50" si="70">1/AN20</f>
        <v>0.5</v>
      </c>
      <c r="AO36">
        <f t="shared" ref="AO36:BT44" si="71">1/AO20</f>
        <v>2.2176387011008627</v>
      </c>
      <c r="AP36">
        <f t="shared" si="71"/>
        <v>2.1107463344998094</v>
      </c>
      <c r="AQ36">
        <f t="shared" si="71"/>
        <v>2.0312727196232876</v>
      </c>
      <c r="AR36">
        <f t="shared" si="71"/>
        <v>1.969867395224518</v>
      </c>
      <c r="AS36">
        <f t="shared" si="71"/>
        <v>1.9209975732118785</v>
      </c>
      <c r="AT36">
        <f t="shared" si="71"/>
        <v>1.8811802106166904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0.56295322236414536</v>
      </c>
      <c r="AA37">
        <f t="shared" si="69"/>
        <v>-2.5046777635854611E-2</v>
      </c>
      <c r="AB37">
        <f t="shared" si="54"/>
        <v>-2.5046777635854611E-2</v>
      </c>
      <c r="AC37">
        <v>3</v>
      </c>
      <c r="AN37">
        <f t="shared" si="70"/>
        <v>0.4</v>
      </c>
      <c r="AO37">
        <f t="shared" ref="AO37:BC37" si="73">1/AO21</f>
        <v>1.8255541778649067</v>
      </c>
      <c r="AP37">
        <f t="shared" si="73"/>
        <v>1.7763465244953367</v>
      </c>
      <c r="AQ37">
        <f t="shared" si="73"/>
        <v>1.7397610299719879</v>
      </c>
      <c r="AR37">
        <f t="shared" si="73"/>
        <v>1.7114932311184179</v>
      </c>
      <c r="AS37">
        <f t="shared" si="73"/>
        <v>1.6889961217522678</v>
      </c>
      <c r="AT37">
        <f t="shared" si="73"/>
        <v>1.6706662911106918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0.69302426537124318</v>
      </c>
      <c r="AA38">
        <f t="shared" si="69"/>
        <v>-8.9757346287567819E-3</v>
      </c>
      <c r="AB38">
        <f t="shared" si="54"/>
        <v>-8.9757346287567819E-3</v>
      </c>
      <c r="AC38">
        <v>3</v>
      </c>
      <c r="AN38">
        <f t="shared" si="70"/>
        <v>0.3003003003003003</v>
      </c>
      <c r="AO38">
        <f t="shared" si="71"/>
        <v>1.4346470856296598</v>
      </c>
      <c r="AP38">
        <f t="shared" si="71"/>
        <v>1.4429509181245108</v>
      </c>
      <c r="AQ38">
        <f t="shared" si="71"/>
        <v>1.4491247508001222</v>
      </c>
      <c r="AR38">
        <f t="shared" si="71"/>
        <v>1.4538949654030271</v>
      </c>
      <c r="AS38">
        <f t="shared" si="71"/>
        <v>1.4576913713480908</v>
      </c>
      <c r="AT38">
        <f t="shared" si="71"/>
        <v>1.4607845455371438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0.90289629807031557</v>
      </c>
      <c r="AA39">
        <f t="shared" si="69"/>
        <v>2.9896298070315575E-2</v>
      </c>
      <c r="AB39">
        <f t="shared" si="54"/>
        <v>2.9896298070315575E-2</v>
      </c>
      <c r="AC39">
        <v>3</v>
      </c>
      <c r="AN39">
        <f t="shared" si="70"/>
        <v>0.2</v>
      </c>
      <c r="AO39">
        <f t="shared" si="71"/>
        <v>1.0413851313929956</v>
      </c>
      <c r="AP39">
        <f t="shared" si="71"/>
        <v>1.1075469044863913</v>
      </c>
      <c r="AQ39">
        <f t="shared" si="71"/>
        <v>1.1567376506693894</v>
      </c>
      <c r="AR39">
        <f t="shared" si="71"/>
        <v>1.1947449029062176</v>
      </c>
      <c r="AS39">
        <f t="shared" si="71"/>
        <v>1.224993218833045</v>
      </c>
      <c r="AT39">
        <f t="shared" si="71"/>
        <v>1.2496384520986947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3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3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3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3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3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3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3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3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3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3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3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0.49230218588543656</v>
      </c>
      <c r="AA51">
        <f t="shared" ref="AA51:AA65" si="75">Z4-E4</f>
        <v>-9.6978141145634411E-3</v>
      </c>
      <c r="AB51">
        <f t="shared" si="54"/>
        <v>-9.6978141145634411E-3</v>
      </c>
      <c r="AC51">
        <v>3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0.57479158503515915</v>
      </c>
      <c r="AA52">
        <f t="shared" si="75"/>
        <v>-8.2084149648408156E-3</v>
      </c>
      <c r="AB52">
        <f t="shared" si="54"/>
        <v>-8.2084149648408156E-3</v>
      </c>
      <c r="AC52">
        <v>3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0.69007171359667852</v>
      </c>
      <c r="AA53">
        <f t="shared" si="75"/>
        <v>-4.9282864033214357E-3</v>
      </c>
      <c r="AB53">
        <f t="shared" si="54"/>
        <v>-4.9282864033214357E-3</v>
      </c>
      <c r="AC53">
        <v>3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0.86450026021139081</v>
      </c>
      <c r="AA54">
        <f t="shared" si="75"/>
        <v>2.5002602113908257E-3</v>
      </c>
      <c r="AB54">
        <f t="shared" si="54"/>
        <v>2.5002602113908257E-3</v>
      </c>
      <c r="AC54">
        <v>3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3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3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3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3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3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3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3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3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3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3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3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0.499</v>
      </c>
      <c r="X66">
        <f t="shared" si="58"/>
        <v>0.499</v>
      </c>
      <c r="Y66">
        <f>AR20</f>
        <v>0.50764838406090973</v>
      </c>
      <c r="AA66">
        <f t="shared" ref="AA66:AA80" si="94">AA4-F4</f>
        <v>8.6483840609097307E-3</v>
      </c>
      <c r="AB66">
        <f t="shared" si="54"/>
        <v>8.6483840609097307E-3</v>
      </c>
      <c r="AC66">
        <v>3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0.58428510368488284</v>
      </c>
      <c r="AA67">
        <f t="shared" si="94"/>
        <v>5.2851036848828858E-3</v>
      </c>
      <c r="AB67">
        <f t="shared" si="54"/>
        <v>5.2851036848828858E-3</v>
      </c>
      <c r="AC67">
        <v>3</v>
      </c>
    </row>
    <row r="68" spans="23:74" ht="15" thickBot="1">
      <c r="W68">
        <f t="shared" si="95"/>
        <v>0.68899999999999995</v>
      </c>
      <c r="X68">
        <f t="shared" si="58"/>
        <v>0.68899999999999995</v>
      </c>
      <c r="Y68">
        <f t="shared" si="96"/>
        <v>0.68780759531882341</v>
      </c>
      <c r="AA68">
        <f t="shared" si="94"/>
        <v>-1.1924046811765399E-3</v>
      </c>
      <c r="AB68">
        <f t="shared" si="54"/>
        <v>-1.1924046811765399E-3</v>
      </c>
      <c r="AC68">
        <v>3</v>
      </c>
      <c r="AO68" t="s">
        <v>114</v>
      </c>
      <c r="AP68" s="74">
        <f>C3</f>
        <v>0</v>
      </c>
      <c r="AQ68" s="74">
        <f t="shared" ref="AQ68:BE68" si="97">D3</f>
        <v>1</v>
      </c>
      <c r="AR68" s="74">
        <f t="shared" si="97"/>
        <v>2</v>
      </c>
      <c r="AS68" s="74">
        <f t="shared" si="97"/>
        <v>3</v>
      </c>
      <c r="AT68" s="74">
        <f t="shared" si="97"/>
        <v>4</v>
      </c>
      <c r="AU68" s="74">
        <f t="shared" si="97"/>
        <v>5</v>
      </c>
      <c r="AV68" s="74">
        <f t="shared" si="97"/>
        <v>0</v>
      </c>
      <c r="AW68" s="74">
        <f t="shared" si="97"/>
        <v>0</v>
      </c>
      <c r="AX68" s="74">
        <f t="shared" si="97"/>
        <v>0</v>
      </c>
      <c r="AY68" s="74">
        <f t="shared" si="97"/>
        <v>0</v>
      </c>
      <c r="AZ68" s="74">
        <f t="shared" si="97"/>
        <v>0</v>
      </c>
      <c r="BA68" s="74">
        <f t="shared" si="97"/>
        <v>0</v>
      </c>
      <c r="BB68" s="74">
        <f t="shared" si="97"/>
        <v>0</v>
      </c>
      <c r="BC68" s="74">
        <f t="shared" si="97"/>
        <v>0</v>
      </c>
      <c r="BD68" s="74">
        <f t="shared" si="97"/>
        <v>0</v>
      </c>
      <c r="BE68" s="74">
        <f t="shared" si="97"/>
        <v>0</v>
      </c>
      <c r="BF68" s="74">
        <f t="shared" ref="BF68:BU68" si="98">AP68</f>
        <v>0</v>
      </c>
      <c r="BG68" s="74">
        <f t="shared" si="98"/>
        <v>1</v>
      </c>
      <c r="BH68" s="74">
        <f t="shared" si="98"/>
        <v>2</v>
      </c>
      <c r="BI68" s="74">
        <f t="shared" si="98"/>
        <v>3</v>
      </c>
      <c r="BJ68" s="74">
        <f t="shared" si="98"/>
        <v>4</v>
      </c>
      <c r="BK68" s="74">
        <f t="shared" si="98"/>
        <v>5</v>
      </c>
      <c r="BL68" s="74">
        <f t="shared" si="98"/>
        <v>0</v>
      </c>
      <c r="BM68" s="74">
        <f t="shared" si="98"/>
        <v>0</v>
      </c>
      <c r="BN68" s="74">
        <f t="shared" si="98"/>
        <v>0</v>
      </c>
      <c r="BO68" s="74">
        <f t="shared" si="98"/>
        <v>0</v>
      </c>
      <c r="BP68" s="74">
        <f t="shared" si="98"/>
        <v>0</v>
      </c>
      <c r="BQ68" s="74">
        <f t="shared" si="98"/>
        <v>0</v>
      </c>
      <c r="BR68" s="74">
        <f t="shared" si="98"/>
        <v>0</v>
      </c>
      <c r="BS68" s="74">
        <f t="shared" si="98"/>
        <v>0</v>
      </c>
      <c r="BT68" s="74">
        <f t="shared" si="98"/>
        <v>0</v>
      </c>
      <c r="BU68" s="74">
        <f t="shared" si="98"/>
        <v>0</v>
      </c>
    </row>
    <row r="69" spans="23:74">
      <c r="W69">
        <f t="shared" si="95"/>
        <v>0.85299999999999998</v>
      </c>
      <c r="X69">
        <f t="shared" si="58"/>
        <v>0.85299999999999998</v>
      </c>
      <c r="Y69">
        <f t="shared" si="96"/>
        <v>0.83699875811773661</v>
      </c>
      <c r="AA69">
        <f t="shared" si="94"/>
        <v>-1.6001241882263373E-2</v>
      </c>
      <c r="AB69">
        <f t="shared" si="54"/>
        <v>-1.6001241882263373E-2</v>
      </c>
      <c r="AC69">
        <v>3</v>
      </c>
      <c r="AN69">
        <v>1</v>
      </c>
      <c r="AO69">
        <f>AN36</f>
        <v>0.5</v>
      </c>
      <c r="AP69">
        <f t="shared" ref="AP69:BU77" si="99">AO36</f>
        <v>2.2176387011008627</v>
      </c>
      <c r="AQ69">
        <f t="shared" si="99"/>
        <v>2.1107463344998094</v>
      </c>
      <c r="AR69">
        <f t="shared" si="99"/>
        <v>2.0312727196232876</v>
      </c>
      <c r="AS69">
        <f t="shared" si="99"/>
        <v>1.969867395224518</v>
      </c>
      <c r="AT69">
        <f t="shared" si="99"/>
        <v>1.9209975732118785</v>
      </c>
      <c r="AU69">
        <f t="shared" si="99"/>
        <v>1.8811802106166904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1.9607843137254901</v>
      </c>
      <c r="BG69">
        <f t="shared" si="99"/>
        <v>1.9801980198019802</v>
      </c>
      <c r="BH69">
        <f t="shared" si="99"/>
        <v>1.9920318725099602</v>
      </c>
      <c r="BI69">
        <f t="shared" si="99"/>
        <v>2.0040080160320639</v>
      </c>
      <c r="BJ69">
        <f t="shared" si="99"/>
        <v>2.0161290322580645</v>
      </c>
      <c r="BK69">
        <f t="shared" si="99"/>
        <v>2.028397565922921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3</v>
      </c>
      <c r="AN70">
        <v>2</v>
      </c>
      <c r="AO70">
        <f t="shared" ref="AO70:BD83" si="100">AN37</f>
        <v>0.4</v>
      </c>
      <c r="AP70">
        <f t="shared" si="100"/>
        <v>1.8255541778649067</v>
      </c>
      <c r="AQ70">
        <f t="shared" si="100"/>
        <v>1.7763465244953367</v>
      </c>
      <c r="AR70">
        <f t="shared" si="100"/>
        <v>1.7397610299719879</v>
      </c>
      <c r="AS70">
        <f t="shared" si="100"/>
        <v>1.7114932311184179</v>
      </c>
      <c r="AT70">
        <f t="shared" si="100"/>
        <v>1.6889961217522678</v>
      </c>
      <c r="AU70">
        <f t="shared" si="100"/>
        <v>1.6706662911106918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1.6863406408094437</v>
      </c>
      <c r="BG70">
        <f t="shared" si="99"/>
        <v>1.7006802721088436</v>
      </c>
      <c r="BH70">
        <f t="shared" si="99"/>
        <v>1.7152658662092626</v>
      </c>
      <c r="BI70">
        <f t="shared" si="99"/>
        <v>1.7271157167530227</v>
      </c>
      <c r="BJ70">
        <f t="shared" si="99"/>
        <v>1.7391304347826089</v>
      </c>
      <c r="BK70">
        <f t="shared" si="99"/>
        <v>1.7513134851138354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3</v>
      </c>
      <c r="AN71">
        <v>3</v>
      </c>
      <c r="AO71">
        <f t="shared" si="100"/>
        <v>0.3003003003003003</v>
      </c>
      <c r="AP71">
        <f t="shared" si="99"/>
        <v>1.4346470856296598</v>
      </c>
      <c r="AQ71">
        <f t="shared" si="99"/>
        <v>1.4429509181245108</v>
      </c>
      <c r="AR71">
        <f t="shared" si="99"/>
        <v>1.4491247508001222</v>
      </c>
      <c r="AS71">
        <f t="shared" si="99"/>
        <v>1.4538949654030271</v>
      </c>
      <c r="AT71">
        <f t="shared" si="99"/>
        <v>1.4576913713480908</v>
      </c>
      <c r="AU71">
        <f t="shared" si="99"/>
        <v>1.4607845455371438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1.4084507042253522</v>
      </c>
      <c r="BG71">
        <f t="shared" si="99"/>
        <v>1.4245014245014247</v>
      </c>
      <c r="BH71">
        <f t="shared" si="99"/>
        <v>1.4388489208633095</v>
      </c>
      <c r="BI71">
        <f t="shared" si="99"/>
        <v>1.4513788098693761</v>
      </c>
      <c r="BJ71">
        <f t="shared" si="99"/>
        <v>1.4641288433382136</v>
      </c>
      <c r="BK71">
        <f t="shared" si="99"/>
        <v>1.4727540500736376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3</v>
      </c>
      <c r="AN72">
        <v>4</v>
      </c>
      <c r="AO72">
        <f t="shared" si="100"/>
        <v>0.2</v>
      </c>
      <c r="AP72">
        <f t="shared" si="99"/>
        <v>1.0413851313929956</v>
      </c>
      <c r="AQ72">
        <f t="shared" si="99"/>
        <v>1.1075469044863913</v>
      </c>
      <c r="AR72">
        <f t="shared" si="99"/>
        <v>1.1567376506693894</v>
      </c>
      <c r="AS72">
        <f t="shared" si="99"/>
        <v>1.1947449029062176</v>
      </c>
      <c r="AT72">
        <f t="shared" si="99"/>
        <v>1.224993218833045</v>
      </c>
      <c r="AU72">
        <f t="shared" si="99"/>
        <v>1.2496384520986947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1.1299435028248588</v>
      </c>
      <c r="BG72">
        <f t="shared" si="99"/>
        <v>1.1454753722794959</v>
      </c>
      <c r="BH72">
        <f t="shared" si="99"/>
        <v>1.160092807424594</v>
      </c>
      <c r="BI72">
        <f t="shared" si="99"/>
        <v>1.1723329425556859</v>
      </c>
      <c r="BJ72">
        <f t="shared" si="99"/>
        <v>1.1848341232227488</v>
      </c>
      <c r="BK72">
        <f t="shared" si="99"/>
        <v>1.1947431302270013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3</v>
      </c>
      <c r="AN73">
        <v>5</v>
      </c>
      <c r="AO73" t="e">
        <f t="shared" si="100"/>
        <v>#N/A</v>
      </c>
      <c r="AP73" t="e">
        <f t="shared" si="99"/>
        <v>#N/A</v>
      </c>
      <c r="AQ73" t="e">
        <f t="shared" si="99"/>
        <v>#N/A</v>
      </c>
      <c r="AR73" t="e">
        <f t="shared" si="99"/>
        <v>#N/A</v>
      </c>
      <c r="AS73" t="e">
        <f t="shared" si="99"/>
        <v>#N/A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 t="e">
        <f t="shared" si="99"/>
        <v>#N/A</v>
      </c>
      <c r="BG73" t="e">
        <f t="shared" si="99"/>
        <v>#N/A</v>
      </c>
      <c r="BH73" t="e">
        <f t="shared" si="99"/>
        <v>#N/A</v>
      </c>
      <c r="BI73" t="e">
        <f t="shared" si="99"/>
        <v>#N/A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3</v>
      </c>
      <c r="AN74">
        <v>6</v>
      </c>
      <c r="AO74" t="e">
        <f t="shared" si="100"/>
        <v>#N/A</v>
      </c>
      <c r="AP74" t="e">
        <f t="shared" si="99"/>
        <v>#N/A</v>
      </c>
      <c r="AQ74" t="e">
        <f t="shared" si="99"/>
        <v>#N/A</v>
      </c>
      <c r="AR74" t="e">
        <f t="shared" si="99"/>
        <v>#N/A</v>
      </c>
      <c r="AS74" t="e">
        <f t="shared" si="99"/>
        <v>#N/A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 t="e">
        <f t="shared" si="99"/>
        <v>#N/A</v>
      </c>
      <c r="BG74" t="e">
        <f t="shared" si="99"/>
        <v>#N/A</v>
      </c>
      <c r="BH74" t="e">
        <f t="shared" si="99"/>
        <v>#N/A</v>
      </c>
      <c r="BI74" t="e">
        <f t="shared" si="99"/>
        <v>#N/A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3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3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3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3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3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3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>
        <f>G4*G20</f>
        <v>0.496</v>
      </c>
      <c r="X81">
        <f t="shared" si="58"/>
        <v>0.496</v>
      </c>
      <c r="Y81">
        <f>AS20</f>
        <v>0.52056286480779634</v>
      </c>
      <c r="AA81">
        <f t="shared" ref="AA81:AA95" si="102">AB4-G4</f>
        <v>2.4562864807796347E-2</v>
      </c>
      <c r="AB81">
        <f t="shared" si="54"/>
        <v>2.4562864807796347E-2</v>
      </c>
      <c r="AC81">
        <v>3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>
        <f t="shared" ref="W82:W95" si="103">G5*G21</f>
        <v>0.57499999999999996</v>
      </c>
      <c r="X82">
        <f t="shared" si="58"/>
        <v>0.57499999999999996</v>
      </c>
      <c r="Y82">
        <f t="shared" ref="Y82:Y95" si="104">AS21</f>
        <v>0.59206767092072354</v>
      </c>
      <c r="AA82">
        <f t="shared" si="102"/>
        <v>1.7067670920723588E-2</v>
      </c>
      <c r="AB82">
        <f t="shared" si="54"/>
        <v>1.7067670920723588E-2</v>
      </c>
      <c r="AC82">
        <v>3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>
        <f t="shared" si="103"/>
        <v>0.68300000000000005</v>
      </c>
      <c r="X83">
        <f t="shared" si="58"/>
        <v>0.68300000000000005</v>
      </c>
      <c r="Y83">
        <f t="shared" si="104"/>
        <v>0.68601627179502878</v>
      </c>
      <c r="AA83">
        <f t="shared" si="102"/>
        <v>3.0162717950287243E-3</v>
      </c>
      <c r="AB83">
        <f t="shared" si="54"/>
        <v>3.0162717950287243E-3</v>
      </c>
      <c r="AC83">
        <v>3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>
        <f t="shared" si="103"/>
        <v>0.84399999999999997</v>
      </c>
      <c r="X84">
        <f t="shared" si="58"/>
        <v>0.84399999999999997</v>
      </c>
      <c r="Y84">
        <f t="shared" si="104"/>
        <v>0.81633104953235702</v>
      </c>
      <c r="AA84">
        <f t="shared" si="102"/>
        <v>-2.766895046764295E-2</v>
      </c>
      <c r="AB84">
        <f t="shared" si="54"/>
        <v>-2.766895046764295E-2</v>
      </c>
      <c r="AC84">
        <v>3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#DIV/0!</v>
      </c>
      <c r="AB85" t="str">
        <f t="shared" si="54"/>
        <v/>
      </c>
      <c r="AC85">
        <v>3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#DIV/0!</v>
      </c>
      <c r="AB86" t="str">
        <f t="shared" ref="AB86:AB149" si="105">IFERROR(AA86,"")</f>
        <v/>
      </c>
      <c r="AC86">
        <v>3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3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3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3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3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3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3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3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3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3</v>
      </c>
    </row>
    <row r="96" spans="23:74">
      <c r="W96">
        <f>H4*H20</f>
        <v>0.49299999999999999</v>
      </c>
      <c r="X96">
        <f t="shared" si="106"/>
        <v>0.49299999999999999</v>
      </c>
      <c r="Y96">
        <f>AT20</f>
        <v>0.53158118204538152</v>
      </c>
      <c r="AA96">
        <f t="shared" ref="AA96:AA110" si="107">AC4-H4</f>
        <v>3.8581182045381524E-2</v>
      </c>
      <c r="AB96">
        <f t="shared" si="105"/>
        <v>3.8581182045381524E-2</v>
      </c>
      <c r="AC96">
        <v>3</v>
      </c>
    </row>
    <row r="97" spans="23:29">
      <c r="W97">
        <f t="shared" ref="W97:W110" si="108">H5*H21</f>
        <v>0.57099999999999995</v>
      </c>
      <c r="X97">
        <f t="shared" si="106"/>
        <v>0.57099999999999995</v>
      </c>
      <c r="Y97">
        <f t="shared" ref="Y97:Y110" si="109">AT21</f>
        <v>0.59856358227900819</v>
      </c>
      <c r="AA97">
        <f t="shared" si="107"/>
        <v>2.7563582279008236E-2</v>
      </c>
      <c r="AB97">
        <f t="shared" si="105"/>
        <v>2.7563582279008236E-2</v>
      </c>
      <c r="AC97">
        <v>3</v>
      </c>
    </row>
    <row r="98" spans="23:29">
      <c r="W98">
        <f t="shared" si="108"/>
        <v>0.67900000000000005</v>
      </c>
      <c r="X98">
        <f t="shared" si="106"/>
        <v>0.67900000000000005</v>
      </c>
      <c r="Y98">
        <f t="shared" si="109"/>
        <v>0.68456364975595418</v>
      </c>
      <c r="AA98">
        <f t="shared" si="107"/>
        <v>5.5636497559541365E-3</v>
      </c>
      <c r="AB98">
        <f t="shared" si="105"/>
        <v>5.5636497559541365E-3</v>
      </c>
      <c r="AC98">
        <v>3</v>
      </c>
    </row>
    <row r="99" spans="23:29">
      <c r="W99">
        <f t="shared" si="108"/>
        <v>0.83699999999999997</v>
      </c>
      <c r="X99">
        <f t="shared" si="106"/>
        <v>0.83699999999999997</v>
      </c>
      <c r="Y99">
        <f t="shared" si="109"/>
        <v>0.80023145760324399</v>
      </c>
      <c r="AA99">
        <f t="shared" si="107"/>
        <v>-3.6768542396755977E-2</v>
      </c>
      <c r="AB99">
        <f t="shared" si="105"/>
        <v>-3.6768542396755977E-2</v>
      </c>
      <c r="AC99">
        <v>3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#DIV/0!</v>
      </c>
      <c r="AB100" t="str">
        <f t="shared" si="105"/>
        <v/>
      </c>
      <c r="AC100">
        <v>3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#DIV/0!</v>
      </c>
      <c r="AB101" t="str">
        <f t="shared" si="105"/>
        <v/>
      </c>
      <c r="AC101">
        <v>3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3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3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3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3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3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3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3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3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3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#DIV/0!</v>
      </c>
      <c r="AB111" t="str">
        <f t="shared" si="105"/>
        <v/>
      </c>
      <c r="AC111">
        <v>3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#DIV/0!</v>
      </c>
      <c r="AB112" t="str">
        <f t="shared" si="105"/>
        <v/>
      </c>
      <c r="AC112">
        <v>3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#DIV/0!</v>
      </c>
      <c r="AB113" t="str">
        <f t="shared" si="105"/>
        <v/>
      </c>
      <c r="AC113">
        <v>3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#DIV/0!</v>
      </c>
      <c r="AB114" t="str">
        <f t="shared" si="105"/>
        <v/>
      </c>
      <c r="AC114">
        <v>3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#DIV/0!</v>
      </c>
      <c r="AB115" t="str">
        <f t="shared" si="105"/>
        <v/>
      </c>
      <c r="AC115">
        <v>3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#DIV/0!</v>
      </c>
      <c r="AB116" t="str">
        <f t="shared" si="105"/>
        <v/>
      </c>
      <c r="AC116">
        <v>3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3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3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3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3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3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3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3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3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3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#DIV/0!</v>
      </c>
      <c r="AB126" t="str">
        <f t="shared" si="105"/>
        <v/>
      </c>
      <c r="AC126">
        <v>3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#DIV/0!</v>
      </c>
      <c r="AB127" t="str">
        <f t="shared" si="105"/>
        <v/>
      </c>
      <c r="AC127">
        <v>3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#DIV/0!</v>
      </c>
      <c r="AB128" t="str">
        <f t="shared" si="105"/>
        <v/>
      </c>
      <c r="AC128">
        <v>3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#DIV/0!</v>
      </c>
      <c r="AB129" t="str">
        <f t="shared" si="105"/>
        <v/>
      </c>
      <c r="AC129">
        <v>3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#DIV/0!</v>
      </c>
      <c r="AB130" t="str">
        <f t="shared" si="105"/>
        <v/>
      </c>
      <c r="AC130">
        <v>3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#DIV/0!</v>
      </c>
      <c r="AB131" t="str">
        <f t="shared" si="105"/>
        <v/>
      </c>
      <c r="AC131">
        <v>3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3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3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3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3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3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3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3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3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3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3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3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3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3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3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3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3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3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3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3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3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3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3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3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3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3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3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3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3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3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3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3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3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3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3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3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3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3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3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3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3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3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3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3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3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3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3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3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3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3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3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3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3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3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3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3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3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3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3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3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3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3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3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3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3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3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3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3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3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3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3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3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3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3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3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3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3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3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3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3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3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3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3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3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3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3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3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3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3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3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3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3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3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3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3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3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3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3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3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3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3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3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3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3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3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3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3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3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3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3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3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3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3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3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3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3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3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3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3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3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3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3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3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3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3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3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3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3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3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260"/>
  <sheetViews>
    <sheetView zoomScale="80" zoomScaleNormal="80" workbookViewId="0">
      <selection activeCell="AM4" sqref="AM4:AM18"/>
    </sheetView>
  </sheetViews>
  <sheetFormatPr defaultRowHeight="14.5"/>
  <cols>
    <col min="3" max="3" width="10.81640625" customWidth="1"/>
  </cols>
  <sheetData>
    <row r="1" spans="1:107" ht="16.5">
      <c r="S1" t="s">
        <v>103</v>
      </c>
      <c r="X1" t="s">
        <v>34</v>
      </c>
      <c r="BF1" t="s">
        <v>36</v>
      </c>
      <c r="BI1" t="s">
        <v>37</v>
      </c>
      <c r="BJ1">
        <f>SUM(BF4:BU18)</f>
        <v>1.9839383118794272E-6</v>
      </c>
      <c r="BW1" t="s">
        <v>38</v>
      </c>
      <c r="CN1" t="s">
        <v>35</v>
      </c>
      <c r="CQ1" t="s">
        <v>40</v>
      </c>
      <c r="CR1">
        <f>SUM(CN4:DC18)</f>
        <v>9.4450100925405726E-3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65" t="s">
        <v>105</v>
      </c>
      <c r="T2" s="3"/>
      <c r="U2" s="60"/>
      <c r="V2" s="3" t="s">
        <v>106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t="s">
        <v>32</v>
      </c>
      <c r="T3" t="s">
        <v>33</v>
      </c>
      <c r="U3" t="s">
        <v>107</v>
      </c>
      <c r="V3" s="5" t="s">
        <v>104</v>
      </c>
      <c r="W3" s="64" t="s">
        <v>98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>
        <f>'Raw data and fitting summary'!D43</f>
        <v>4.8288216132041475</v>
      </c>
      <c r="T4">
        <f>'Raw data and fitting summary'!F43</f>
        <v>1.7397039016449589</v>
      </c>
      <c r="U4">
        <f>'Raw data and fitting summary'!H43</f>
        <v>11.383066947202655</v>
      </c>
      <c r="V4">
        <f>'Raw data and fitting summary'!E43</f>
        <v>3.2221592902041452</v>
      </c>
      <c r="W4">
        <f>'Raw data and fitting summary'!I43</f>
        <v>0.66715582334287726</v>
      </c>
      <c r="X4">
        <f>($T$4*((1+($X$3/($U$4))*($W$4))*(B4/$S$4 )))/((1+($X$3/($U$4 )))*((B4/$S$4 )+((1+($X$3/($U$4 ))*(($V$4)/$S$4 )))/((1+($X$3/($U$4 ))) )) )*C20</f>
        <v>0.50951803991513955</v>
      </c>
      <c r="Y4">
        <f>($T$4*((1+($Y$3/($U$4))*($W$4))*(B4/$S$4 )))/((1+($Y$3/($U$4 )))*((B4/$S$4 )+((1+($Y$3/($U$4 ))*(($V$4)/$S$4 )))/((1+($Y$3/($U$4 ))) )) )*D20</f>
        <v>0.50542573917604672</v>
      </c>
      <c r="Z4">
        <f>($T$4*((1+($Z$3/($U$4))*($W$4))*(B4/$S$4 )))/((1+($Z$3/($U$4 )))*((B4/$S$4 )+((1+($Z$3/($U$4 ))*(($V$4)/$S$4 )))/((1+($Z$3/($U$4 ))) )) )*E20</f>
        <v>0.50181815860674972</v>
      </c>
      <c r="AA4">
        <f>($T$4*((1+($AA$3/($U$4))*($W$4))*(B4/$S$4 )))/((1+($AA$3/($U$4 )))*((B4/$S$4 )+((1+($AA$3/($U$4 ))*(($V$4)/$S$4 )))/((1+($AA$3/($U$4 ))) )) )*F20</f>
        <v>0.49861399300741399</v>
      </c>
      <c r="AB4">
        <f>($T$4*((1+($AB$3/($U$4))*($W$4))*(B4/$S$4 )))/((1+($AB$3/($U$4 )))*((B4/$S$4 )+((1+($AB$3/($U$4 ))*(($V$4)/$S$4 )))/((1+($AB$3/($U$4 ))) )) )*G20</f>
        <v>0.49574915810467779</v>
      </c>
      <c r="AC4">
        <f>($T$4*((1+($AC$3/($U$4))*($W$4))*(B4/$S$4 )))/((1+($AC$3/($U$4 )))*((B4/$S$4 )+((1+($AC$3/($U$4 ))*(($V$4)/$S$4 )))/((1+($AC$3/($U$4 ))) )) )*H20</f>
        <v>0.49317246046734609</v>
      </c>
      <c r="AD4" t="e">
        <f>($T$4*((1+($AD$3/($U$4))*($W$4))*(B4/$S$4 )))/((1+($AD$3/($U$4 )))*((B4/$S$4 )+((1+($AD$3/($U$4 ))*(($V$4)/$S$4 )))/((1+($AD$3/($U$4 ))) )) )*I20</f>
        <v>#DIV/0!</v>
      </c>
      <c r="AE4" t="e">
        <f>($T$4*((1+($AE$3/($U$4))*($W$4))*(B4/$S$4 )))/((1+($AE$3/($U$4 )))*((B4/$S$4 )+((1+($AE$3/($U$4 ))*(($V$4)/$S$4 )))/((1+($AE$3/($U$4 ))) )) )*J20</f>
        <v>#DIV/0!</v>
      </c>
      <c r="AF4" t="e">
        <f>($T$4*((1+($AF$3/($U$4))*($W$4))*(B4/$S$4 )))/((1+($AF$3/($U$4 )))*((B4/$S$4 )+((1+($AF$3/($U$4 ))*(($V$4)/$S$4 )))/((1+($AF$3/($U$4 ))) )) )*K20</f>
        <v>#DIV/0!</v>
      </c>
      <c r="AG4" t="e">
        <f>($T$4*((1+($AG$3/($U$4))*($W$4))*(B4/$S$4 )))/((1+($AG$3/($U$4 )))*((B4/$S$4 )+((1+($AG$3/($U$4 ))*(($V$4)/$S$4 )))/((1+($AG$3/($U$4 ))) )) )*L20</f>
        <v>#DIV/0!</v>
      </c>
      <c r="AH4" t="e">
        <f>($T$4*((1+($AH$3/($U$4))*($W$4))*(B4/$S$4 )))/((1+($AH$3/($U$4 )))*((B4/$S$4 )+((1+($AH$3/($U$4 ))*(($V$4)/$S$4 )))/((1+($AH$3/($U$4 ))) )) )*M20</f>
        <v>#DIV/0!</v>
      </c>
      <c r="AI4" t="e">
        <f>($T$4*((1+($AI$3/($U$4))*($W$4))*(B4/$S$4 )))/((1+($AI$3/($U$4 )))*((B4/$S$4 )+((1+($AI$3/($U$4 ))*(($V$4)/$S$4 )))/((1+($AI$3/($U$4 ))) )) )*N20</f>
        <v>#DIV/0!</v>
      </c>
      <c r="AJ4" t="e">
        <f>($T$4*((1+($AJ$3/($U$4))*($W$4))*(B4/$S$4 )))/((1+($AJ$3/($U$4 )))*((B4/$S$4 )+((1+($AJ$3/($U$4 ))*(($V$4)/$S$4 )))/((1+($AJ$3/($U$4 ))) )) )*O20</f>
        <v>#DIV/0!</v>
      </c>
      <c r="AK4" t="e">
        <f>($T$4*((1+($AK$3/($U$4))*($W$4))*(B4/$S$4 )))/((1+($AK$3/($U$4 )))*((B4/$S$4 )+((1+($AK$3/($U$4 ))*(($V$4)/$S$4 )))/((1+($AK$3/($U$4 ))) )) )*P20</f>
        <v>#DIV/0!</v>
      </c>
      <c r="AL4" t="e">
        <f>($T$4*((1+($AL$3/($U$4))*($W$4))*(B4/$S$4 )))/((1+($AL$3/($U$4 )))*((B4/$S$4 )+((1+($AL$3/($U$4 ))*(($V$4)/$S$4 )))/((1+($AL$3/($U$4 ))) )) )*Q20</f>
        <v>#DIV/0!</v>
      </c>
      <c r="AM4" t="e">
        <f>($T$4*((1+($AM$3/($U$4))*($W$4))*(B4/$S$4 )))/((1+($AM$3/($U$4 )))*((B4/$S$4 )+((1+($AM$3/($U$4 ))*(($V$4)/$S$4 )))/((1+($AM$3/($U$4 ))) )) )*R20</f>
        <v>#DIV/0!</v>
      </c>
      <c r="AO4">
        <f>IFERROR(X4, 0)</f>
        <v>0.50951803991513955</v>
      </c>
      <c r="AP4">
        <f t="shared" ref="AP4:BD18" si="4">IFERROR(Y4, 0)</f>
        <v>0.50542573917604672</v>
      </c>
      <c r="AQ4">
        <f t="shared" si="4"/>
        <v>0.50181815860674972</v>
      </c>
      <c r="AR4">
        <f t="shared" si="4"/>
        <v>0.49861399300741399</v>
      </c>
      <c r="AS4">
        <f t="shared" si="4"/>
        <v>0.49574915810467779</v>
      </c>
      <c r="AT4">
        <f t="shared" si="4"/>
        <v>0.49317246046734609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2.3228552339869747E-7</v>
      </c>
      <c r="BG4">
        <f>(D4-AP4)^2</f>
        <v>1.8125384602093433E-7</v>
      </c>
      <c r="BH4">
        <f t="shared" ref="BH4:BU18" si="5">(E4-AQ4)^2</f>
        <v>3.3066292299203556E-8</v>
      </c>
      <c r="BI4">
        <f t="shared" si="5"/>
        <v>1.4900139832529418E-7</v>
      </c>
      <c r="BJ4">
        <f t="shared" si="5"/>
        <v>6.292165644883701E-8</v>
      </c>
      <c r="BK4">
        <f t="shared" si="5"/>
        <v>2.9742612797232349E-8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9.4591368136980221E-4</v>
      </c>
      <c r="BX4">
        <f t="shared" ref="BX4:CL18" si="6">ABS((AP4-D4)/AP4)</f>
        <v>8.4233774231751678E-4</v>
      </c>
      <c r="BY4">
        <f t="shared" si="6"/>
        <v>3.6236511200620338E-4</v>
      </c>
      <c r="BZ4">
        <f t="shared" si="6"/>
        <v>7.7415996742848743E-4</v>
      </c>
      <c r="CA4">
        <f t="shared" si="6"/>
        <v>5.0598551953413796E-4</v>
      </c>
      <c r="CB4">
        <f t="shared" si="6"/>
        <v>3.4969606206855628E-4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9.4591368136980221E-4</v>
      </c>
      <c r="CO4">
        <f t="shared" ref="CO4:DC18" si="7">IFERROR(BX4, 0)</f>
        <v>8.4233774231751678E-4</v>
      </c>
      <c r="CP4">
        <f t="shared" si="7"/>
        <v>3.6236511200620338E-4</v>
      </c>
      <c r="CQ4">
        <f t="shared" si="7"/>
        <v>7.7415996742848743E-4</v>
      </c>
      <c r="CR4">
        <f t="shared" si="7"/>
        <v>5.0598551953413796E-4</v>
      </c>
      <c r="CS4">
        <f t="shared" si="7"/>
        <v>3.4969606206855628E-4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 t="shared" ref="X5:X18" si="8">($T$4*((1+($X$3/($U$4))*($W$4))*(B5/$S$4 )))/((1+($X$3/($U$4 )))*((B5/$S$4 )+((1+($X$3/($U$4 ))*(($V$4)/$S$4 )))/((1+($X$3/($U$4 ))) )) )*C21</f>
        <v>0.59344598404147941</v>
      </c>
      <c r="Y5">
        <f t="shared" ref="Y5:Y18" si="9">($T$4*((1+($Y$3/($U$4))*($W$4))*(B5/$S$4 )))/((1+($Y$3/($U$4 )))*((B5/$S$4 )+((1+($Y$3/($U$4 ))*(($V$4)/$S$4 )))/((1+($Y$3/($U$4 ))) )) )*D21</f>
        <v>0.58790277395241575</v>
      </c>
      <c r="Z5">
        <f t="shared" ref="Z5:Z18" si="10">($T$4*((1+($Z$3/($U$4))*($W$4))*(B5/$S$4 )))/((1+($Z$3/($U$4 )))*((B5/$S$4 )+((1+($Z$3/($U$4 ))*(($V$4)/$S$4 )))/((1+($Z$3/($U$4 ))) )) )*E21</f>
        <v>0.5830282586483051</v>
      </c>
      <c r="AA5">
        <f t="shared" ref="AA5:AA18" si="11">($T$4*((1+($AA$3/($U$4))*($W$4))*(B5/$S$4 )))/((1+($AA$3/($U$4 )))*((B5/$S$4 )+((1+($AA$3/($U$4 ))*(($V$4)/$S$4 )))/((1+($AA$3/($U$4 ))) )) )*F21</f>
        <v>0.57870832115534621</v>
      </c>
      <c r="AB5">
        <f t="shared" ref="AB5:AB18" si="12">($T$4*((1+($AB$3/($U$4))*($W$4))*(B5/$S$4 )))/((1+($AB$3/($U$4 )))*((B5/$S$4 )+((1+($AB$3/($U$4 ))*(($V$4)/$S$4 )))/((1+($AB$3/($U$4 ))) )) )*G21</f>
        <v>0.57485341326787076</v>
      </c>
      <c r="AC5">
        <f t="shared" ref="AC5:AC18" si="13">($T$4*((1+($AC$3/($U$4))*($W$4))*(B5/$S$4 )))/((1+($AC$3/($U$4 )))*((B5/$S$4 )+((1+($AC$3/($U$4 ))*(($V$4)/$S$4 )))/((1+($AC$3/($U$4 ))) )) )*H21</f>
        <v>0.57139228134500686</v>
      </c>
      <c r="AD5" t="e">
        <f t="shared" ref="AD5:AD18" si="14">($T$4*((1+($AD$3/($U$4))*($W$4))*(B5/$S$4 )))/((1+($AD$3/($U$4 )))*((B5/$S$4 )+((1+($AD$3/($U$4 ))*(($V$4)/$S$4 )))/((1+($AD$3/($U$4 ))) )) )*I21</f>
        <v>#DIV/0!</v>
      </c>
      <c r="AE5" t="e">
        <f t="shared" ref="AE5:AE18" si="15">($T$4*((1+($AE$3/($U$4))*($W$4))*(B5/$S$4 )))/((1+($AE$3/($U$4 )))*((B5/$S$4 )+((1+($AE$3/($U$4 ))*(($V$4)/$S$4 )))/((1+($AE$3/($U$4 ))) )) )*J21</f>
        <v>#DIV/0!</v>
      </c>
      <c r="AF5" t="e">
        <f t="shared" ref="AF5:AF18" si="16">($T$4*((1+($AF$3/($U$4))*($W$4))*(B5/$S$4 )))/((1+($AF$3/($U$4 )))*((B5/$S$4 )+((1+($AF$3/($U$4 ))*(($V$4)/$S$4 )))/((1+($AF$3/($U$4 ))) )) )*K21</f>
        <v>#DIV/0!</v>
      </c>
      <c r="AG5" t="e">
        <f t="shared" ref="AG5:AG18" si="17">($T$4*((1+($AG$3/($U$4))*($W$4))*(B5/$S$4 )))/((1+($AG$3/($U$4 )))*((B5/$S$4 )+((1+($AG$3/($U$4 ))*(($V$4)/$S$4 )))/((1+($AG$3/($U$4 ))) )) )*L21</f>
        <v>#DIV/0!</v>
      </c>
      <c r="AH5" t="e">
        <f t="shared" ref="AH5:AH18" si="18">($T$4*((1+($AH$3/($U$4))*($W$4))*(B5/$S$4 )))/((1+($AH$3/($U$4 )))*((B5/$S$4 )+((1+($AH$3/($U$4 ))*(($V$4)/$S$4 )))/((1+($AH$3/($U$4 ))) )) )*M21</f>
        <v>#DIV/0!</v>
      </c>
      <c r="AI5" t="e">
        <f t="shared" ref="AI5:AI18" si="19">($T$4*((1+($AI$3/($U$4))*($W$4))*(B5/$S$4 )))/((1+($AI$3/($U$4 )))*((B5/$S$4 )+((1+($AI$3/($U$4 ))*(($V$4)/$S$4 )))/((1+($AI$3/($U$4 ))) )) )*N21</f>
        <v>#DIV/0!</v>
      </c>
      <c r="AJ5" t="e">
        <f t="shared" ref="AJ5:AJ18" si="20">($T$4*((1+($AJ$3/($U$4))*($W$4))*(B5/$S$4 )))/((1+($AJ$3/($U$4 )))*((B5/$S$4 )+((1+($AJ$3/($U$4 ))*(($V$4)/$S$4 )))/((1+($AJ$3/($U$4 ))) )) )*O21</f>
        <v>#DIV/0!</v>
      </c>
      <c r="AK5" t="e">
        <f t="shared" ref="AK5:AK18" si="21">($T$4*((1+($AK$3/($U$4))*($W$4))*(B5/$S$4 )))/((1+($AK$3/($U$4 )))*((B5/$S$4 )+((1+($AK$3/($U$4 ))*(($V$4)/$S$4 )))/((1+($AK$3/($U$4 ))) )) )*P21</f>
        <v>#DIV/0!</v>
      </c>
      <c r="AL5" t="e">
        <f t="shared" ref="AL5:AL18" si="22">($T$4*((1+($AL$3/($U$4))*($W$4))*(B5/$S$4 )))/((1+($AL$3/($U$4 )))*((B5/$S$4 )+((1+($AL$3/($U$4 ))*(($V$4)/$S$4 )))/((1+($AL$3/($U$4 ))) )) )*Q21</f>
        <v>#DIV/0!</v>
      </c>
      <c r="AM5" t="e">
        <f t="shared" ref="AM5:AM18" si="23">($T$4*((1+($AM$3/($U$4))*($W$4))*(B5/$S$4 )))/((1+($AM$3/($U$4 )))*((B5/$S$4 )+((1+($AM$3/($U$4 ))*(($V$4)/$S$4 )))/((1+($AM$3/($U$4 ))) )) )*R21</f>
        <v>#DIV/0!</v>
      </c>
      <c r="AO5">
        <f t="shared" ref="AO5:AO18" si="24">IFERROR(X5, 0)</f>
        <v>0.59344598404147941</v>
      </c>
      <c r="AP5">
        <f t="shared" si="4"/>
        <v>0.58790277395241575</v>
      </c>
      <c r="AQ5">
        <f t="shared" si="4"/>
        <v>0.5830282586483051</v>
      </c>
      <c r="AR5">
        <f t="shared" si="4"/>
        <v>0.57870832115534621</v>
      </c>
      <c r="AS5">
        <f t="shared" si="4"/>
        <v>0.57485341326787076</v>
      </c>
      <c r="AT5">
        <f t="shared" si="4"/>
        <v>0.57139228134500686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5">(C5-AO5)^2</f>
        <v>1.9890176525433608E-7</v>
      </c>
      <c r="BG5">
        <f t="shared" si="25"/>
        <v>9.4529043288490418E-9</v>
      </c>
      <c r="BH5">
        <f t="shared" si="5"/>
        <v>7.9855120403331061E-10</v>
      </c>
      <c r="BI5">
        <f t="shared" si="5"/>
        <v>8.5076548418548324E-8</v>
      </c>
      <c r="BJ5">
        <f t="shared" si="5"/>
        <v>2.1487670036316284E-8</v>
      </c>
      <c r="BK5">
        <f t="shared" si="5"/>
        <v>1.5388465364042741E-7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6">ABS((AO5-C5)/AO5)</f>
        <v>7.5151581352392966E-4</v>
      </c>
      <c r="BX5">
        <f t="shared" si="6"/>
        <v>1.6537776634489826E-4</v>
      </c>
      <c r="BY5">
        <f t="shared" si="6"/>
        <v>4.8468745529847869E-5</v>
      </c>
      <c r="BZ5">
        <f t="shared" si="6"/>
        <v>5.0401702203182271E-4</v>
      </c>
      <c r="CA5">
        <f t="shared" si="6"/>
        <v>2.5499845481632039E-4</v>
      </c>
      <c r="CB5">
        <f t="shared" si="6"/>
        <v>6.8653595404458503E-4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7">IFERROR(BW5, 0)</f>
        <v>7.5151581352392966E-4</v>
      </c>
      <c r="CO5">
        <f t="shared" si="7"/>
        <v>1.6537776634489826E-4</v>
      </c>
      <c r="CP5">
        <f t="shared" si="7"/>
        <v>4.8468745529847869E-5</v>
      </c>
      <c r="CQ5">
        <f t="shared" si="7"/>
        <v>5.0401702203182271E-4</v>
      </c>
      <c r="CR5">
        <f t="shared" si="7"/>
        <v>2.5499845481632039E-4</v>
      </c>
      <c r="CS5">
        <f t="shared" si="7"/>
        <v>6.8653595404458503E-4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U6" t="str">
        <f>BI1</f>
        <v>Sum R2</v>
      </c>
      <c r="V6">
        <f>BJ1</f>
        <v>1.9839383118794272E-6</v>
      </c>
      <c r="X6">
        <f t="shared" si="8"/>
        <v>0.71005523433703199</v>
      </c>
      <c r="Y6">
        <f t="shared" si="9"/>
        <v>0.70213547633322937</v>
      </c>
      <c r="Z6">
        <f t="shared" si="10"/>
        <v>0.69519501850950272</v>
      </c>
      <c r="AA6">
        <f t="shared" si="11"/>
        <v>0.68906279730846653</v>
      </c>
      <c r="AB6">
        <f t="shared" si="12"/>
        <v>0.68360539867880299</v>
      </c>
      <c r="AC6">
        <f t="shared" si="13"/>
        <v>0.67871724038602643</v>
      </c>
      <c r="AD6" t="e">
        <f t="shared" si="14"/>
        <v>#DIV/0!</v>
      </c>
      <c r="AE6" t="e">
        <f t="shared" si="15"/>
        <v>#DIV/0!</v>
      </c>
      <c r="AF6" t="e">
        <f t="shared" si="16"/>
        <v>#DIV/0!</v>
      </c>
      <c r="AG6" t="e">
        <f t="shared" si="17"/>
        <v>#DIV/0!</v>
      </c>
      <c r="AH6" t="e">
        <f t="shared" si="18"/>
        <v>#DIV/0!</v>
      </c>
      <c r="AI6" t="e">
        <f t="shared" si="19"/>
        <v>#DIV/0!</v>
      </c>
      <c r="AJ6" t="e">
        <f t="shared" si="20"/>
        <v>#DIV/0!</v>
      </c>
      <c r="AK6" t="e">
        <f t="shared" si="21"/>
        <v>#DIV/0!</v>
      </c>
      <c r="AL6" t="e">
        <f t="shared" si="22"/>
        <v>#DIV/0!</v>
      </c>
      <c r="AM6" t="e">
        <f t="shared" si="23"/>
        <v>#DIV/0!</v>
      </c>
      <c r="AO6">
        <f t="shared" si="24"/>
        <v>0.71005523433703199</v>
      </c>
      <c r="AP6">
        <f t="shared" si="4"/>
        <v>0.70213547633322937</v>
      </c>
      <c r="AQ6">
        <f t="shared" si="4"/>
        <v>0.69519501850950272</v>
      </c>
      <c r="AR6">
        <f t="shared" si="4"/>
        <v>0.68906279730846653</v>
      </c>
      <c r="AS6">
        <f t="shared" si="4"/>
        <v>0.68360539867880299</v>
      </c>
      <c r="AT6">
        <f t="shared" si="4"/>
        <v>0.67871724038602643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5"/>
        <v>3.0508319873677164E-9</v>
      </c>
      <c r="BG6">
        <f t="shared" si="25"/>
        <v>1.8353836865286621E-8</v>
      </c>
      <c r="BH6">
        <f t="shared" si="5"/>
        <v>3.803221904867987E-8</v>
      </c>
      <c r="BI6">
        <f t="shared" si="5"/>
        <v>3.943501950647922E-9</v>
      </c>
      <c r="BJ6">
        <f t="shared" si="5"/>
        <v>3.6650756029634232E-7</v>
      </c>
      <c r="BK6">
        <f t="shared" si="5"/>
        <v>7.9952999294508046E-8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6"/>
        <v>7.7788789323692529E-5</v>
      </c>
      <c r="BX6">
        <f t="shared" si="6"/>
        <v>1.9294899317281542E-4</v>
      </c>
      <c r="BY6">
        <f t="shared" si="6"/>
        <v>2.805234564552606E-4</v>
      </c>
      <c r="BZ6">
        <f t="shared" si="6"/>
        <v>9.1134376593657583E-5</v>
      </c>
      <c r="CA6">
        <f t="shared" si="6"/>
        <v>8.8559669068293673E-4</v>
      </c>
      <c r="CB6">
        <f t="shared" si="6"/>
        <v>4.1660885733916744E-4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7"/>
        <v>7.7788789323692529E-5</v>
      </c>
      <c r="CO6">
        <f t="shared" si="7"/>
        <v>1.9294899317281542E-4</v>
      </c>
      <c r="CP6">
        <f t="shared" si="7"/>
        <v>2.805234564552606E-4</v>
      </c>
      <c r="CQ6">
        <f t="shared" si="7"/>
        <v>9.1134376593657583E-5</v>
      </c>
      <c r="CR6">
        <f t="shared" si="7"/>
        <v>8.8559669068293673E-4</v>
      </c>
      <c r="CS6">
        <f t="shared" si="7"/>
        <v>4.1660885733916744E-4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U7" s="4" t="s">
        <v>39</v>
      </c>
      <c r="V7">
        <f>CR1</f>
        <v>9.4450100925405726E-3</v>
      </c>
      <c r="X7">
        <f t="shared" si="8"/>
        <v>0.88500125961581289</v>
      </c>
      <c r="Y7">
        <f t="shared" si="9"/>
        <v>0.87273397641953432</v>
      </c>
      <c r="Z7">
        <f t="shared" si="10"/>
        <v>0.86203867708359916</v>
      </c>
      <c r="AA7">
        <f t="shared" si="11"/>
        <v>0.8526313945690952</v>
      </c>
      <c r="AB7">
        <f t="shared" si="12"/>
        <v>0.84429267271043984</v>
      </c>
      <c r="AC7">
        <f t="shared" si="13"/>
        <v>0.83685023147078352</v>
      </c>
      <c r="AD7" t="e">
        <f t="shared" si="14"/>
        <v>#DIV/0!</v>
      </c>
      <c r="AE7" t="e">
        <f t="shared" si="15"/>
        <v>#DIV/0!</v>
      </c>
      <c r="AF7" t="e">
        <f t="shared" si="16"/>
        <v>#DIV/0!</v>
      </c>
      <c r="AG7" t="e">
        <f t="shared" si="17"/>
        <v>#DIV/0!</v>
      </c>
      <c r="AH7" t="e">
        <f t="shared" si="18"/>
        <v>#DIV/0!</v>
      </c>
      <c r="AI7" t="e">
        <f t="shared" si="19"/>
        <v>#DIV/0!</v>
      </c>
      <c r="AJ7" t="e">
        <f t="shared" si="20"/>
        <v>#DIV/0!</v>
      </c>
      <c r="AK7" t="e">
        <f t="shared" si="21"/>
        <v>#DIV/0!</v>
      </c>
      <c r="AL7" t="e">
        <f t="shared" si="22"/>
        <v>#DIV/0!</v>
      </c>
      <c r="AM7" t="e">
        <f t="shared" si="23"/>
        <v>#DIV/0!</v>
      </c>
      <c r="AO7">
        <f t="shared" si="24"/>
        <v>0.88500125961581289</v>
      </c>
      <c r="AP7">
        <f t="shared" si="4"/>
        <v>0.87273397641953432</v>
      </c>
      <c r="AQ7">
        <f t="shared" si="4"/>
        <v>0.86203867708359916</v>
      </c>
      <c r="AR7">
        <f t="shared" si="4"/>
        <v>0.8526313945690952</v>
      </c>
      <c r="AS7">
        <f t="shared" si="4"/>
        <v>0.84429267271043984</v>
      </c>
      <c r="AT7">
        <f t="shared" si="4"/>
        <v>0.83685023147078352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5"/>
        <v>1.5866319960481959E-12</v>
      </c>
      <c r="BG7">
        <f t="shared" si="25"/>
        <v>7.0768545363779932E-8</v>
      </c>
      <c r="BH7">
        <f t="shared" si="5"/>
        <v>1.4959167957371929E-9</v>
      </c>
      <c r="BI7">
        <f t="shared" si="5"/>
        <v>1.3586996369249717E-7</v>
      </c>
      <c r="BJ7">
        <f t="shared" si="5"/>
        <v>8.5657315436218476E-8</v>
      </c>
      <c r="BK7">
        <f t="shared" si="5"/>
        <v>2.2430612343656546E-8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6"/>
        <v>1.4232926780501756E-6</v>
      </c>
      <c r="BX7">
        <f t="shared" si="6"/>
        <v>3.0481634456018785E-4</v>
      </c>
      <c r="BY7">
        <f t="shared" si="6"/>
        <v>4.4866993358140543E-5</v>
      </c>
      <c r="BZ7">
        <f t="shared" si="6"/>
        <v>4.3231510504145206E-4</v>
      </c>
      <c r="CA7">
        <f t="shared" si="6"/>
        <v>3.4664840747734762E-4</v>
      </c>
      <c r="CB7">
        <f t="shared" si="6"/>
        <v>1.7896694484175667E-4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7"/>
        <v>1.4232926780501756E-6</v>
      </c>
      <c r="CO7">
        <f t="shared" si="7"/>
        <v>3.0481634456018785E-4</v>
      </c>
      <c r="CP7">
        <f t="shared" si="7"/>
        <v>4.4866993358140543E-5</v>
      </c>
      <c r="CQ7">
        <f t="shared" si="7"/>
        <v>4.3231510504145206E-4</v>
      </c>
      <c r="CR7">
        <f t="shared" si="7"/>
        <v>3.4664840747734762E-4</v>
      </c>
      <c r="CS7">
        <f t="shared" si="7"/>
        <v>1.7896694484175667E-4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8"/>
        <v>#DIV/0!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  <c r="AE8" t="e">
        <f t="shared" si="15"/>
        <v>#DIV/0!</v>
      </c>
      <c r="AF8" t="e">
        <f t="shared" si="16"/>
        <v>#DIV/0!</v>
      </c>
      <c r="AG8" t="e">
        <f t="shared" si="17"/>
        <v>#DIV/0!</v>
      </c>
      <c r="AH8" t="e">
        <f t="shared" si="18"/>
        <v>#DIV/0!</v>
      </c>
      <c r="AI8" t="e">
        <f t="shared" si="19"/>
        <v>#DIV/0!</v>
      </c>
      <c r="AJ8" t="e">
        <f t="shared" si="20"/>
        <v>#DIV/0!</v>
      </c>
      <c r="AK8" t="e">
        <f t="shared" si="21"/>
        <v>#DIV/0!</v>
      </c>
      <c r="AL8" t="e">
        <f t="shared" si="22"/>
        <v>#DIV/0!</v>
      </c>
      <c r="AM8" t="e">
        <f t="shared" si="23"/>
        <v>#DIV/0!</v>
      </c>
      <c r="AO8">
        <f t="shared" si="24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5"/>
        <v>0</v>
      </c>
      <c r="BG8">
        <f t="shared" si="2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6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7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X9" t="e">
        <f t="shared" si="8"/>
        <v>#DIV/0!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  <c r="AE9" t="e">
        <f t="shared" si="15"/>
        <v>#DIV/0!</v>
      </c>
      <c r="AF9" t="e">
        <f t="shared" si="16"/>
        <v>#DIV/0!</v>
      </c>
      <c r="AG9" t="e">
        <f t="shared" si="17"/>
        <v>#DIV/0!</v>
      </c>
      <c r="AH9" t="e">
        <f t="shared" si="18"/>
        <v>#DIV/0!</v>
      </c>
      <c r="AI9" t="e">
        <f t="shared" si="19"/>
        <v>#DIV/0!</v>
      </c>
      <c r="AJ9" t="e">
        <f t="shared" si="20"/>
        <v>#DIV/0!</v>
      </c>
      <c r="AK9" t="e">
        <f t="shared" si="21"/>
        <v>#DIV/0!</v>
      </c>
      <c r="AL9" t="e">
        <f t="shared" si="22"/>
        <v>#DIV/0!</v>
      </c>
      <c r="AM9" t="e">
        <f t="shared" si="23"/>
        <v>#DIV/0!</v>
      </c>
      <c r="AO9">
        <f t="shared" si="24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5"/>
        <v>0</v>
      </c>
      <c r="BG9">
        <f t="shared" si="25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6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7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X10" t="e">
        <f t="shared" si="8"/>
        <v>#DIV/0!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  <c r="AE10" t="e">
        <f t="shared" si="15"/>
        <v>#DIV/0!</v>
      </c>
      <c r="AF10" t="e">
        <f t="shared" si="16"/>
        <v>#DIV/0!</v>
      </c>
      <c r="AG10" t="e">
        <f t="shared" si="17"/>
        <v>#DIV/0!</v>
      </c>
      <c r="AH10" t="e">
        <f t="shared" si="18"/>
        <v>#DIV/0!</v>
      </c>
      <c r="AI10" t="e">
        <f t="shared" si="19"/>
        <v>#DIV/0!</v>
      </c>
      <c r="AJ10" t="e">
        <f t="shared" si="20"/>
        <v>#DIV/0!</v>
      </c>
      <c r="AK10" t="e">
        <f t="shared" si="21"/>
        <v>#DIV/0!</v>
      </c>
      <c r="AL10" t="e">
        <f t="shared" si="22"/>
        <v>#DIV/0!</v>
      </c>
      <c r="AM10" t="e">
        <f t="shared" si="23"/>
        <v>#DIV/0!</v>
      </c>
      <c r="AO10">
        <f t="shared" si="24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5"/>
        <v>0</v>
      </c>
      <c r="BG10">
        <f t="shared" si="25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6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7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8"/>
        <v>#DIV/0!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  <c r="AE11" t="e">
        <f t="shared" si="15"/>
        <v>#DIV/0!</v>
      </c>
      <c r="AF11" t="e">
        <f t="shared" si="16"/>
        <v>#DIV/0!</v>
      </c>
      <c r="AG11" t="e">
        <f t="shared" si="17"/>
        <v>#DIV/0!</v>
      </c>
      <c r="AH11" t="e">
        <f t="shared" si="18"/>
        <v>#DIV/0!</v>
      </c>
      <c r="AI11" t="e">
        <f t="shared" si="19"/>
        <v>#DIV/0!</v>
      </c>
      <c r="AJ11" t="e">
        <f t="shared" si="20"/>
        <v>#DIV/0!</v>
      </c>
      <c r="AK11" t="e">
        <f t="shared" si="21"/>
        <v>#DIV/0!</v>
      </c>
      <c r="AL11" t="e">
        <f t="shared" si="22"/>
        <v>#DIV/0!</v>
      </c>
      <c r="AM11" t="e">
        <f t="shared" si="23"/>
        <v>#DIV/0!</v>
      </c>
      <c r="AO11">
        <f t="shared" si="24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5"/>
        <v>0</v>
      </c>
      <c r="BG11">
        <f t="shared" si="2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6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8"/>
        <v>#DIV/0!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  <c r="AE12" t="e">
        <f t="shared" si="15"/>
        <v>#DIV/0!</v>
      </c>
      <c r="AF12" t="e">
        <f t="shared" si="16"/>
        <v>#DIV/0!</v>
      </c>
      <c r="AG12" t="e">
        <f t="shared" si="17"/>
        <v>#DIV/0!</v>
      </c>
      <c r="AH12" t="e">
        <f t="shared" si="18"/>
        <v>#DIV/0!</v>
      </c>
      <c r="AI12" t="e">
        <f t="shared" si="19"/>
        <v>#DIV/0!</v>
      </c>
      <c r="AJ12" t="e">
        <f t="shared" si="20"/>
        <v>#DIV/0!</v>
      </c>
      <c r="AK12" t="e">
        <f t="shared" si="21"/>
        <v>#DIV/0!</v>
      </c>
      <c r="AL12" t="e">
        <f t="shared" si="22"/>
        <v>#DIV/0!</v>
      </c>
      <c r="AM12" t="e">
        <f t="shared" si="23"/>
        <v>#DIV/0!</v>
      </c>
      <c r="AO12">
        <f t="shared" si="24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5"/>
        <v>0</v>
      </c>
      <c r="BG12">
        <f t="shared" si="25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6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7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8"/>
        <v>#DIV/0!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  <c r="AE13" t="e">
        <f t="shared" si="15"/>
        <v>#DIV/0!</v>
      </c>
      <c r="AF13" t="e">
        <f t="shared" si="16"/>
        <v>#DIV/0!</v>
      </c>
      <c r="AG13" t="e">
        <f t="shared" si="17"/>
        <v>#DIV/0!</v>
      </c>
      <c r="AH13" t="e">
        <f t="shared" si="18"/>
        <v>#DIV/0!</v>
      </c>
      <c r="AI13" t="e">
        <f t="shared" si="19"/>
        <v>#DIV/0!</v>
      </c>
      <c r="AJ13" t="e">
        <f t="shared" si="20"/>
        <v>#DIV/0!</v>
      </c>
      <c r="AK13" t="e">
        <f t="shared" si="21"/>
        <v>#DIV/0!</v>
      </c>
      <c r="AL13" t="e">
        <f t="shared" si="22"/>
        <v>#DIV/0!</v>
      </c>
      <c r="AM13" t="e">
        <f t="shared" si="23"/>
        <v>#DIV/0!</v>
      </c>
      <c r="AO13">
        <f t="shared" si="24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5"/>
        <v>0</v>
      </c>
      <c r="BG13">
        <f t="shared" si="25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6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7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8"/>
        <v>#DIV/0!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  <c r="AE14" t="e">
        <f t="shared" si="15"/>
        <v>#DIV/0!</v>
      </c>
      <c r="AF14" t="e">
        <f t="shared" si="16"/>
        <v>#DIV/0!</v>
      </c>
      <c r="AG14" t="e">
        <f t="shared" si="17"/>
        <v>#DIV/0!</v>
      </c>
      <c r="AH14" t="e">
        <f t="shared" si="18"/>
        <v>#DIV/0!</v>
      </c>
      <c r="AI14" t="e">
        <f t="shared" si="19"/>
        <v>#DIV/0!</v>
      </c>
      <c r="AJ14" t="e">
        <f t="shared" si="20"/>
        <v>#DIV/0!</v>
      </c>
      <c r="AK14" t="e">
        <f t="shared" si="21"/>
        <v>#DIV/0!</v>
      </c>
      <c r="AL14" t="e">
        <f t="shared" si="22"/>
        <v>#DIV/0!</v>
      </c>
      <c r="AM14" t="e">
        <f t="shared" si="23"/>
        <v>#DIV/0!</v>
      </c>
      <c r="AO14">
        <f t="shared" si="24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5"/>
        <v>0</v>
      </c>
      <c r="BG14">
        <f t="shared" si="25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6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7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X15" t="e">
        <f t="shared" si="8"/>
        <v>#DIV/0!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  <c r="AE15" t="e">
        <f t="shared" si="15"/>
        <v>#DIV/0!</v>
      </c>
      <c r="AF15" t="e">
        <f t="shared" si="16"/>
        <v>#DIV/0!</v>
      </c>
      <c r="AG15" t="e">
        <f t="shared" si="17"/>
        <v>#DIV/0!</v>
      </c>
      <c r="AH15" t="e">
        <f t="shared" si="18"/>
        <v>#DIV/0!</v>
      </c>
      <c r="AI15" t="e">
        <f t="shared" si="19"/>
        <v>#DIV/0!</v>
      </c>
      <c r="AJ15" t="e">
        <f t="shared" si="20"/>
        <v>#DIV/0!</v>
      </c>
      <c r="AK15" t="e">
        <f t="shared" si="21"/>
        <v>#DIV/0!</v>
      </c>
      <c r="AL15" t="e">
        <f t="shared" si="22"/>
        <v>#DIV/0!</v>
      </c>
      <c r="AM15" t="e">
        <f t="shared" si="23"/>
        <v>#DIV/0!</v>
      </c>
      <c r="AO15">
        <f t="shared" si="24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5"/>
        <v>0</v>
      </c>
      <c r="BG15">
        <f t="shared" si="25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6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7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8"/>
        <v>#DIV/0!</v>
      </c>
      <c r="Y16" t="e">
        <f t="shared" si="9"/>
        <v>#DIV/0!</v>
      </c>
      <c r="Z16" t="e">
        <f t="shared" si="10"/>
        <v>#DIV/0!</v>
      </c>
      <c r="AA16" t="e">
        <f t="shared" si="11"/>
        <v>#DIV/0!</v>
      </c>
      <c r="AB16" t="e">
        <f t="shared" si="12"/>
        <v>#DIV/0!</v>
      </c>
      <c r="AC16" t="e">
        <f t="shared" si="13"/>
        <v>#DIV/0!</v>
      </c>
      <c r="AD16" t="e">
        <f t="shared" si="14"/>
        <v>#DIV/0!</v>
      </c>
      <c r="AE16" t="e">
        <f t="shared" si="15"/>
        <v>#DIV/0!</v>
      </c>
      <c r="AF16" t="e">
        <f t="shared" si="16"/>
        <v>#DIV/0!</v>
      </c>
      <c r="AG16" t="e">
        <f t="shared" si="17"/>
        <v>#DIV/0!</v>
      </c>
      <c r="AH16" t="e">
        <f t="shared" si="18"/>
        <v>#DIV/0!</v>
      </c>
      <c r="AI16" t="e">
        <f t="shared" si="19"/>
        <v>#DIV/0!</v>
      </c>
      <c r="AJ16" t="e">
        <f t="shared" si="20"/>
        <v>#DIV/0!</v>
      </c>
      <c r="AK16" t="e">
        <f t="shared" si="21"/>
        <v>#DIV/0!</v>
      </c>
      <c r="AL16" t="e">
        <f t="shared" si="22"/>
        <v>#DIV/0!</v>
      </c>
      <c r="AM16" t="e">
        <f t="shared" si="23"/>
        <v>#DIV/0!</v>
      </c>
      <c r="AO16">
        <f t="shared" si="24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5"/>
        <v>0</v>
      </c>
      <c r="BG16">
        <f t="shared" si="25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6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7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8"/>
        <v>#DIV/0!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  <c r="AE17" t="e">
        <f t="shared" si="15"/>
        <v>#DIV/0!</v>
      </c>
      <c r="AF17" t="e">
        <f t="shared" si="16"/>
        <v>#DIV/0!</v>
      </c>
      <c r="AG17" t="e">
        <f t="shared" si="17"/>
        <v>#DIV/0!</v>
      </c>
      <c r="AH17" t="e">
        <f t="shared" si="18"/>
        <v>#DIV/0!</v>
      </c>
      <c r="AI17" t="e">
        <f t="shared" si="19"/>
        <v>#DIV/0!</v>
      </c>
      <c r="AJ17" t="e">
        <f t="shared" si="20"/>
        <v>#DIV/0!</v>
      </c>
      <c r="AK17" t="e">
        <f t="shared" si="21"/>
        <v>#DIV/0!</v>
      </c>
      <c r="AL17" t="e">
        <f t="shared" si="22"/>
        <v>#DIV/0!</v>
      </c>
      <c r="AM17" t="e">
        <f t="shared" si="23"/>
        <v>#DIV/0!</v>
      </c>
      <c r="AO17">
        <f t="shared" si="24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5"/>
        <v>0</v>
      </c>
      <c r="BG17">
        <f t="shared" si="25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6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7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8"/>
        <v>#DIV/0!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  <c r="AE18" t="e">
        <f t="shared" si="15"/>
        <v>#DIV/0!</v>
      </c>
      <c r="AF18" t="e">
        <f t="shared" si="16"/>
        <v>#DIV/0!</v>
      </c>
      <c r="AG18" t="e">
        <f t="shared" si="17"/>
        <v>#DIV/0!</v>
      </c>
      <c r="AH18" t="e">
        <f t="shared" si="18"/>
        <v>#DIV/0!</v>
      </c>
      <c r="AI18" t="e">
        <f t="shared" si="19"/>
        <v>#DIV/0!</v>
      </c>
      <c r="AJ18" t="e">
        <f t="shared" si="20"/>
        <v>#DIV/0!</v>
      </c>
      <c r="AK18" t="e">
        <f t="shared" si="21"/>
        <v>#DIV/0!</v>
      </c>
      <c r="AL18" t="e">
        <f t="shared" si="22"/>
        <v>#DIV/0!</v>
      </c>
      <c r="AM18" t="e">
        <f t="shared" si="23"/>
        <v>#DIV/0!</v>
      </c>
      <c r="AO18">
        <f t="shared" si="24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5"/>
        <v>0</v>
      </c>
      <c r="BG18">
        <f t="shared" si="25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6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7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20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0.50951803991513955</v>
      </c>
      <c r="AP20">
        <f t="shared" ref="AP20:BD34" si="30">IFERROR(Y4, NA())</f>
        <v>0.50542573917604672</v>
      </c>
      <c r="AQ20">
        <f t="shared" si="30"/>
        <v>0.50181815860674972</v>
      </c>
      <c r="AR20">
        <f t="shared" si="30"/>
        <v>0.49861399300741399</v>
      </c>
      <c r="AS20">
        <f t="shared" si="30"/>
        <v>0.49574915810467779</v>
      </c>
      <c r="AT20">
        <f t="shared" si="30"/>
        <v>0.49317246046734609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E34" si="31">IFERROR(AO52,NA())</f>
        <v>0.51</v>
      </c>
      <c r="BF20">
        <f t="shared" ref="BF20:BF34" si="32">IFERROR(AP52,NA())</f>
        <v>0.505</v>
      </c>
      <c r="BG20">
        <f t="shared" ref="BG20:BG34" si="33">IFERROR(AQ52,NA())</f>
        <v>0.502</v>
      </c>
      <c r="BH20">
        <f t="shared" ref="BH20:BH34" si="34">IFERROR(AR52,NA())</f>
        <v>0.499</v>
      </c>
      <c r="BI20">
        <f t="shared" ref="BI20:BI34" si="35">IFERROR(AS52,NA())</f>
        <v>0.496</v>
      </c>
      <c r="BJ20">
        <f t="shared" ref="BJ20:BJ34" si="36">IFERROR(AT52,NA())</f>
        <v>0.49299999999999999</v>
      </c>
      <c r="BK20" t="e">
        <f t="shared" ref="BK20:BK34" si="37">IFERROR(AU52,NA())</f>
        <v>#N/A</v>
      </c>
      <c r="BL20" t="e">
        <f t="shared" ref="BL20:BL34" si="38">IFERROR(AV52,NA())</f>
        <v>#N/A</v>
      </c>
      <c r="BM20" t="e">
        <f t="shared" ref="BM20:BM34" si="39">IFERROR(AW52,NA())</f>
        <v>#N/A</v>
      </c>
      <c r="BN20" t="e">
        <f t="shared" ref="BN20:BN34" si="40">IFERROR(AX52,NA())</f>
        <v>#N/A</v>
      </c>
      <c r="BO20" t="e">
        <f t="shared" ref="BO20:BO34" si="41">IFERROR(AY52,NA())</f>
        <v>#N/A</v>
      </c>
      <c r="BP20" t="e">
        <f t="shared" ref="BP20:BP34" si="42">IFERROR(AZ52,NA())</f>
        <v>#N/A</v>
      </c>
      <c r="BQ20" t="e">
        <f t="shared" ref="BQ20:BQ34" si="43">IFERROR(BA52,NA())</f>
        <v>#N/A</v>
      </c>
      <c r="BR20" t="e">
        <f t="shared" ref="BR20:BR34" si="44">IFERROR(BB52,NA())</f>
        <v>#N/A</v>
      </c>
      <c r="BS20" t="e">
        <f t="shared" ref="BS20:BS34" si="45">IFERROR(BC52,NA())</f>
        <v>#N/A</v>
      </c>
      <c r="BT20" t="e">
        <f t="shared" ref="BT20:BT34" si="46">IFERROR(BD52,NA())</f>
        <v>#N/A</v>
      </c>
    </row>
    <row r="21" spans="1:107">
      <c r="B21">
        <f t="shared" ref="B21:R21" si="47">B5/B5</f>
        <v>1</v>
      </c>
      <c r="C21">
        <f t="shared" si="47"/>
        <v>1</v>
      </c>
      <c r="D21">
        <f t="shared" si="47"/>
        <v>1</v>
      </c>
      <c r="E21">
        <f t="shared" si="47"/>
        <v>1</v>
      </c>
      <c r="F21">
        <f t="shared" si="47"/>
        <v>1</v>
      </c>
      <c r="G21">
        <f t="shared" si="47"/>
        <v>1</v>
      </c>
      <c r="H21">
        <f t="shared" si="47"/>
        <v>1</v>
      </c>
      <c r="I21" t="e">
        <f t="shared" si="47"/>
        <v>#DIV/0!</v>
      </c>
      <c r="J21" t="e">
        <f t="shared" si="47"/>
        <v>#DIV/0!</v>
      </c>
      <c r="K21" t="e">
        <f t="shared" si="47"/>
        <v>#DIV/0!</v>
      </c>
      <c r="L21" t="e">
        <f t="shared" si="47"/>
        <v>#DIV/0!</v>
      </c>
      <c r="M21" t="e">
        <f t="shared" si="47"/>
        <v>#DIV/0!</v>
      </c>
      <c r="N21" t="e">
        <f t="shared" si="47"/>
        <v>#DIV/0!</v>
      </c>
      <c r="O21" t="e">
        <f t="shared" si="47"/>
        <v>#DIV/0!</v>
      </c>
      <c r="P21" t="e">
        <f t="shared" si="47"/>
        <v>#DIV/0!</v>
      </c>
      <c r="Q21" t="e">
        <f t="shared" si="47"/>
        <v>#DIV/0!</v>
      </c>
      <c r="R21" t="e">
        <f t="shared" si="47"/>
        <v>#DIV/0!</v>
      </c>
      <c r="W21">
        <f t="shared" ref="W21:W35" si="48">C4*C20</f>
        <v>0.51</v>
      </c>
      <c r="X21">
        <f>IFERROR(W21, NA())</f>
        <v>0.51</v>
      </c>
      <c r="Y21">
        <f>AO20</f>
        <v>0.50951803991513955</v>
      </c>
      <c r="AA21">
        <f t="shared" ref="AA21:AA35" si="49">X4-C4</f>
        <v>-4.819600848604555E-4</v>
      </c>
      <c r="AB21">
        <f>IFERROR(AA21,"")</f>
        <v>-4.819600848604555E-4</v>
      </c>
      <c r="AC21">
        <v>4</v>
      </c>
      <c r="AM21">
        <f t="shared" si="29"/>
        <v>2.5</v>
      </c>
      <c r="AN21">
        <f t="shared" ref="AN21:AN34" si="50">IFERROR(AM21, NA())</f>
        <v>2.5</v>
      </c>
      <c r="AO21">
        <f t="shared" ref="AO21:AO34" si="51">IFERROR(X5, NA())</f>
        <v>0.59344598404147941</v>
      </c>
      <c r="AP21">
        <f t="shared" si="30"/>
        <v>0.58790277395241575</v>
      </c>
      <c r="AQ21">
        <f t="shared" si="30"/>
        <v>0.5830282586483051</v>
      </c>
      <c r="AR21">
        <f t="shared" si="30"/>
        <v>0.57870832115534621</v>
      </c>
      <c r="AS21">
        <f t="shared" si="30"/>
        <v>0.57485341326787076</v>
      </c>
      <c r="AT21">
        <f t="shared" si="30"/>
        <v>0.57139228134500686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2"/>
        <v>0.58799999999999997</v>
      </c>
      <c r="BG21">
        <f t="shared" si="33"/>
        <v>0.58299999999999996</v>
      </c>
      <c r="BH21">
        <f t="shared" si="34"/>
        <v>0.57899999999999996</v>
      </c>
      <c r="BI21">
        <f t="shared" si="35"/>
        <v>0.57499999999999996</v>
      </c>
      <c r="BJ21">
        <f t="shared" si="36"/>
        <v>0.57099999999999995</v>
      </c>
      <c r="BK21" t="e">
        <f t="shared" si="37"/>
        <v>#N/A</v>
      </c>
      <c r="BL21" t="e">
        <f t="shared" si="38"/>
        <v>#N/A</v>
      </c>
      <c r="BM21" t="e">
        <f t="shared" si="39"/>
        <v>#N/A</v>
      </c>
      <c r="BN21" t="e">
        <f t="shared" si="40"/>
        <v>#N/A</v>
      </c>
      <c r="BO21" t="e">
        <f t="shared" si="41"/>
        <v>#N/A</v>
      </c>
      <c r="BP21" t="e">
        <f t="shared" si="42"/>
        <v>#N/A</v>
      </c>
      <c r="BQ21" t="e">
        <f t="shared" si="43"/>
        <v>#N/A</v>
      </c>
      <c r="BR21" t="e">
        <f t="shared" si="44"/>
        <v>#N/A</v>
      </c>
      <c r="BS21" t="e">
        <f t="shared" si="45"/>
        <v>#N/A</v>
      </c>
      <c r="BT21" t="e">
        <f t="shared" si="46"/>
        <v>#N/A</v>
      </c>
    </row>
    <row r="22" spans="1:107">
      <c r="B22">
        <f t="shared" ref="B22:R22" si="52">B6/B6</f>
        <v>1</v>
      </c>
      <c r="C22">
        <f t="shared" si="52"/>
        <v>1</v>
      </c>
      <c r="D22">
        <f t="shared" si="52"/>
        <v>1</v>
      </c>
      <c r="E22">
        <f t="shared" si="52"/>
        <v>1</v>
      </c>
      <c r="F22">
        <f t="shared" si="52"/>
        <v>1</v>
      </c>
      <c r="G22">
        <f t="shared" si="52"/>
        <v>1</v>
      </c>
      <c r="H22">
        <f t="shared" si="52"/>
        <v>1</v>
      </c>
      <c r="I22" t="e">
        <f t="shared" si="52"/>
        <v>#DIV/0!</v>
      </c>
      <c r="J22" t="e">
        <f t="shared" si="52"/>
        <v>#DIV/0!</v>
      </c>
      <c r="K22" t="e">
        <f t="shared" si="52"/>
        <v>#DIV/0!</v>
      </c>
      <c r="L22" t="e">
        <f t="shared" si="52"/>
        <v>#DIV/0!</v>
      </c>
      <c r="M22" t="e">
        <f t="shared" si="52"/>
        <v>#DIV/0!</v>
      </c>
      <c r="N22" t="e">
        <f t="shared" si="52"/>
        <v>#DIV/0!</v>
      </c>
      <c r="O22" t="e">
        <f t="shared" si="52"/>
        <v>#DIV/0!</v>
      </c>
      <c r="P22" t="e">
        <f t="shared" si="52"/>
        <v>#DIV/0!</v>
      </c>
      <c r="Q22" t="e">
        <f t="shared" si="52"/>
        <v>#DIV/0!</v>
      </c>
      <c r="R22" t="e">
        <f t="shared" si="52"/>
        <v>#DIV/0!</v>
      </c>
      <c r="W22">
        <f t="shared" si="48"/>
        <v>0.59299999999999997</v>
      </c>
      <c r="X22">
        <f>IFERROR(W22, NA())</f>
        <v>0.59299999999999997</v>
      </c>
      <c r="Y22">
        <f t="shared" ref="Y22:Y34" si="53">AO21</f>
        <v>0.59344598404147941</v>
      </c>
      <c r="AA22">
        <f t="shared" si="49"/>
        <v>4.4598404147944137E-4</v>
      </c>
      <c r="AB22">
        <f t="shared" ref="AB22:AB85" si="54">IFERROR(AA22,"")</f>
        <v>4.4598404147944137E-4</v>
      </c>
      <c r="AC22">
        <v>4</v>
      </c>
      <c r="AM22">
        <f t="shared" si="29"/>
        <v>3.33</v>
      </c>
      <c r="AN22">
        <f t="shared" si="50"/>
        <v>3.33</v>
      </c>
      <c r="AO22">
        <f t="shared" si="51"/>
        <v>0.71005523433703199</v>
      </c>
      <c r="AP22">
        <f t="shared" si="30"/>
        <v>0.70213547633322937</v>
      </c>
      <c r="AQ22">
        <f t="shared" si="30"/>
        <v>0.69519501850950272</v>
      </c>
      <c r="AR22">
        <f t="shared" si="30"/>
        <v>0.68906279730846653</v>
      </c>
      <c r="AS22">
        <f t="shared" si="30"/>
        <v>0.68360539867880299</v>
      </c>
      <c r="AT22">
        <f t="shared" si="30"/>
        <v>0.67871724038602643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2"/>
        <v>0.70199999999999996</v>
      </c>
      <c r="BG22">
        <f t="shared" si="33"/>
        <v>0.69499999999999995</v>
      </c>
      <c r="BH22">
        <f t="shared" si="34"/>
        <v>0.68899999999999995</v>
      </c>
      <c r="BI22">
        <f t="shared" si="35"/>
        <v>0.68300000000000005</v>
      </c>
      <c r="BJ22">
        <f t="shared" si="36"/>
        <v>0.67900000000000005</v>
      </c>
      <c r="BK22" t="e">
        <f t="shared" si="37"/>
        <v>#N/A</v>
      </c>
      <c r="BL22" t="e">
        <f t="shared" si="38"/>
        <v>#N/A</v>
      </c>
      <c r="BM22" t="e">
        <f t="shared" si="39"/>
        <v>#N/A</v>
      </c>
      <c r="BN22" t="e">
        <f t="shared" si="40"/>
        <v>#N/A</v>
      </c>
      <c r="BO22" t="e">
        <f t="shared" si="41"/>
        <v>#N/A</v>
      </c>
      <c r="BP22" t="e">
        <f t="shared" si="42"/>
        <v>#N/A</v>
      </c>
      <c r="BQ22" t="e">
        <f t="shared" si="43"/>
        <v>#N/A</v>
      </c>
      <c r="BR22" t="e">
        <f t="shared" si="44"/>
        <v>#N/A</v>
      </c>
      <c r="BS22" t="e">
        <f t="shared" si="45"/>
        <v>#N/A</v>
      </c>
      <c r="BT22" t="e">
        <f t="shared" si="46"/>
        <v>#N/A</v>
      </c>
    </row>
    <row r="23" spans="1:107">
      <c r="B23">
        <f t="shared" ref="B23:R23" si="55">B7/B7</f>
        <v>1</v>
      </c>
      <c r="C23">
        <f t="shared" si="55"/>
        <v>1</v>
      </c>
      <c r="D23">
        <f t="shared" si="55"/>
        <v>1</v>
      </c>
      <c r="E23">
        <f t="shared" si="55"/>
        <v>1</v>
      </c>
      <c r="F23">
        <f t="shared" si="55"/>
        <v>1</v>
      </c>
      <c r="G23">
        <f t="shared" si="55"/>
        <v>1</v>
      </c>
      <c r="H23">
        <f t="shared" si="55"/>
        <v>1</v>
      </c>
      <c r="I23" t="e">
        <f t="shared" si="55"/>
        <v>#DIV/0!</v>
      </c>
      <c r="J23" t="e">
        <f t="shared" si="55"/>
        <v>#DIV/0!</v>
      </c>
      <c r="K23" t="e">
        <f t="shared" si="55"/>
        <v>#DIV/0!</v>
      </c>
      <c r="L23" t="e">
        <f t="shared" si="55"/>
        <v>#DIV/0!</v>
      </c>
      <c r="M23" t="e">
        <f t="shared" si="55"/>
        <v>#DIV/0!</v>
      </c>
      <c r="N23" t="e">
        <f t="shared" si="55"/>
        <v>#DIV/0!</v>
      </c>
      <c r="O23" t="e">
        <f t="shared" si="55"/>
        <v>#DIV/0!</v>
      </c>
      <c r="P23" t="e">
        <f t="shared" si="55"/>
        <v>#DIV/0!</v>
      </c>
      <c r="Q23" t="e">
        <f t="shared" si="55"/>
        <v>#DIV/0!</v>
      </c>
      <c r="R23" t="e">
        <f t="shared" si="55"/>
        <v>#DIV/0!</v>
      </c>
      <c r="W23">
        <f t="shared" si="48"/>
        <v>0.71</v>
      </c>
      <c r="X23">
        <f>IFERROR(W23, NA())</f>
        <v>0.71</v>
      </c>
      <c r="Y23">
        <f t="shared" si="53"/>
        <v>0.71005523433703199</v>
      </c>
      <c r="AA23">
        <f t="shared" si="49"/>
        <v>5.5234337032028513E-5</v>
      </c>
      <c r="AB23">
        <f t="shared" si="54"/>
        <v>5.5234337032028513E-5</v>
      </c>
      <c r="AC23">
        <v>4</v>
      </c>
      <c r="AM23">
        <f t="shared" si="29"/>
        <v>5</v>
      </c>
      <c r="AN23">
        <f t="shared" si="50"/>
        <v>5</v>
      </c>
      <c r="AO23">
        <f t="shared" si="51"/>
        <v>0.88500125961581289</v>
      </c>
      <c r="AP23">
        <f t="shared" si="30"/>
        <v>0.87273397641953432</v>
      </c>
      <c r="AQ23">
        <f t="shared" si="30"/>
        <v>0.86203867708359916</v>
      </c>
      <c r="AR23">
        <f t="shared" si="30"/>
        <v>0.8526313945690952</v>
      </c>
      <c r="AS23">
        <f t="shared" si="30"/>
        <v>0.84429267271043984</v>
      </c>
      <c r="AT23">
        <f t="shared" si="30"/>
        <v>0.83685023147078352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2"/>
        <v>0.873</v>
      </c>
      <c r="BG23">
        <f t="shared" si="33"/>
        <v>0.86199999999999999</v>
      </c>
      <c r="BH23">
        <f t="shared" si="34"/>
        <v>0.85299999999999998</v>
      </c>
      <c r="BI23">
        <f t="shared" si="35"/>
        <v>0.84399999999999997</v>
      </c>
      <c r="BJ23">
        <f t="shared" si="36"/>
        <v>0.83699999999999997</v>
      </c>
      <c r="BK23" t="e">
        <f t="shared" si="37"/>
        <v>#N/A</v>
      </c>
      <c r="BL23" t="e">
        <f t="shared" si="38"/>
        <v>#N/A</v>
      </c>
      <c r="BM23" t="e">
        <f t="shared" si="39"/>
        <v>#N/A</v>
      </c>
      <c r="BN23" t="e">
        <f t="shared" si="40"/>
        <v>#N/A</v>
      </c>
      <c r="BO23" t="e">
        <f t="shared" si="41"/>
        <v>#N/A</v>
      </c>
      <c r="BP23" t="e">
        <f t="shared" si="42"/>
        <v>#N/A</v>
      </c>
      <c r="BQ23" t="e">
        <f t="shared" si="43"/>
        <v>#N/A</v>
      </c>
      <c r="BR23" t="e">
        <f t="shared" si="44"/>
        <v>#N/A</v>
      </c>
      <c r="BS23" t="e">
        <f t="shared" si="45"/>
        <v>#N/A</v>
      </c>
      <c r="BT23" t="e">
        <f t="shared" si="46"/>
        <v>#N/A</v>
      </c>
    </row>
    <row r="24" spans="1:107">
      <c r="B24" t="e">
        <f t="shared" ref="B24:R24" si="56">B8/B8</f>
        <v>#DIV/0!</v>
      </c>
      <c r="C24" t="e">
        <f t="shared" si="56"/>
        <v>#DIV/0!</v>
      </c>
      <c r="D24" t="e">
        <f t="shared" si="56"/>
        <v>#DIV/0!</v>
      </c>
      <c r="E24" t="e">
        <f t="shared" si="56"/>
        <v>#DIV/0!</v>
      </c>
      <c r="F24" t="e">
        <f t="shared" si="56"/>
        <v>#DIV/0!</v>
      </c>
      <c r="G24" t="e">
        <f t="shared" si="56"/>
        <v>#DIV/0!</v>
      </c>
      <c r="H24" t="e">
        <f t="shared" si="56"/>
        <v>#DIV/0!</v>
      </c>
      <c r="I24" t="e">
        <f t="shared" si="56"/>
        <v>#DIV/0!</v>
      </c>
      <c r="J24" t="e">
        <f t="shared" si="56"/>
        <v>#DIV/0!</v>
      </c>
      <c r="K24" t="e">
        <f t="shared" si="56"/>
        <v>#DIV/0!</v>
      </c>
      <c r="L24" t="e">
        <f t="shared" si="56"/>
        <v>#DIV/0!</v>
      </c>
      <c r="M24" t="e">
        <f t="shared" si="56"/>
        <v>#DIV/0!</v>
      </c>
      <c r="N24" t="e">
        <f t="shared" si="56"/>
        <v>#DIV/0!</v>
      </c>
      <c r="O24" t="e">
        <f t="shared" si="56"/>
        <v>#DIV/0!</v>
      </c>
      <c r="P24" t="e">
        <f t="shared" si="56"/>
        <v>#DIV/0!</v>
      </c>
      <c r="Q24" t="e">
        <f t="shared" si="56"/>
        <v>#DIV/0!</v>
      </c>
      <c r="R24" t="e">
        <f t="shared" si="56"/>
        <v>#DIV/0!</v>
      </c>
      <c r="W24">
        <f t="shared" si="48"/>
        <v>0.88500000000000001</v>
      </c>
      <c r="X24">
        <f>IFERROR(W24, NA())</f>
        <v>0.88500000000000001</v>
      </c>
      <c r="Y24">
        <f t="shared" si="53"/>
        <v>0.88500125961581289</v>
      </c>
      <c r="AA24">
        <f t="shared" si="49"/>
        <v>1.259615812876369E-6</v>
      </c>
      <c r="AB24">
        <f t="shared" si="54"/>
        <v>1.259615812876369E-6</v>
      </c>
      <c r="AC24">
        <v>4</v>
      </c>
      <c r="AM24" t="e">
        <f t="shared" si="29"/>
        <v>#DIV/0!</v>
      </c>
      <c r="AN24" t="e">
        <f t="shared" si="50"/>
        <v>#N/A</v>
      </c>
      <c r="AO24" t="e">
        <f t="shared" si="51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2"/>
        <v>#N/A</v>
      </c>
      <c r="BG24" t="e">
        <f t="shared" si="33"/>
        <v>#N/A</v>
      </c>
      <c r="BH24" t="e">
        <f t="shared" si="34"/>
        <v>#N/A</v>
      </c>
      <c r="BI24" t="e">
        <f t="shared" si="35"/>
        <v>#N/A</v>
      </c>
      <c r="BJ24" t="e">
        <f t="shared" si="36"/>
        <v>#N/A</v>
      </c>
      <c r="BK24" t="e">
        <f t="shared" si="37"/>
        <v>#N/A</v>
      </c>
      <c r="BL24" t="e">
        <f t="shared" si="38"/>
        <v>#N/A</v>
      </c>
      <c r="BM24" t="e">
        <f t="shared" si="39"/>
        <v>#N/A</v>
      </c>
      <c r="BN24" t="e">
        <f t="shared" si="40"/>
        <v>#N/A</v>
      </c>
      <c r="BO24" t="e">
        <f t="shared" si="41"/>
        <v>#N/A</v>
      </c>
      <c r="BP24" t="e">
        <f t="shared" si="42"/>
        <v>#N/A</v>
      </c>
      <c r="BQ24" t="e">
        <f t="shared" si="43"/>
        <v>#N/A</v>
      </c>
      <c r="BR24" t="e">
        <f t="shared" si="44"/>
        <v>#N/A</v>
      </c>
      <c r="BS24" t="e">
        <f t="shared" si="45"/>
        <v>#N/A</v>
      </c>
      <c r="BT24" t="e">
        <f t="shared" si="46"/>
        <v>#N/A</v>
      </c>
    </row>
    <row r="25" spans="1:107">
      <c r="B25" t="e">
        <f t="shared" ref="B25:R25" si="57">B9/B9</f>
        <v>#DIV/0!</v>
      </c>
      <c r="C25" t="e">
        <f t="shared" si="57"/>
        <v>#DIV/0!</v>
      </c>
      <c r="D25" t="e">
        <f t="shared" si="57"/>
        <v>#DIV/0!</v>
      </c>
      <c r="E25" t="e">
        <f t="shared" si="57"/>
        <v>#DIV/0!</v>
      </c>
      <c r="F25" t="e">
        <f t="shared" si="57"/>
        <v>#DIV/0!</v>
      </c>
      <c r="G25" t="e">
        <f t="shared" si="57"/>
        <v>#DIV/0!</v>
      </c>
      <c r="H25" t="e">
        <f t="shared" si="57"/>
        <v>#DIV/0!</v>
      </c>
      <c r="I25" t="e">
        <f t="shared" si="57"/>
        <v>#DIV/0!</v>
      </c>
      <c r="J25" t="e">
        <f t="shared" si="57"/>
        <v>#DIV/0!</v>
      </c>
      <c r="K25" t="e">
        <f t="shared" si="57"/>
        <v>#DIV/0!</v>
      </c>
      <c r="L25" t="e">
        <f t="shared" si="57"/>
        <v>#DIV/0!</v>
      </c>
      <c r="M25" t="e">
        <f t="shared" si="57"/>
        <v>#DIV/0!</v>
      </c>
      <c r="N25" t="e">
        <f t="shared" si="57"/>
        <v>#DIV/0!</v>
      </c>
      <c r="O25" t="e">
        <f t="shared" si="57"/>
        <v>#DIV/0!</v>
      </c>
      <c r="P25" t="e">
        <f t="shared" si="57"/>
        <v>#DIV/0!</v>
      </c>
      <c r="Q25" t="e">
        <f t="shared" si="57"/>
        <v>#DIV/0!</v>
      </c>
      <c r="R25" t="e">
        <f t="shared" si="57"/>
        <v>#DIV/0!</v>
      </c>
      <c r="W25" t="e">
        <f t="shared" si="48"/>
        <v>#DIV/0!</v>
      </c>
      <c r="X25" t="e">
        <f t="shared" ref="X25:X88" si="58">IFERROR(W25, NA())</f>
        <v>#N/A</v>
      </c>
      <c r="Y25" t="e">
        <f t="shared" si="53"/>
        <v>#N/A</v>
      </c>
      <c r="AA25" t="e">
        <f t="shared" si="49"/>
        <v>#DIV/0!</v>
      </c>
      <c r="AB25" t="str">
        <f t="shared" si="54"/>
        <v/>
      </c>
      <c r="AC25">
        <v>4</v>
      </c>
      <c r="AM25" t="e">
        <f t="shared" si="29"/>
        <v>#DIV/0!</v>
      </c>
      <c r="AN25" t="e">
        <f t="shared" si="50"/>
        <v>#N/A</v>
      </c>
      <c r="AO25" t="e">
        <f t="shared" si="51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2"/>
        <v>#N/A</v>
      </c>
      <c r="BG25" t="e">
        <f t="shared" si="33"/>
        <v>#N/A</v>
      </c>
      <c r="BH25" t="e">
        <f t="shared" si="34"/>
        <v>#N/A</v>
      </c>
      <c r="BI25" t="e">
        <f t="shared" si="35"/>
        <v>#N/A</v>
      </c>
      <c r="BJ25" t="e">
        <f t="shared" si="36"/>
        <v>#N/A</v>
      </c>
      <c r="BK25" t="e">
        <f t="shared" si="37"/>
        <v>#N/A</v>
      </c>
      <c r="BL25" t="e">
        <f t="shared" si="38"/>
        <v>#N/A</v>
      </c>
      <c r="BM25" t="e">
        <f t="shared" si="39"/>
        <v>#N/A</v>
      </c>
      <c r="BN25" t="e">
        <f t="shared" si="40"/>
        <v>#N/A</v>
      </c>
      <c r="BO25" t="e">
        <f t="shared" si="41"/>
        <v>#N/A</v>
      </c>
      <c r="BP25" t="e">
        <f t="shared" si="42"/>
        <v>#N/A</v>
      </c>
      <c r="BQ25" t="e">
        <f t="shared" si="43"/>
        <v>#N/A</v>
      </c>
      <c r="BR25" t="e">
        <f t="shared" si="44"/>
        <v>#N/A</v>
      </c>
      <c r="BS25" t="e">
        <f t="shared" si="45"/>
        <v>#N/A</v>
      </c>
      <c r="BT25" t="e">
        <f t="shared" si="46"/>
        <v>#N/A</v>
      </c>
    </row>
    <row r="26" spans="1:107">
      <c r="B26" t="e">
        <f t="shared" ref="B26:R26" si="59">B10/B10</f>
        <v>#DIV/0!</v>
      </c>
      <c r="C26" t="e">
        <f t="shared" si="59"/>
        <v>#DIV/0!</v>
      </c>
      <c r="D26" t="e">
        <f t="shared" si="59"/>
        <v>#DIV/0!</v>
      </c>
      <c r="E26" t="e">
        <f t="shared" si="59"/>
        <v>#DIV/0!</v>
      </c>
      <c r="F26" t="e">
        <f t="shared" si="59"/>
        <v>#DIV/0!</v>
      </c>
      <c r="G26" t="e">
        <f t="shared" si="59"/>
        <v>#DIV/0!</v>
      </c>
      <c r="H26" t="e">
        <f t="shared" si="59"/>
        <v>#DIV/0!</v>
      </c>
      <c r="I26" t="e">
        <f t="shared" si="59"/>
        <v>#DIV/0!</v>
      </c>
      <c r="J26" t="e">
        <f t="shared" si="59"/>
        <v>#DIV/0!</v>
      </c>
      <c r="K26" t="e">
        <f t="shared" si="59"/>
        <v>#DIV/0!</v>
      </c>
      <c r="L26" t="e">
        <f t="shared" si="59"/>
        <v>#DIV/0!</v>
      </c>
      <c r="M26" t="e">
        <f t="shared" si="59"/>
        <v>#DIV/0!</v>
      </c>
      <c r="N26" t="e">
        <f t="shared" si="59"/>
        <v>#DIV/0!</v>
      </c>
      <c r="O26" t="e">
        <f t="shared" si="59"/>
        <v>#DIV/0!</v>
      </c>
      <c r="P26" t="e">
        <f t="shared" si="59"/>
        <v>#DIV/0!</v>
      </c>
      <c r="Q26" t="e">
        <f t="shared" si="59"/>
        <v>#DIV/0!</v>
      </c>
      <c r="R26" t="e">
        <f t="shared" si="59"/>
        <v>#DIV/0!</v>
      </c>
      <c r="W26" t="e">
        <f t="shared" si="48"/>
        <v>#DIV/0!</v>
      </c>
      <c r="X26" t="e">
        <f t="shared" si="58"/>
        <v>#N/A</v>
      </c>
      <c r="Y26" t="e">
        <f t="shared" si="53"/>
        <v>#N/A</v>
      </c>
      <c r="AA26" t="e">
        <f t="shared" si="49"/>
        <v>#DIV/0!</v>
      </c>
      <c r="AB26" t="str">
        <f t="shared" si="54"/>
        <v/>
      </c>
      <c r="AC26">
        <v>4</v>
      </c>
      <c r="AM26" t="e">
        <f t="shared" si="29"/>
        <v>#DIV/0!</v>
      </c>
      <c r="AN26" t="e">
        <f t="shared" si="50"/>
        <v>#N/A</v>
      </c>
      <c r="AO26" t="e">
        <f t="shared" si="51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2"/>
        <v>#N/A</v>
      </c>
      <c r="BG26" t="e">
        <f t="shared" si="33"/>
        <v>#N/A</v>
      </c>
      <c r="BH26" t="e">
        <f t="shared" si="34"/>
        <v>#N/A</v>
      </c>
      <c r="BI26" t="e">
        <f t="shared" si="35"/>
        <v>#N/A</v>
      </c>
      <c r="BJ26" t="e">
        <f t="shared" si="36"/>
        <v>#N/A</v>
      </c>
      <c r="BK26" t="e">
        <f t="shared" si="37"/>
        <v>#N/A</v>
      </c>
      <c r="BL26" t="e">
        <f t="shared" si="38"/>
        <v>#N/A</v>
      </c>
      <c r="BM26" t="e">
        <f t="shared" si="39"/>
        <v>#N/A</v>
      </c>
      <c r="BN26" t="e">
        <f t="shared" si="40"/>
        <v>#N/A</v>
      </c>
      <c r="BO26" t="e">
        <f t="shared" si="41"/>
        <v>#N/A</v>
      </c>
      <c r="BP26" t="e">
        <f t="shared" si="42"/>
        <v>#N/A</v>
      </c>
      <c r="BQ26" t="e">
        <f t="shared" si="43"/>
        <v>#N/A</v>
      </c>
      <c r="BR26" t="e">
        <f t="shared" si="44"/>
        <v>#N/A</v>
      </c>
      <c r="BS26" t="e">
        <f t="shared" si="45"/>
        <v>#N/A</v>
      </c>
      <c r="BT26" t="e">
        <f t="shared" si="46"/>
        <v>#N/A</v>
      </c>
    </row>
    <row r="27" spans="1:107">
      <c r="B27" t="e">
        <f t="shared" ref="B27:R27" si="60">B11/B11</f>
        <v>#DIV/0!</v>
      </c>
      <c r="C27" t="e">
        <f t="shared" si="60"/>
        <v>#DIV/0!</v>
      </c>
      <c r="D27" t="e">
        <f t="shared" si="60"/>
        <v>#DIV/0!</v>
      </c>
      <c r="E27" t="e">
        <f t="shared" si="60"/>
        <v>#DIV/0!</v>
      </c>
      <c r="F27" t="e">
        <f t="shared" si="60"/>
        <v>#DIV/0!</v>
      </c>
      <c r="G27" t="e">
        <f t="shared" si="60"/>
        <v>#DIV/0!</v>
      </c>
      <c r="H27" t="e">
        <f t="shared" si="60"/>
        <v>#DIV/0!</v>
      </c>
      <c r="I27" t="e">
        <f t="shared" si="60"/>
        <v>#DIV/0!</v>
      </c>
      <c r="J27" t="e">
        <f t="shared" si="60"/>
        <v>#DIV/0!</v>
      </c>
      <c r="K27" t="e">
        <f t="shared" si="60"/>
        <v>#DIV/0!</v>
      </c>
      <c r="L27" t="e">
        <f t="shared" si="60"/>
        <v>#DIV/0!</v>
      </c>
      <c r="M27" t="e">
        <f t="shared" si="60"/>
        <v>#DIV/0!</v>
      </c>
      <c r="N27" t="e">
        <f t="shared" si="60"/>
        <v>#DIV/0!</v>
      </c>
      <c r="O27" t="e">
        <f t="shared" si="60"/>
        <v>#DIV/0!</v>
      </c>
      <c r="P27" t="e">
        <f t="shared" si="60"/>
        <v>#DIV/0!</v>
      </c>
      <c r="Q27" t="e">
        <f t="shared" si="60"/>
        <v>#DIV/0!</v>
      </c>
      <c r="R27" t="e">
        <f t="shared" si="60"/>
        <v>#DIV/0!</v>
      </c>
      <c r="W27" t="e">
        <f t="shared" si="48"/>
        <v>#DIV/0!</v>
      </c>
      <c r="X27" t="e">
        <f t="shared" si="58"/>
        <v>#N/A</v>
      </c>
      <c r="Y27" t="e">
        <f t="shared" si="53"/>
        <v>#N/A</v>
      </c>
      <c r="AA27" t="e">
        <f t="shared" si="49"/>
        <v>#DIV/0!</v>
      </c>
      <c r="AB27" t="str">
        <f t="shared" si="54"/>
        <v/>
      </c>
      <c r="AC27">
        <v>4</v>
      </c>
      <c r="AM27" t="e">
        <f t="shared" si="29"/>
        <v>#DIV/0!</v>
      </c>
      <c r="AN27" t="e">
        <f t="shared" si="50"/>
        <v>#N/A</v>
      </c>
      <c r="AO27" t="e">
        <f t="shared" si="51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2"/>
        <v>#N/A</v>
      </c>
      <c r="BG27" t="e">
        <f t="shared" si="33"/>
        <v>#N/A</v>
      </c>
      <c r="BH27" t="e">
        <f t="shared" si="34"/>
        <v>#N/A</v>
      </c>
      <c r="BI27" t="e">
        <f t="shared" si="35"/>
        <v>#N/A</v>
      </c>
      <c r="BJ27" t="e">
        <f t="shared" si="36"/>
        <v>#N/A</v>
      </c>
      <c r="BK27" t="e">
        <f t="shared" si="37"/>
        <v>#N/A</v>
      </c>
      <c r="BL27" t="e">
        <f t="shared" si="38"/>
        <v>#N/A</v>
      </c>
      <c r="BM27" t="e">
        <f t="shared" si="39"/>
        <v>#N/A</v>
      </c>
      <c r="BN27" t="e">
        <f t="shared" si="40"/>
        <v>#N/A</v>
      </c>
      <c r="BO27" t="e">
        <f t="shared" si="41"/>
        <v>#N/A</v>
      </c>
      <c r="BP27" t="e">
        <f t="shared" si="42"/>
        <v>#N/A</v>
      </c>
      <c r="BQ27" t="e">
        <f t="shared" si="43"/>
        <v>#N/A</v>
      </c>
      <c r="BR27" t="e">
        <f t="shared" si="44"/>
        <v>#N/A</v>
      </c>
      <c r="BS27" t="e">
        <f t="shared" si="45"/>
        <v>#N/A</v>
      </c>
      <c r="BT27" t="e">
        <f t="shared" si="46"/>
        <v>#N/A</v>
      </c>
    </row>
    <row r="28" spans="1:107">
      <c r="B28" t="e">
        <f t="shared" ref="B28:R28" si="61">B12/B12</f>
        <v>#DIV/0!</v>
      </c>
      <c r="C28" t="e">
        <f t="shared" si="61"/>
        <v>#DIV/0!</v>
      </c>
      <c r="D28" t="e">
        <f t="shared" si="61"/>
        <v>#DIV/0!</v>
      </c>
      <c r="E28" t="e">
        <f t="shared" si="61"/>
        <v>#DIV/0!</v>
      </c>
      <c r="F28" t="e">
        <f t="shared" si="61"/>
        <v>#DIV/0!</v>
      </c>
      <c r="G28" t="e">
        <f t="shared" si="61"/>
        <v>#DIV/0!</v>
      </c>
      <c r="H28" t="e">
        <f t="shared" si="61"/>
        <v>#DIV/0!</v>
      </c>
      <c r="I28" t="e">
        <f t="shared" si="61"/>
        <v>#DIV/0!</v>
      </c>
      <c r="J28" t="e">
        <f t="shared" si="61"/>
        <v>#DIV/0!</v>
      </c>
      <c r="K28" t="e">
        <f t="shared" si="61"/>
        <v>#DIV/0!</v>
      </c>
      <c r="L28" t="e">
        <f t="shared" si="61"/>
        <v>#DIV/0!</v>
      </c>
      <c r="M28" t="e">
        <f t="shared" si="61"/>
        <v>#DIV/0!</v>
      </c>
      <c r="N28" t="e">
        <f t="shared" si="61"/>
        <v>#DIV/0!</v>
      </c>
      <c r="O28" t="e">
        <f t="shared" si="61"/>
        <v>#DIV/0!</v>
      </c>
      <c r="P28" t="e">
        <f t="shared" si="61"/>
        <v>#DIV/0!</v>
      </c>
      <c r="Q28" t="e">
        <f t="shared" si="61"/>
        <v>#DIV/0!</v>
      </c>
      <c r="R28" t="e">
        <f t="shared" si="61"/>
        <v>#DIV/0!</v>
      </c>
      <c r="W28" t="e">
        <f t="shared" si="48"/>
        <v>#DIV/0!</v>
      </c>
      <c r="X28" t="e">
        <f t="shared" si="58"/>
        <v>#N/A</v>
      </c>
      <c r="Y28" t="e">
        <f t="shared" si="53"/>
        <v>#N/A</v>
      </c>
      <c r="AA28" t="e">
        <f t="shared" si="49"/>
        <v>#DIV/0!</v>
      </c>
      <c r="AB28" t="str">
        <f t="shared" si="54"/>
        <v/>
      </c>
      <c r="AC28">
        <v>4</v>
      </c>
      <c r="AM28" t="e">
        <f t="shared" si="29"/>
        <v>#DIV/0!</v>
      </c>
      <c r="AN28" t="e">
        <f t="shared" si="50"/>
        <v>#N/A</v>
      </c>
      <c r="AO28" t="e">
        <f t="shared" si="51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2"/>
        <v>#N/A</v>
      </c>
      <c r="BG28" t="e">
        <f t="shared" si="33"/>
        <v>#N/A</v>
      </c>
      <c r="BH28" t="e">
        <f t="shared" si="34"/>
        <v>#N/A</v>
      </c>
      <c r="BI28" t="e">
        <f t="shared" si="35"/>
        <v>#N/A</v>
      </c>
      <c r="BJ28" t="e">
        <f t="shared" si="36"/>
        <v>#N/A</v>
      </c>
      <c r="BK28" t="e">
        <f t="shared" si="37"/>
        <v>#N/A</v>
      </c>
      <c r="BL28" t="e">
        <f t="shared" si="38"/>
        <v>#N/A</v>
      </c>
      <c r="BM28" t="e">
        <f t="shared" si="39"/>
        <v>#N/A</v>
      </c>
      <c r="BN28" t="e">
        <f t="shared" si="40"/>
        <v>#N/A</v>
      </c>
      <c r="BO28" t="e">
        <f t="shared" si="41"/>
        <v>#N/A</v>
      </c>
      <c r="BP28" t="e">
        <f t="shared" si="42"/>
        <v>#N/A</v>
      </c>
      <c r="BQ28" t="e">
        <f t="shared" si="43"/>
        <v>#N/A</v>
      </c>
      <c r="BR28" t="e">
        <f t="shared" si="44"/>
        <v>#N/A</v>
      </c>
      <c r="BS28" t="e">
        <f t="shared" si="45"/>
        <v>#N/A</v>
      </c>
      <c r="BT28" t="e">
        <f t="shared" si="46"/>
        <v>#N/A</v>
      </c>
    </row>
    <row r="29" spans="1:107">
      <c r="B29" t="e">
        <f t="shared" ref="B29:R29" si="62">B13/B13</f>
        <v>#DIV/0!</v>
      </c>
      <c r="C29" t="e">
        <f t="shared" si="62"/>
        <v>#DIV/0!</v>
      </c>
      <c r="D29" t="e">
        <f t="shared" si="62"/>
        <v>#DIV/0!</v>
      </c>
      <c r="E29" t="e">
        <f t="shared" si="62"/>
        <v>#DIV/0!</v>
      </c>
      <c r="F29" t="e">
        <f t="shared" si="62"/>
        <v>#DIV/0!</v>
      </c>
      <c r="G29" t="e">
        <f t="shared" si="62"/>
        <v>#DIV/0!</v>
      </c>
      <c r="H29" t="e">
        <f t="shared" si="62"/>
        <v>#DIV/0!</v>
      </c>
      <c r="I29" t="e">
        <f t="shared" si="62"/>
        <v>#DIV/0!</v>
      </c>
      <c r="J29" t="e">
        <f t="shared" si="62"/>
        <v>#DIV/0!</v>
      </c>
      <c r="K29" t="e">
        <f t="shared" si="62"/>
        <v>#DIV/0!</v>
      </c>
      <c r="L29" t="e">
        <f t="shared" si="62"/>
        <v>#DIV/0!</v>
      </c>
      <c r="M29" t="e">
        <f t="shared" si="62"/>
        <v>#DIV/0!</v>
      </c>
      <c r="N29" t="e">
        <f t="shared" si="62"/>
        <v>#DIV/0!</v>
      </c>
      <c r="O29" t="e">
        <f t="shared" si="62"/>
        <v>#DIV/0!</v>
      </c>
      <c r="P29" t="e">
        <f t="shared" si="62"/>
        <v>#DIV/0!</v>
      </c>
      <c r="Q29" t="e">
        <f t="shared" si="62"/>
        <v>#DIV/0!</v>
      </c>
      <c r="R29" t="e">
        <f t="shared" si="62"/>
        <v>#DIV/0!</v>
      </c>
      <c r="W29" t="e">
        <f t="shared" si="48"/>
        <v>#DIV/0!</v>
      </c>
      <c r="X29" t="e">
        <f t="shared" si="58"/>
        <v>#N/A</v>
      </c>
      <c r="Y29" t="e">
        <f t="shared" si="53"/>
        <v>#N/A</v>
      </c>
      <c r="AA29" t="e">
        <f t="shared" si="49"/>
        <v>#DIV/0!</v>
      </c>
      <c r="AB29" t="str">
        <f t="shared" si="54"/>
        <v/>
      </c>
      <c r="AC29">
        <v>4</v>
      </c>
      <c r="AM29" t="e">
        <f t="shared" si="29"/>
        <v>#DIV/0!</v>
      </c>
      <c r="AN29" t="e">
        <f t="shared" si="50"/>
        <v>#N/A</v>
      </c>
      <c r="AO29" t="e">
        <f t="shared" si="51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2"/>
        <v>#N/A</v>
      </c>
      <c r="BG29" t="e">
        <f t="shared" si="33"/>
        <v>#N/A</v>
      </c>
      <c r="BH29" t="e">
        <f t="shared" si="34"/>
        <v>#N/A</v>
      </c>
      <c r="BI29" t="e">
        <f t="shared" si="35"/>
        <v>#N/A</v>
      </c>
      <c r="BJ29" t="e">
        <f t="shared" si="36"/>
        <v>#N/A</v>
      </c>
      <c r="BK29" t="e">
        <f t="shared" si="37"/>
        <v>#N/A</v>
      </c>
      <c r="BL29" t="e">
        <f t="shared" si="38"/>
        <v>#N/A</v>
      </c>
      <c r="BM29" t="e">
        <f t="shared" si="39"/>
        <v>#N/A</v>
      </c>
      <c r="BN29" t="e">
        <f t="shared" si="40"/>
        <v>#N/A</v>
      </c>
      <c r="BO29" t="e">
        <f t="shared" si="41"/>
        <v>#N/A</v>
      </c>
      <c r="BP29" t="e">
        <f t="shared" si="42"/>
        <v>#N/A</v>
      </c>
      <c r="BQ29" t="e">
        <f t="shared" si="43"/>
        <v>#N/A</v>
      </c>
      <c r="BR29" t="e">
        <f t="shared" si="44"/>
        <v>#N/A</v>
      </c>
      <c r="BS29" t="e">
        <f t="shared" si="45"/>
        <v>#N/A</v>
      </c>
      <c r="BT29" t="e">
        <f t="shared" si="46"/>
        <v>#N/A</v>
      </c>
    </row>
    <row r="30" spans="1:107">
      <c r="B30" t="e">
        <f t="shared" ref="B30:R30" si="63">B14/B14</f>
        <v>#DIV/0!</v>
      </c>
      <c r="C30" t="e">
        <f t="shared" si="63"/>
        <v>#DIV/0!</v>
      </c>
      <c r="D30" t="e">
        <f t="shared" si="63"/>
        <v>#DIV/0!</v>
      </c>
      <c r="E30" t="e">
        <f t="shared" si="63"/>
        <v>#DIV/0!</v>
      </c>
      <c r="F30" t="e">
        <f t="shared" si="63"/>
        <v>#DIV/0!</v>
      </c>
      <c r="G30" t="e">
        <f t="shared" si="63"/>
        <v>#DIV/0!</v>
      </c>
      <c r="H30" t="e">
        <f t="shared" si="63"/>
        <v>#DIV/0!</v>
      </c>
      <c r="I30" t="e">
        <f t="shared" si="63"/>
        <v>#DIV/0!</v>
      </c>
      <c r="J30" t="e">
        <f t="shared" si="63"/>
        <v>#DIV/0!</v>
      </c>
      <c r="K30" t="e">
        <f t="shared" si="63"/>
        <v>#DIV/0!</v>
      </c>
      <c r="L30" t="e">
        <f t="shared" si="63"/>
        <v>#DIV/0!</v>
      </c>
      <c r="M30" t="e">
        <f t="shared" si="63"/>
        <v>#DIV/0!</v>
      </c>
      <c r="N30" t="e">
        <f t="shared" si="63"/>
        <v>#DIV/0!</v>
      </c>
      <c r="O30" t="e">
        <f t="shared" si="63"/>
        <v>#DIV/0!</v>
      </c>
      <c r="P30" t="e">
        <f t="shared" si="63"/>
        <v>#DIV/0!</v>
      </c>
      <c r="Q30" t="e">
        <f t="shared" si="63"/>
        <v>#DIV/0!</v>
      </c>
      <c r="R30" t="e">
        <f t="shared" si="63"/>
        <v>#DIV/0!</v>
      </c>
      <c r="W30" t="e">
        <f t="shared" si="48"/>
        <v>#DIV/0!</v>
      </c>
      <c r="X30" t="e">
        <f t="shared" si="58"/>
        <v>#N/A</v>
      </c>
      <c r="Y30" t="e">
        <f t="shared" si="53"/>
        <v>#N/A</v>
      </c>
      <c r="AA30" t="e">
        <f t="shared" si="49"/>
        <v>#DIV/0!</v>
      </c>
      <c r="AB30" t="str">
        <f t="shared" si="54"/>
        <v/>
      </c>
      <c r="AC30">
        <v>4</v>
      </c>
      <c r="AM30" t="e">
        <f t="shared" si="29"/>
        <v>#DIV/0!</v>
      </c>
      <c r="AN30" t="e">
        <f t="shared" si="50"/>
        <v>#N/A</v>
      </c>
      <c r="AO30" t="e">
        <f t="shared" si="51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2"/>
        <v>#N/A</v>
      </c>
      <c r="BG30" t="e">
        <f t="shared" si="33"/>
        <v>#N/A</v>
      </c>
      <c r="BH30" t="e">
        <f t="shared" si="34"/>
        <v>#N/A</v>
      </c>
      <c r="BI30" t="e">
        <f t="shared" si="35"/>
        <v>#N/A</v>
      </c>
      <c r="BJ30" t="e">
        <f t="shared" si="36"/>
        <v>#N/A</v>
      </c>
      <c r="BK30" t="e">
        <f t="shared" si="37"/>
        <v>#N/A</v>
      </c>
      <c r="BL30" t="e">
        <f t="shared" si="38"/>
        <v>#N/A</v>
      </c>
      <c r="BM30" t="e">
        <f t="shared" si="39"/>
        <v>#N/A</v>
      </c>
      <c r="BN30" t="e">
        <f t="shared" si="40"/>
        <v>#N/A</v>
      </c>
      <c r="BO30" t="e">
        <f t="shared" si="41"/>
        <v>#N/A</v>
      </c>
      <c r="BP30" t="e">
        <f t="shared" si="42"/>
        <v>#N/A</v>
      </c>
      <c r="BQ30" t="e">
        <f t="shared" si="43"/>
        <v>#N/A</v>
      </c>
      <c r="BR30" t="e">
        <f t="shared" si="44"/>
        <v>#N/A</v>
      </c>
      <c r="BS30" t="e">
        <f t="shared" si="45"/>
        <v>#N/A</v>
      </c>
      <c r="BT30" t="e">
        <f t="shared" si="46"/>
        <v>#N/A</v>
      </c>
    </row>
    <row r="31" spans="1:107">
      <c r="B31" t="e">
        <f t="shared" ref="B31:R31" si="64">B15/B15</f>
        <v>#DIV/0!</v>
      </c>
      <c r="C31" t="e">
        <f t="shared" si="64"/>
        <v>#DIV/0!</v>
      </c>
      <c r="D31" t="e">
        <f t="shared" si="64"/>
        <v>#DIV/0!</v>
      </c>
      <c r="E31" t="e">
        <f t="shared" si="64"/>
        <v>#DIV/0!</v>
      </c>
      <c r="F31" t="e">
        <f t="shared" si="64"/>
        <v>#DIV/0!</v>
      </c>
      <c r="G31" t="e">
        <f t="shared" si="64"/>
        <v>#DIV/0!</v>
      </c>
      <c r="H31" t="e">
        <f t="shared" si="64"/>
        <v>#DIV/0!</v>
      </c>
      <c r="I31" t="e">
        <f t="shared" si="64"/>
        <v>#DIV/0!</v>
      </c>
      <c r="J31" t="e">
        <f t="shared" si="64"/>
        <v>#DIV/0!</v>
      </c>
      <c r="K31" t="e">
        <f t="shared" si="64"/>
        <v>#DIV/0!</v>
      </c>
      <c r="L31" t="e">
        <f t="shared" si="64"/>
        <v>#DIV/0!</v>
      </c>
      <c r="M31" t="e">
        <f t="shared" si="64"/>
        <v>#DIV/0!</v>
      </c>
      <c r="N31" t="e">
        <f t="shared" si="64"/>
        <v>#DIV/0!</v>
      </c>
      <c r="O31" t="e">
        <f t="shared" si="64"/>
        <v>#DIV/0!</v>
      </c>
      <c r="P31" t="e">
        <f t="shared" si="64"/>
        <v>#DIV/0!</v>
      </c>
      <c r="Q31" t="e">
        <f t="shared" si="64"/>
        <v>#DIV/0!</v>
      </c>
      <c r="R31" t="e">
        <f t="shared" si="64"/>
        <v>#DIV/0!</v>
      </c>
      <c r="W31" t="e">
        <f t="shared" si="48"/>
        <v>#DIV/0!</v>
      </c>
      <c r="X31" t="e">
        <f t="shared" si="58"/>
        <v>#N/A</v>
      </c>
      <c r="Y31" t="e">
        <f t="shared" si="53"/>
        <v>#N/A</v>
      </c>
      <c r="AA31" t="e">
        <f t="shared" si="49"/>
        <v>#DIV/0!</v>
      </c>
      <c r="AB31" t="str">
        <f t="shared" si="54"/>
        <v/>
      </c>
      <c r="AC31">
        <v>4</v>
      </c>
      <c r="AM31" t="e">
        <f t="shared" si="29"/>
        <v>#DIV/0!</v>
      </c>
      <c r="AN31" t="e">
        <f t="shared" si="50"/>
        <v>#N/A</v>
      </c>
      <c r="AO31" t="e">
        <f t="shared" si="51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2"/>
        <v>#N/A</v>
      </c>
      <c r="BG31" t="e">
        <f t="shared" si="33"/>
        <v>#N/A</v>
      </c>
      <c r="BH31" t="e">
        <f t="shared" si="34"/>
        <v>#N/A</v>
      </c>
      <c r="BI31" t="e">
        <f t="shared" si="35"/>
        <v>#N/A</v>
      </c>
      <c r="BJ31" t="e">
        <f t="shared" si="36"/>
        <v>#N/A</v>
      </c>
      <c r="BK31" t="e">
        <f t="shared" si="37"/>
        <v>#N/A</v>
      </c>
      <c r="BL31" t="e">
        <f t="shared" si="38"/>
        <v>#N/A</v>
      </c>
      <c r="BM31" t="e">
        <f t="shared" si="39"/>
        <v>#N/A</v>
      </c>
      <c r="BN31" t="e">
        <f t="shared" si="40"/>
        <v>#N/A</v>
      </c>
      <c r="BO31" t="e">
        <f t="shared" si="41"/>
        <v>#N/A</v>
      </c>
      <c r="BP31" t="e">
        <f t="shared" si="42"/>
        <v>#N/A</v>
      </c>
      <c r="BQ31" t="e">
        <f t="shared" si="43"/>
        <v>#N/A</v>
      </c>
      <c r="BR31" t="e">
        <f t="shared" si="44"/>
        <v>#N/A</v>
      </c>
      <c r="BS31" t="e">
        <f t="shared" si="45"/>
        <v>#N/A</v>
      </c>
      <c r="BT31" t="e">
        <f t="shared" si="46"/>
        <v>#N/A</v>
      </c>
    </row>
    <row r="32" spans="1:107">
      <c r="B32" t="e">
        <f t="shared" ref="B32:R32" si="65">B16/B16</f>
        <v>#DIV/0!</v>
      </c>
      <c r="C32" t="e">
        <f t="shared" si="65"/>
        <v>#DIV/0!</v>
      </c>
      <c r="D32" t="e">
        <f t="shared" si="65"/>
        <v>#DIV/0!</v>
      </c>
      <c r="E32" t="e">
        <f t="shared" si="65"/>
        <v>#DIV/0!</v>
      </c>
      <c r="F32" t="e">
        <f t="shared" si="65"/>
        <v>#DIV/0!</v>
      </c>
      <c r="G32" t="e">
        <f t="shared" si="65"/>
        <v>#DIV/0!</v>
      </c>
      <c r="H32" t="e">
        <f t="shared" si="65"/>
        <v>#DIV/0!</v>
      </c>
      <c r="I32" t="e">
        <f t="shared" si="65"/>
        <v>#DIV/0!</v>
      </c>
      <c r="J32" t="e">
        <f t="shared" si="65"/>
        <v>#DIV/0!</v>
      </c>
      <c r="K32" t="e">
        <f t="shared" si="65"/>
        <v>#DIV/0!</v>
      </c>
      <c r="L32" t="e">
        <f t="shared" si="65"/>
        <v>#DIV/0!</v>
      </c>
      <c r="M32" t="e">
        <f t="shared" si="65"/>
        <v>#DIV/0!</v>
      </c>
      <c r="N32" t="e">
        <f t="shared" si="65"/>
        <v>#DIV/0!</v>
      </c>
      <c r="O32" t="e">
        <f t="shared" si="65"/>
        <v>#DIV/0!</v>
      </c>
      <c r="P32" t="e">
        <f t="shared" si="65"/>
        <v>#DIV/0!</v>
      </c>
      <c r="Q32" t="e">
        <f t="shared" si="65"/>
        <v>#DIV/0!</v>
      </c>
      <c r="R32" t="e">
        <f t="shared" si="65"/>
        <v>#DIV/0!</v>
      </c>
      <c r="W32" t="e">
        <f t="shared" si="48"/>
        <v>#DIV/0!</v>
      </c>
      <c r="X32" t="e">
        <f t="shared" si="58"/>
        <v>#N/A</v>
      </c>
      <c r="Y32" t="e">
        <f t="shared" si="53"/>
        <v>#N/A</v>
      </c>
      <c r="AA32" t="e">
        <f t="shared" si="49"/>
        <v>#DIV/0!</v>
      </c>
      <c r="AB32" t="str">
        <f t="shared" si="54"/>
        <v/>
      </c>
      <c r="AC32">
        <v>4</v>
      </c>
      <c r="AM32" t="e">
        <f t="shared" si="29"/>
        <v>#DIV/0!</v>
      </c>
      <c r="AN32" t="e">
        <f t="shared" si="50"/>
        <v>#N/A</v>
      </c>
      <c r="AO32" t="e">
        <f t="shared" si="51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2"/>
        <v>#N/A</v>
      </c>
      <c r="BG32" t="e">
        <f t="shared" si="33"/>
        <v>#N/A</v>
      </c>
      <c r="BH32" t="e">
        <f t="shared" si="34"/>
        <v>#N/A</v>
      </c>
      <c r="BI32" t="e">
        <f t="shared" si="35"/>
        <v>#N/A</v>
      </c>
      <c r="BJ32" t="e">
        <f t="shared" si="36"/>
        <v>#N/A</v>
      </c>
      <c r="BK32" t="e">
        <f t="shared" si="37"/>
        <v>#N/A</v>
      </c>
      <c r="BL32" t="e">
        <f t="shared" si="38"/>
        <v>#N/A</v>
      </c>
      <c r="BM32" t="e">
        <f t="shared" si="39"/>
        <v>#N/A</v>
      </c>
      <c r="BN32" t="e">
        <f t="shared" si="40"/>
        <v>#N/A</v>
      </c>
      <c r="BO32" t="e">
        <f t="shared" si="41"/>
        <v>#N/A</v>
      </c>
      <c r="BP32" t="e">
        <f t="shared" si="42"/>
        <v>#N/A</v>
      </c>
      <c r="BQ32" t="e">
        <f t="shared" si="43"/>
        <v>#N/A</v>
      </c>
      <c r="BR32" t="e">
        <f t="shared" si="44"/>
        <v>#N/A</v>
      </c>
      <c r="BS32" t="e">
        <f t="shared" si="45"/>
        <v>#N/A</v>
      </c>
      <c r="BT32" t="e">
        <f t="shared" si="46"/>
        <v>#N/A</v>
      </c>
    </row>
    <row r="33" spans="2:72">
      <c r="B33" t="e">
        <f t="shared" ref="B33:R33" si="66">B17/B17</f>
        <v>#DIV/0!</v>
      </c>
      <c r="C33" t="e">
        <f t="shared" si="66"/>
        <v>#DIV/0!</v>
      </c>
      <c r="D33" t="e">
        <f t="shared" si="66"/>
        <v>#DIV/0!</v>
      </c>
      <c r="E33" t="e">
        <f t="shared" si="66"/>
        <v>#DIV/0!</v>
      </c>
      <c r="F33" t="e">
        <f t="shared" si="66"/>
        <v>#DIV/0!</v>
      </c>
      <c r="G33" t="e">
        <f t="shared" si="66"/>
        <v>#DIV/0!</v>
      </c>
      <c r="H33" t="e">
        <f t="shared" si="66"/>
        <v>#DIV/0!</v>
      </c>
      <c r="I33" t="e">
        <f t="shared" si="66"/>
        <v>#DIV/0!</v>
      </c>
      <c r="J33" t="e">
        <f t="shared" si="66"/>
        <v>#DIV/0!</v>
      </c>
      <c r="K33" t="e">
        <f t="shared" si="66"/>
        <v>#DIV/0!</v>
      </c>
      <c r="L33" t="e">
        <f t="shared" si="66"/>
        <v>#DIV/0!</v>
      </c>
      <c r="M33" t="e">
        <f t="shared" si="66"/>
        <v>#DIV/0!</v>
      </c>
      <c r="N33" t="e">
        <f t="shared" si="66"/>
        <v>#DIV/0!</v>
      </c>
      <c r="O33" t="e">
        <f t="shared" si="66"/>
        <v>#DIV/0!</v>
      </c>
      <c r="P33" t="e">
        <f t="shared" si="66"/>
        <v>#DIV/0!</v>
      </c>
      <c r="Q33" t="e">
        <f t="shared" si="66"/>
        <v>#DIV/0!</v>
      </c>
      <c r="R33" t="e">
        <f t="shared" si="66"/>
        <v>#DIV/0!</v>
      </c>
      <c r="W33" t="e">
        <f t="shared" si="48"/>
        <v>#DIV/0!</v>
      </c>
      <c r="X33" t="e">
        <f t="shared" si="58"/>
        <v>#N/A</v>
      </c>
      <c r="Y33" t="e">
        <f t="shared" si="53"/>
        <v>#N/A</v>
      </c>
      <c r="AA33" t="e">
        <f t="shared" si="49"/>
        <v>#DIV/0!</v>
      </c>
      <c r="AB33" t="str">
        <f t="shared" si="54"/>
        <v/>
      </c>
      <c r="AC33">
        <v>4</v>
      </c>
      <c r="AM33" t="e">
        <f t="shared" si="29"/>
        <v>#DIV/0!</v>
      </c>
      <c r="AN33" t="e">
        <f t="shared" si="50"/>
        <v>#N/A</v>
      </c>
      <c r="AO33" t="e">
        <f t="shared" si="51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2"/>
        <v>#N/A</v>
      </c>
      <c r="BG33" t="e">
        <f t="shared" si="33"/>
        <v>#N/A</v>
      </c>
      <c r="BH33" t="e">
        <f t="shared" si="34"/>
        <v>#N/A</v>
      </c>
      <c r="BI33" t="e">
        <f t="shared" si="35"/>
        <v>#N/A</v>
      </c>
      <c r="BJ33" t="e">
        <f t="shared" si="36"/>
        <v>#N/A</v>
      </c>
      <c r="BK33" t="e">
        <f t="shared" si="37"/>
        <v>#N/A</v>
      </c>
      <c r="BL33" t="e">
        <f t="shared" si="38"/>
        <v>#N/A</v>
      </c>
      <c r="BM33" t="e">
        <f t="shared" si="39"/>
        <v>#N/A</v>
      </c>
      <c r="BN33" t="e">
        <f t="shared" si="40"/>
        <v>#N/A</v>
      </c>
      <c r="BO33" t="e">
        <f t="shared" si="41"/>
        <v>#N/A</v>
      </c>
      <c r="BP33" t="e">
        <f t="shared" si="42"/>
        <v>#N/A</v>
      </c>
      <c r="BQ33" t="e">
        <f t="shared" si="43"/>
        <v>#N/A</v>
      </c>
      <c r="BR33" t="e">
        <f t="shared" si="44"/>
        <v>#N/A</v>
      </c>
      <c r="BS33" t="e">
        <f t="shared" si="45"/>
        <v>#N/A</v>
      </c>
      <c r="BT33" t="e">
        <f t="shared" si="46"/>
        <v>#N/A</v>
      </c>
    </row>
    <row r="34" spans="2:72">
      <c r="B34" t="e">
        <f t="shared" ref="B34:R34" si="67">B18/B18</f>
        <v>#DIV/0!</v>
      </c>
      <c r="C34" t="e">
        <f t="shared" si="67"/>
        <v>#DIV/0!</v>
      </c>
      <c r="D34" t="e">
        <f t="shared" si="67"/>
        <v>#DIV/0!</v>
      </c>
      <c r="E34" t="e">
        <f t="shared" si="67"/>
        <v>#DIV/0!</v>
      </c>
      <c r="F34" t="e">
        <f t="shared" si="67"/>
        <v>#DIV/0!</v>
      </c>
      <c r="G34" t="e">
        <f t="shared" si="67"/>
        <v>#DIV/0!</v>
      </c>
      <c r="H34" t="e">
        <f t="shared" si="67"/>
        <v>#DIV/0!</v>
      </c>
      <c r="I34" t="e">
        <f t="shared" si="67"/>
        <v>#DIV/0!</v>
      </c>
      <c r="J34" t="e">
        <f t="shared" si="67"/>
        <v>#DIV/0!</v>
      </c>
      <c r="K34" t="e">
        <f t="shared" si="67"/>
        <v>#DIV/0!</v>
      </c>
      <c r="L34" t="e">
        <f t="shared" si="67"/>
        <v>#DIV/0!</v>
      </c>
      <c r="M34" t="e">
        <f t="shared" si="67"/>
        <v>#DIV/0!</v>
      </c>
      <c r="N34" t="e">
        <f t="shared" si="67"/>
        <v>#DIV/0!</v>
      </c>
      <c r="O34" t="e">
        <f t="shared" si="67"/>
        <v>#DIV/0!</v>
      </c>
      <c r="P34" t="e">
        <f t="shared" si="67"/>
        <v>#DIV/0!</v>
      </c>
      <c r="Q34" t="e">
        <f t="shared" si="67"/>
        <v>#DIV/0!</v>
      </c>
      <c r="R34" t="e">
        <f t="shared" si="67"/>
        <v>#DIV/0!</v>
      </c>
      <c r="W34" t="e">
        <f t="shared" si="48"/>
        <v>#DIV/0!</v>
      </c>
      <c r="X34" t="e">
        <f t="shared" si="58"/>
        <v>#N/A</v>
      </c>
      <c r="Y34" t="e">
        <f t="shared" si="53"/>
        <v>#N/A</v>
      </c>
      <c r="AA34" t="e">
        <f t="shared" si="49"/>
        <v>#DIV/0!</v>
      </c>
      <c r="AB34" t="str">
        <f t="shared" si="54"/>
        <v/>
      </c>
      <c r="AC34">
        <v>4</v>
      </c>
      <c r="AM34" t="e">
        <f t="shared" si="29"/>
        <v>#DIV/0!</v>
      </c>
      <c r="AN34" t="e">
        <f t="shared" si="50"/>
        <v>#N/A</v>
      </c>
      <c r="AO34" t="e">
        <f t="shared" si="51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2"/>
        <v>#N/A</v>
      </c>
      <c r="BG34" t="e">
        <f t="shared" si="33"/>
        <v>#N/A</v>
      </c>
      <c r="BH34" t="e">
        <f t="shared" si="34"/>
        <v>#N/A</v>
      </c>
      <c r="BI34" t="e">
        <f t="shared" si="35"/>
        <v>#N/A</v>
      </c>
      <c r="BJ34" t="e">
        <f t="shared" si="36"/>
        <v>#N/A</v>
      </c>
      <c r="BK34" t="e">
        <f t="shared" si="37"/>
        <v>#N/A</v>
      </c>
      <c r="BL34" t="e">
        <f t="shared" si="38"/>
        <v>#N/A</v>
      </c>
      <c r="BM34" t="e">
        <f t="shared" si="39"/>
        <v>#N/A</v>
      </c>
      <c r="BN34" t="e">
        <f t="shared" si="40"/>
        <v>#N/A</v>
      </c>
      <c r="BO34" t="e">
        <f t="shared" si="41"/>
        <v>#N/A</v>
      </c>
      <c r="BP34" t="e">
        <f t="shared" si="42"/>
        <v>#N/A</v>
      </c>
      <c r="BQ34" t="e">
        <f t="shared" si="43"/>
        <v>#N/A</v>
      </c>
      <c r="BR34" t="e">
        <f t="shared" si="44"/>
        <v>#N/A</v>
      </c>
      <c r="BS34" t="e">
        <f t="shared" si="45"/>
        <v>#N/A</v>
      </c>
      <c r="BT34" t="e">
        <f t="shared" si="46"/>
        <v>#N/A</v>
      </c>
    </row>
    <row r="35" spans="2:72">
      <c r="W35" t="e">
        <f t="shared" si="48"/>
        <v>#DIV/0!</v>
      </c>
      <c r="X35" t="e">
        <f t="shared" si="58"/>
        <v>#N/A</v>
      </c>
      <c r="Y35" t="e">
        <f>AO34</f>
        <v>#N/A</v>
      </c>
      <c r="AA35" t="e">
        <f t="shared" si="49"/>
        <v>#DIV/0!</v>
      </c>
      <c r="AB35" t="str">
        <f t="shared" si="54"/>
        <v/>
      </c>
      <c r="AC35">
        <v>4</v>
      </c>
    </row>
    <row r="36" spans="2:72">
      <c r="W36">
        <f t="shared" ref="W36:W50" si="68">D4*D20</f>
        <v>0.505</v>
      </c>
      <c r="X36">
        <f t="shared" si="58"/>
        <v>0.505</v>
      </c>
      <c r="Y36">
        <f>AP20</f>
        <v>0.50542573917604672</v>
      </c>
      <c r="AA36">
        <f t="shared" ref="AA36:AA50" si="69">Y4-D4</f>
        <v>4.257391760467133E-4</v>
      </c>
      <c r="AB36">
        <f t="shared" si="54"/>
        <v>4.257391760467133E-4</v>
      </c>
      <c r="AC36">
        <v>4</v>
      </c>
      <c r="AN36">
        <f t="shared" ref="AN36:AN50" si="70">1/AN20</f>
        <v>0.5</v>
      </c>
      <c r="AO36">
        <f t="shared" ref="AO36:BT44" si="71">1/AO20</f>
        <v>1.9626390464340584</v>
      </c>
      <c r="AP36">
        <f t="shared" si="71"/>
        <v>1.9785300242726385</v>
      </c>
      <c r="AQ36">
        <f t="shared" si="71"/>
        <v>1.9927537153625621</v>
      </c>
      <c r="AR36">
        <f t="shared" si="71"/>
        <v>2.0055594388124818</v>
      </c>
      <c r="AS36">
        <f t="shared" si="71"/>
        <v>2.0171491643538997</v>
      </c>
      <c r="AT36">
        <f t="shared" si="71"/>
        <v>2.0276882432818084</v>
      </c>
      <c r="AU36" t="e">
        <f t="shared" si="71"/>
        <v>#N/A</v>
      </c>
      <c r="AV36" t="e">
        <f t="shared" si="71"/>
        <v>#N/A</v>
      </c>
      <c r="AW36" t="e">
        <f t="shared" si="71"/>
        <v>#N/A</v>
      </c>
      <c r="AX36" t="e">
        <f t="shared" si="71"/>
        <v>#N/A</v>
      </c>
      <c r="AY36" t="e">
        <f t="shared" si="71"/>
        <v>#N/A</v>
      </c>
      <c r="AZ36" t="e">
        <f t="shared" si="71"/>
        <v>#N/A</v>
      </c>
      <c r="BA36" t="e">
        <f t="shared" si="71"/>
        <v>#N/A</v>
      </c>
      <c r="BB36" t="e">
        <f t="shared" si="71"/>
        <v>#N/A</v>
      </c>
      <c r="BC36" t="e">
        <f t="shared" si="71"/>
        <v>#N/A</v>
      </c>
      <c r="BD36" t="e">
        <f t="shared" si="71"/>
        <v>#N/A</v>
      </c>
      <c r="BE36">
        <f t="shared" si="71"/>
        <v>1.9607843137254901</v>
      </c>
      <c r="BF36">
        <f t="shared" si="71"/>
        <v>1.9801980198019802</v>
      </c>
      <c r="BG36">
        <f t="shared" si="71"/>
        <v>1.9920318725099602</v>
      </c>
      <c r="BH36">
        <f t="shared" si="71"/>
        <v>2.0040080160320639</v>
      </c>
      <c r="BI36">
        <f t="shared" si="71"/>
        <v>2.0161290322580645</v>
      </c>
      <c r="BJ36">
        <f t="shared" si="71"/>
        <v>2.028397565922921</v>
      </c>
      <c r="BK36" t="e">
        <f t="shared" si="71"/>
        <v>#N/A</v>
      </c>
      <c r="BL36" t="e">
        <f t="shared" si="71"/>
        <v>#N/A</v>
      </c>
      <c r="BM36" t="e">
        <f t="shared" si="71"/>
        <v>#N/A</v>
      </c>
      <c r="BN36" t="e">
        <f t="shared" si="71"/>
        <v>#N/A</v>
      </c>
      <c r="BO36" t="e">
        <f t="shared" si="71"/>
        <v>#N/A</v>
      </c>
      <c r="BP36" t="e">
        <f t="shared" si="71"/>
        <v>#N/A</v>
      </c>
      <c r="BQ36" t="e">
        <f t="shared" si="71"/>
        <v>#N/A</v>
      </c>
      <c r="BR36" t="e">
        <f t="shared" si="71"/>
        <v>#N/A</v>
      </c>
      <c r="BS36" t="e">
        <f t="shared" si="71"/>
        <v>#N/A</v>
      </c>
      <c r="BT36" t="e">
        <f t="shared" si="71"/>
        <v>#N/A</v>
      </c>
    </row>
    <row r="37" spans="2:72">
      <c r="W37">
        <f t="shared" si="68"/>
        <v>0.58799999999999997</v>
      </c>
      <c r="X37">
        <f t="shared" si="58"/>
        <v>0.58799999999999997</v>
      </c>
      <c r="Y37">
        <f t="shared" ref="Y37:Y49" si="72">AP21</f>
        <v>0.58790277395241575</v>
      </c>
      <c r="AA37">
        <f t="shared" si="69"/>
        <v>-9.7226047584220154E-5</v>
      </c>
      <c r="AB37">
        <f t="shared" si="54"/>
        <v>-9.7226047584220154E-5</v>
      </c>
      <c r="AC37">
        <v>4</v>
      </c>
      <c r="AN37">
        <f t="shared" si="70"/>
        <v>0.4</v>
      </c>
      <c r="AO37">
        <f t="shared" ref="AO37:BC37" si="73">1/AO21</f>
        <v>1.6850733291508873</v>
      </c>
      <c r="AP37">
        <f t="shared" si="73"/>
        <v>1.7009615268135119</v>
      </c>
      <c r="AQ37">
        <f t="shared" si="73"/>
        <v>1.7151827294244772</v>
      </c>
      <c r="AR37">
        <f t="shared" si="73"/>
        <v>1.7279862124732848</v>
      </c>
      <c r="AS37">
        <f t="shared" si="73"/>
        <v>1.7395739103562025</v>
      </c>
      <c r="AT37">
        <f t="shared" si="73"/>
        <v>1.7501111454395017</v>
      </c>
      <c r="AU37" t="e">
        <f t="shared" si="73"/>
        <v>#N/A</v>
      </c>
      <c r="AV37" t="e">
        <f t="shared" si="73"/>
        <v>#N/A</v>
      </c>
      <c r="AW37" t="e">
        <f t="shared" si="73"/>
        <v>#N/A</v>
      </c>
      <c r="AX37" t="e">
        <f t="shared" si="73"/>
        <v>#N/A</v>
      </c>
      <c r="AY37" t="e">
        <f t="shared" si="73"/>
        <v>#N/A</v>
      </c>
      <c r="AZ37" t="e">
        <f t="shared" si="73"/>
        <v>#N/A</v>
      </c>
      <c r="BA37" t="e">
        <f t="shared" si="73"/>
        <v>#N/A</v>
      </c>
      <c r="BB37" t="e">
        <f t="shared" si="73"/>
        <v>#N/A</v>
      </c>
      <c r="BC37" t="e">
        <f t="shared" si="73"/>
        <v>#N/A</v>
      </c>
      <c r="BD37" t="e">
        <f t="shared" si="71"/>
        <v>#N/A</v>
      </c>
      <c r="BE37">
        <f t="shared" si="71"/>
        <v>1.6863406408094437</v>
      </c>
      <c r="BF37">
        <f t="shared" si="71"/>
        <v>1.7006802721088436</v>
      </c>
      <c r="BG37">
        <f t="shared" si="71"/>
        <v>1.7152658662092626</v>
      </c>
      <c r="BH37">
        <f t="shared" si="71"/>
        <v>1.7271157167530227</v>
      </c>
      <c r="BI37">
        <f t="shared" si="71"/>
        <v>1.7391304347826089</v>
      </c>
      <c r="BJ37">
        <f t="shared" si="71"/>
        <v>1.7513134851138354</v>
      </c>
      <c r="BK37" t="e">
        <f t="shared" si="71"/>
        <v>#N/A</v>
      </c>
      <c r="BL37" t="e">
        <f t="shared" si="71"/>
        <v>#N/A</v>
      </c>
      <c r="BM37" t="e">
        <f t="shared" si="71"/>
        <v>#N/A</v>
      </c>
      <c r="BN37" t="e">
        <f t="shared" si="71"/>
        <v>#N/A</v>
      </c>
      <c r="BO37" t="e">
        <f t="shared" si="71"/>
        <v>#N/A</v>
      </c>
      <c r="BP37" t="e">
        <f t="shared" si="71"/>
        <v>#N/A</v>
      </c>
      <c r="BQ37" t="e">
        <f t="shared" si="71"/>
        <v>#N/A</v>
      </c>
      <c r="BR37" t="e">
        <f t="shared" si="71"/>
        <v>#N/A</v>
      </c>
      <c r="BS37" t="e">
        <f t="shared" si="71"/>
        <v>#N/A</v>
      </c>
      <c r="BT37" t="e">
        <f t="shared" si="71"/>
        <v>#N/A</v>
      </c>
    </row>
    <row r="38" spans="2:72">
      <c r="W38">
        <f t="shared" si="68"/>
        <v>0.70199999999999996</v>
      </c>
      <c r="X38">
        <f t="shared" si="58"/>
        <v>0.70199999999999996</v>
      </c>
      <c r="Y38">
        <f t="shared" si="72"/>
        <v>0.70213547633322937</v>
      </c>
      <c r="AA38">
        <f t="shared" si="69"/>
        <v>1.3547633322941177E-4</v>
      </c>
      <c r="AB38">
        <f t="shared" si="54"/>
        <v>1.3547633322941177E-4</v>
      </c>
      <c r="AC38">
        <v>4</v>
      </c>
      <c r="AN38">
        <f t="shared" si="70"/>
        <v>0.3003003003003003</v>
      </c>
      <c r="AO38">
        <f t="shared" si="71"/>
        <v>1.4083411425502483</v>
      </c>
      <c r="AP38">
        <f t="shared" si="71"/>
        <v>1.4242265683857938</v>
      </c>
      <c r="AQ38">
        <f t="shared" si="71"/>
        <v>1.4384452899907119</v>
      </c>
      <c r="AR38">
        <f t="shared" si="71"/>
        <v>1.4512465393663374</v>
      </c>
      <c r="AS38">
        <f t="shared" si="71"/>
        <v>1.4628322156798199</v>
      </c>
      <c r="AT38">
        <f t="shared" si="71"/>
        <v>1.4733676124555803</v>
      </c>
      <c r="AU38" t="e">
        <f t="shared" si="71"/>
        <v>#N/A</v>
      </c>
      <c r="AV38" t="e">
        <f t="shared" si="71"/>
        <v>#N/A</v>
      </c>
      <c r="AW38" t="e">
        <f t="shared" si="71"/>
        <v>#N/A</v>
      </c>
      <c r="AX38" t="e">
        <f t="shared" si="71"/>
        <v>#N/A</v>
      </c>
      <c r="AY38" t="e">
        <f t="shared" si="71"/>
        <v>#N/A</v>
      </c>
      <c r="AZ38" t="e">
        <f t="shared" si="71"/>
        <v>#N/A</v>
      </c>
      <c r="BA38" t="e">
        <f t="shared" si="71"/>
        <v>#N/A</v>
      </c>
      <c r="BB38" t="e">
        <f t="shared" si="71"/>
        <v>#N/A</v>
      </c>
      <c r="BC38" t="e">
        <f t="shared" si="71"/>
        <v>#N/A</v>
      </c>
      <c r="BD38" t="e">
        <f t="shared" si="71"/>
        <v>#N/A</v>
      </c>
      <c r="BE38">
        <f t="shared" si="71"/>
        <v>1.4084507042253522</v>
      </c>
      <c r="BF38">
        <f t="shared" si="71"/>
        <v>1.4245014245014247</v>
      </c>
      <c r="BG38">
        <f t="shared" si="71"/>
        <v>1.4388489208633095</v>
      </c>
      <c r="BH38">
        <f t="shared" si="71"/>
        <v>1.4513788098693761</v>
      </c>
      <c r="BI38">
        <f t="shared" si="71"/>
        <v>1.4641288433382136</v>
      </c>
      <c r="BJ38">
        <f t="shared" si="71"/>
        <v>1.4727540500736376</v>
      </c>
      <c r="BK38" t="e">
        <f t="shared" si="71"/>
        <v>#N/A</v>
      </c>
      <c r="BL38" t="e">
        <f t="shared" si="71"/>
        <v>#N/A</v>
      </c>
      <c r="BM38" t="e">
        <f t="shared" si="71"/>
        <v>#N/A</v>
      </c>
      <c r="BN38" t="e">
        <f t="shared" si="71"/>
        <v>#N/A</v>
      </c>
      <c r="BO38" t="e">
        <f t="shared" si="71"/>
        <v>#N/A</v>
      </c>
      <c r="BP38" t="e">
        <f t="shared" si="71"/>
        <v>#N/A</v>
      </c>
      <c r="BQ38" t="e">
        <f t="shared" si="71"/>
        <v>#N/A</v>
      </c>
      <c r="BR38" t="e">
        <f t="shared" si="71"/>
        <v>#N/A</v>
      </c>
      <c r="BS38" t="e">
        <f t="shared" si="71"/>
        <v>#N/A</v>
      </c>
      <c r="BT38" t="e">
        <f t="shared" si="71"/>
        <v>#N/A</v>
      </c>
    </row>
    <row r="39" spans="2:72">
      <c r="W39">
        <f t="shared" si="68"/>
        <v>0.873</v>
      </c>
      <c r="X39">
        <f t="shared" si="58"/>
        <v>0.873</v>
      </c>
      <c r="Y39">
        <f t="shared" si="72"/>
        <v>0.87273397641953432</v>
      </c>
      <c r="AA39">
        <f t="shared" si="69"/>
        <v>-2.6602358046567964E-4</v>
      </c>
      <c r="AB39">
        <f t="shared" si="54"/>
        <v>-2.6602358046567964E-4</v>
      </c>
      <c r="AC39">
        <v>4</v>
      </c>
      <c r="AN39">
        <f t="shared" si="70"/>
        <v>0.2</v>
      </c>
      <c r="AO39">
        <f t="shared" si="71"/>
        <v>1.1299418945845445</v>
      </c>
      <c r="AP39">
        <f t="shared" si="71"/>
        <v>1.145824531895258</v>
      </c>
      <c r="AQ39">
        <f t="shared" si="71"/>
        <v>1.1600407575483085</v>
      </c>
      <c r="AR39">
        <f t="shared" si="71"/>
        <v>1.1728397597948903</v>
      </c>
      <c r="AS39">
        <f t="shared" si="71"/>
        <v>1.1844234023608089</v>
      </c>
      <c r="AT39">
        <f t="shared" si="71"/>
        <v>1.1949569497548886</v>
      </c>
      <c r="AU39" t="e">
        <f t="shared" si="71"/>
        <v>#N/A</v>
      </c>
      <c r="AV39" t="e">
        <f t="shared" si="71"/>
        <v>#N/A</v>
      </c>
      <c r="AW39" t="e">
        <f t="shared" si="71"/>
        <v>#N/A</v>
      </c>
      <c r="AX39" t="e">
        <f t="shared" si="71"/>
        <v>#N/A</v>
      </c>
      <c r="AY39" t="e">
        <f t="shared" si="71"/>
        <v>#N/A</v>
      </c>
      <c r="AZ39" t="e">
        <f t="shared" si="71"/>
        <v>#N/A</v>
      </c>
      <c r="BA39" t="e">
        <f t="shared" si="71"/>
        <v>#N/A</v>
      </c>
      <c r="BB39" t="e">
        <f t="shared" si="71"/>
        <v>#N/A</v>
      </c>
      <c r="BC39" t="e">
        <f t="shared" si="71"/>
        <v>#N/A</v>
      </c>
      <c r="BD39" t="e">
        <f t="shared" si="71"/>
        <v>#N/A</v>
      </c>
      <c r="BE39">
        <f t="shared" si="71"/>
        <v>1.1299435028248588</v>
      </c>
      <c r="BF39">
        <f t="shared" si="71"/>
        <v>1.1454753722794959</v>
      </c>
      <c r="BG39">
        <f t="shared" si="71"/>
        <v>1.160092807424594</v>
      </c>
      <c r="BH39">
        <f t="shared" si="71"/>
        <v>1.1723329425556859</v>
      </c>
      <c r="BI39">
        <f t="shared" si="71"/>
        <v>1.1848341232227488</v>
      </c>
      <c r="BJ39">
        <f t="shared" si="71"/>
        <v>1.1947431302270013</v>
      </c>
      <c r="BK39" t="e">
        <f t="shared" si="71"/>
        <v>#N/A</v>
      </c>
      <c r="BL39" t="e">
        <f t="shared" si="71"/>
        <v>#N/A</v>
      </c>
      <c r="BM39" t="e">
        <f t="shared" si="71"/>
        <v>#N/A</v>
      </c>
      <c r="BN39" t="e">
        <f t="shared" si="71"/>
        <v>#N/A</v>
      </c>
      <c r="BO39" t="e">
        <f t="shared" si="71"/>
        <v>#N/A</v>
      </c>
      <c r="BP39" t="e">
        <f t="shared" si="71"/>
        <v>#N/A</v>
      </c>
      <c r="BQ39" t="e">
        <f t="shared" si="71"/>
        <v>#N/A</v>
      </c>
      <c r="BR39" t="e">
        <f t="shared" si="71"/>
        <v>#N/A</v>
      </c>
      <c r="BS39" t="e">
        <f t="shared" si="71"/>
        <v>#N/A</v>
      </c>
      <c r="BT39" t="e">
        <f t="shared" si="71"/>
        <v>#N/A</v>
      </c>
    </row>
    <row r="40" spans="2:72">
      <c r="W40" t="e">
        <f t="shared" si="68"/>
        <v>#DIV/0!</v>
      </c>
      <c r="X40" t="e">
        <f t="shared" si="58"/>
        <v>#N/A</v>
      </c>
      <c r="Y40" t="e">
        <f t="shared" si="72"/>
        <v>#N/A</v>
      </c>
      <c r="AA40" t="e">
        <f t="shared" si="69"/>
        <v>#DIV/0!</v>
      </c>
      <c r="AB40" t="str">
        <f t="shared" si="54"/>
        <v/>
      </c>
      <c r="AC40">
        <v>4</v>
      </c>
      <c r="AN40" t="e">
        <f t="shared" si="70"/>
        <v>#N/A</v>
      </c>
      <c r="AO40" t="e">
        <f t="shared" si="71"/>
        <v>#N/A</v>
      </c>
      <c r="AP40" t="e">
        <f t="shared" si="71"/>
        <v>#N/A</v>
      </c>
      <c r="AQ40" t="e">
        <f t="shared" si="71"/>
        <v>#N/A</v>
      </c>
      <c r="AR40" t="e">
        <f t="shared" si="71"/>
        <v>#N/A</v>
      </c>
      <c r="AS40" t="e">
        <f t="shared" si="71"/>
        <v>#N/A</v>
      </c>
      <c r="AT40" t="e">
        <f t="shared" si="71"/>
        <v>#N/A</v>
      </c>
      <c r="AU40" t="e">
        <f t="shared" si="71"/>
        <v>#N/A</v>
      </c>
      <c r="AV40" t="e">
        <f t="shared" si="71"/>
        <v>#N/A</v>
      </c>
      <c r="AW40" t="e">
        <f t="shared" si="71"/>
        <v>#N/A</v>
      </c>
      <c r="AX40" t="e">
        <f t="shared" si="71"/>
        <v>#N/A</v>
      </c>
      <c r="AY40" t="e">
        <f t="shared" si="71"/>
        <v>#N/A</v>
      </c>
      <c r="AZ40" t="e">
        <f t="shared" si="71"/>
        <v>#N/A</v>
      </c>
      <c r="BA40" t="e">
        <f t="shared" si="71"/>
        <v>#N/A</v>
      </c>
      <c r="BB40" t="e">
        <f t="shared" si="71"/>
        <v>#N/A</v>
      </c>
      <c r="BC40" t="e">
        <f t="shared" si="71"/>
        <v>#N/A</v>
      </c>
      <c r="BD40" t="e">
        <f t="shared" si="71"/>
        <v>#N/A</v>
      </c>
      <c r="BE40" t="e">
        <f t="shared" si="71"/>
        <v>#N/A</v>
      </c>
      <c r="BF40" t="e">
        <f t="shared" si="71"/>
        <v>#N/A</v>
      </c>
      <c r="BG40" t="e">
        <f t="shared" si="71"/>
        <v>#N/A</v>
      </c>
      <c r="BH40" t="e">
        <f t="shared" si="71"/>
        <v>#N/A</v>
      </c>
      <c r="BI40" t="e">
        <f t="shared" si="71"/>
        <v>#N/A</v>
      </c>
      <c r="BJ40" t="e">
        <f t="shared" si="71"/>
        <v>#N/A</v>
      </c>
      <c r="BK40" t="e">
        <f t="shared" si="71"/>
        <v>#N/A</v>
      </c>
      <c r="BL40" t="e">
        <f t="shared" si="71"/>
        <v>#N/A</v>
      </c>
      <c r="BM40" t="e">
        <f t="shared" si="71"/>
        <v>#N/A</v>
      </c>
      <c r="BN40" t="e">
        <f t="shared" si="71"/>
        <v>#N/A</v>
      </c>
      <c r="BO40" t="e">
        <f t="shared" si="71"/>
        <v>#N/A</v>
      </c>
      <c r="BP40" t="e">
        <f t="shared" si="71"/>
        <v>#N/A</v>
      </c>
      <c r="BQ40" t="e">
        <f t="shared" si="71"/>
        <v>#N/A</v>
      </c>
      <c r="BR40" t="e">
        <f t="shared" si="71"/>
        <v>#N/A</v>
      </c>
      <c r="BS40" t="e">
        <f t="shared" si="71"/>
        <v>#N/A</v>
      </c>
      <c r="BT40" t="e">
        <f t="shared" si="71"/>
        <v>#N/A</v>
      </c>
    </row>
    <row r="41" spans="2:72">
      <c r="W41" t="e">
        <f t="shared" si="68"/>
        <v>#DIV/0!</v>
      </c>
      <c r="X41" t="e">
        <f t="shared" si="58"/>
        <v>#N/A</v>
      </c>
      <c r="Y41" t="e">
        <f t="shared" si="72"/>
        <v>#N/A</v>
      </c>
      <c r="AA41" t="e">
        <f t="shared" si="69"/>
        <v>#DIV/0!</v>
      </c>
      <c r="AB41" t="str">
        <f t="shared" si="54"/>
        <v/>
      </c>
      <c r="AC41">
        <v>4</v>
      </c>
      <c r="AN41" t="e">
        <f t="shared" si="70"/>
        <v>#N/A</v>
      </c>
      <c r="AO41" t="e">
        <f t="shared" si="71"/>
        <v>#N/A</v>
      </c>
      <c r="AP41" t="e">
        <f t="shared" si="71"/>
        <v>#N/A</v>
      </c>
      <c r="AQ41" t="e">
        <f t="shared" si="71"/>
        <v>#N/A</v>
      </c>
      <c r="AR41" t="e">
        <f t="shared" si="71"/>
        <v>#N/A</v>
      </c>
      <c r="AS41" t="e">
        <f t="shared" si="71"/>
        <v>#N/A</v>
      </c>
      <c r="AT41" t="e">
        <f t="shared" si="71"/>
        <v>#N/A</v>
      </c>
      <c r="AU41" t="e">
        <f t="shared" si="71"/>
        <v>#N/A</v>
      </c>
      <c r="AV41" t="e">
        <f t="shared" si="71"/>
        <v>#N/A</v>
      </c>
      <c r="AW41" t="e">
        <f t="shared" si="71"/>
        <v>#N/A</v>
      </c>
      <c r="AX41" t="e">
        <f t="shared" si="71"/>
        <v>#N/A</v>
      </c>
      <c r="AY41" t="e">
        <f t="shared" si="71"/>
        <v>#N/A</v>
      </c>
      <c r="AZ41" t="e">
        <f t="shared" si="71"/>
        <v>#N/A</v>
      </c>
      <c r="BA41" t="e">
        <f t="shared" si="71"/>
        <v>#N/A</v>
      </c>
      <c r="BB41" t="e">
        <f t="shared" si="71"/>
        <v>#N/A</v>
      </c>
      <c r="BC41" t="e">
        <f t="shared" si="71"/>
        <v>#N/A</v>
      </c>
      <c r="BD41" t="e">
        <f t="shared" si="71"/>
        <v>#N/A</v>
      </c>
      <c r="BE41" t="e">
        <f t="shared" si="71"/>
        <v>#N/A</v>
      </c>
      <c r="BF41" t="e">
        <f t="shared" si="71"/>
        <v>#N/A</v>
      </c>
      <c r="BG41" t="e">
        <f t="shared" si="71"/>
        <v>#N/A</v>
      </c>
      <c r="BH41" t="e">
        <f t="shared" si="71"/>
        <v>#N/A</v>
      </c>
      <c r="BI41" t="e">
        <f t="shared" si="71"/>
        <v>#N/A</v>
      </c>
      <c r="BJ41" t="e">
        <f t="shared" si="71"/>
        <v>#N/A</v>
      </c>
      <c r="BK41" t="e">
        <f t="shared" si="71"/>
        <v>#N/A</v>
      </c>
      <c r="BL41" t="e">
        <f t="shared" si="71"/>
        <v>#N/A</v>
      </c>
      <c r="BM41" t="e">
        <f t="shared" si="71"/>
        <v>#N/A</v>
      </c>
      <c r="BN41" t="e">
        <f t="shared" si="71"/>
        <v>#N/A</v>
      </c>
      <c r="BO41" t="e">
        <f t="shared" si="71"/>
        <v>#N/A</v>
      </c>
      <c r="BP41" t="e">
        <f t="shared" si="71"/>
        <v>#N/A</v>
      </c>
      <c r="BQ41" t="e">
        <f t="shared" si="71"/>
        <v>#N/A</v>
      </c>
      <c r="BR41" t="e">
        <f t="shared" si="71"/>
        <v>#N/A</v>
      </c>
      <c r="BS41" t="e">
        <f t="shared" si="71"/>
        <v>#N/A</v>
      </c>
      <c r="BT41" t="e">
        <f t="shared" si="71"/>
        <v>#N/A</v>
      </c>
    </row>
    <row r="42" spans="2:72">
      <c r="W42" t="e">
        <f t="shared" si="68"/>
        <v>#DIV/0!</v>
      </c>
      <c r="X42" t="e">
        <f t="shared" si="58"/>
        <v>#N/A</v>
      </c>
      <c r="Y42" t="e">
        <f t="shared" si="72"/>
        <v>#N/A</v>
      </c>
      <c r="AA42" t="e">
        <f t="shared" si="69"/>
        <v>#DIV/0!</v>
      </c>
      <c r="AB42" t="str">
        <f t="shared" si="54"/>
        <v/>
      </c>
      <c r="AC42">
        <v>4</v>
      </c>
      <c r="AN42" t="e">
        <f t="shared" si="70"/>
        <v>#N/A</v>
      </c>
      <c r="AO42" t="e">
        <f t="shared" si="71"/>
        <v>#N/A</v>
      </c>
      <c r="AP42" t="e">
        <f t="shared" si="71"/>
        <v>#N/A</v>
      </c>
      <c r="AQ42" t="e">
        <f t="shared" si="71"/>
        <v>#N/A</v>
      </c>
      <c r="AR42" t="e">
        <f t="shared" si="71"/>
        <v>#N/A</v>
      </c>
      <c r="AS42" t="e">
        <f t="shared" si="71"/>
        <v>#N/A</v>
      </c>
      <c r="AT42" t="e">
        <f t="shared" si="71"/>
        <v>#N/A</v>
      </c>
      <c r="AU42" t="e">
        <f t="shared" si="71"/>
        <v>#N/A</v>
      </c>
      <c r="AV42" t="e">
        <f t="shared" si="71"/>
        <v>#N/A</v>
      </c>
      <c r="AW42" t="e">
        <f t="shared" si="71"/>
        <v>#N/A</v>
      </c>
      <c r="AX42" t="e">
        <f t="shared" si="71"/>
        <v>#N/A</v>
      </c>
      <c r="AY42" t="e">
        <f t="shared" si="71"/>
        <v>#N/A</v>
      </c>
      <c r="AZ42" t="e">
        <f t="shared" si="71"/>
        <v>#N/A</v>
      </c>
      <c r="BA42" t="e">
        <f t="shared" si="71"/>
        <v>#N/A</v>
      </c>
      <c r="BB42" t="e">
        <f t="shared" si="71"/>
        <v>#N/A</v>
      </c>
      <c r="BC42" t="e">
        <f t="shared" si="71"/>
        <v>#N/A</v>
      </c>
      <c r="BD42" t="e">
        <f t="shared" si="71"/>
        <v>#N/A</v>
      </c>
      <c r="BE42" t="e">
        <f t="shared" si="71"/>
        <v>#N/A</v>
      </c>
      <c r="BF42" t="e">
        <f t="shared" si="71"/>
        <v>#N/A</v>
      </c>
      <c r="BG42" t="e">
        <f t="shared" si="71"/>
        <v>#N/A</v>
      </c>
      <c r="BH42" t="e">
        <f t="shared" si="71"/>
        <v>#N/A</v>
      </c>
      <c r="BI42" t="e">
        <f t="shared" si="71"/>
        <v>#N/A</v>
      </c>
      <c r="BJ42" t="e">
        <f t="shared" si="71"/>
        <v>#N/A</v>
      </c>
      <c r="BK42" t="e">
        <f t="shared" si="71"/>
        <v>#N/A</v>
      </c>
      <c r="BL42" t="e">
        <f t="shared" si="71"/>
        <v>#N/A</v>
      </c>
      <c r="BM42" t="e">
        <f t="shared" si="71"/>
        <v>#N/A</v>
      </c>
      <c r="BN42" t="e">
        <f t="shared" si="71"/>
        <v>#N/A</v>
      </c>
      <c r="BO42" t="e">
        <f t="shared" si="71"/>
        <v>#N/A</v>
      </c>
      <c r="BP42" t="e">
        <f t="shared" si="71"/>
        <v>#N/A</v>
      </c>
      <c r="BQ42" t="e">
        <f t="shared" si="71"/>
        <v>#N/A</v>
      </c>
      <c r="BR42" t="e">
        <f t="shared" si="71"/>
        <v>#N/A</v>
      </c>
      <c r="BS42" t="e">
        <f t="shared" si="71"/>
        <v>#N/A</v>
      </c>
      <c r="BT42" t="e">
        <f t="shared" si="71"/>
        <v>#N/A</v>
      </c>
    </row>
    <row r="43" spans="2:72">
      <c r="W43" t="e">
        <f t="shared" si="68"/>
        <v>#DIV/0!</v>
      </c>
      <c r="X43" t="e">
        <f t="shared" si="58"/>
        <v>#N/A</v>
      </c>
      <c r="Y43" t="e">
        <f t="shared" si="72"/>
        <v>#N/A</v>
      </c>
      <c r="AA43" t="e">
        <f t="shared" si="69"/>
        <v>#DIV/0!</v>
      </c>
      <c r="AB43" t="str">
        <f t="shared" si="54"/>
        <v/>
      </c>
      <c r="AC43">
        <v>4</v>
      </c>
      <c r="AN43" t="e">
        <f t="shared" si="70"/>
        <v>#N/A</v>
      </c>
      <c r="AO43" t="e">
        <f t="shared" si="71"/>
        <v>#N/A</v>
      </c>
      <c r="AP43" t="e">
        <f t="shared" si="71"/>
        <v>#N/A</v>
      </c>
      <c r="AQ43" t="e">
        <f t="shared" si="71"/>
        <v>#N/A</v>
      </c>
      <c r="AR43" t="e">
        <f t="shared" si="71"/>
        <v>#N/A</v>
      </c>
      <c r="AS43" t="e">
        <f t="shared" si="71"/>
        <v>#N/A</v>
      </c>
      <c r="AT43" t="e">
        <f t="shared" si="71"/>
        <v>#N/A</v>
      </c>
      <c r="AU43" t="e">
        <f t="shared" si="71"/>
        <v>#N/A</v>
      </c>
      <c r="AV43" t="e">
        <f t="shared" si="71"/>
        <v>#N/A</v>
      </c>
      <c r="AW43" t="e">
        <f t="shared" si="71"/>
        <v>#N/A</v>
      </c>
      <c r="AX43" t="e">
        <f t="shared" si="71"/>
        <v>#N/A</v>
      </c>
      <c r="AY43" t="e">
        <f t="shared" si="71"/>
        <v>#N/A</v>
      </c>
      <c r="AZ43" t="e">
        <f t="shared" si="71"/>
        <v>#N/A</v>
      </c>
      <c r="BA43" t="e">
        <f t="shared" si="71"/>
        <v>#N/A</v>
      </c>
      <c r="BB43" t="e">
        <f t="shared" si="71"/>
        <v>#N/A</v>
      </c>
      <c r="BC43" t="e">
        <f t="shared" si="71"/>
        <v>#N/A</v>
      </c>
      <c r="BD43" t="e">
        <f t="shared" si="71"/>
        <v>#N/A</v>
      </c>
      <c r="BE43" t="e">
        <f t="shared" si="71"/>
        <v>#N/A</v>
      </c>
      <c r="BF43" t="e">
        <f t="shared" si="71"/>
        <v>#N/A</v>
      </c>
      <c r="BG43" t="e">
        <f t="shared" si="71"/>
        <v>#N/A</v>
      </c>
      <c r="BH43" t="e">
        <f t="shared" si="71"/>
        <v>#N/A</v>
      </c>
      <c r="BI43" t="e">
        <f t="shared" si="71"/>
        <v>#N/A</v>
      </c>
      <c r="BJ43" t="e">
        <f t="shared" si="71"/>
        <v>#N/A</v>
      </c>
      <c r="BK43" t="e">
        <f t="shared" si="71"/>
        <v>#N/A</v>
      </c>
      <c r="BL43" t="e">
        <f t="shared" si="71"/>
        <v>#N/A</v>
      </c>
      <c r="BM43" t="e">
        <f t="shared" si="71"/>
        <v>#N/A</v>
      </c>
      <c r="BN43" t="e">
        <f t="shared" si="71"/>
        <v>#N/A</v>
      </c>
      <c r="BO43" t="e">
        <f t="shared" si="71"/>
        <v>#N/A</v>
      </c>
      <c r="BP43" t="e">
        <f t="shared" si="71"/>
        <v>#N/A</v>
      </c>
      <c r="BQ43" t="e">
        <f t="shared" si="71"/>
        <v>#N/A</v>
      </c>
      <c r="BR43" t="e">
        <f t="shared" si="71"/>
        <v>#N/A</v>
      </c>
      <c r="BS43" t="e">
        <f t="shared" si="71"/>
        <v>#N/A</v>
      </c>
      <c r="BT43" t="e">
        <f t="shared" si="71"/>
        <v>#N/A</v>
      </c>
    </row>
    <row r="44" spans="2:72">
      <c r="W44" t="e">
        <f t="shared" si="68"/>
        <v>#DIV/0!</v>
      </c>
      <c r="X44" t="e">
        <f t="shared" si="58"/>
        <v>#N/A</v>
      </c>
      <c r="Y44" t="e">
        <f t="shared" si="72"/>
        <v>#N/A</v>
      </c>
      <c r="AA44" t="e">
        <f t="shared" si="69"/>
        <v>#DIV/0!</v>
      </c>
      <c r="AB44" t="str">
        <f t="shared" si="54"/>
        <v/>
      </c>
      <c r="AC44">
        <v>4</v>
      </c>
      <c r="AN44" t="e">
        <f t="shared" si="70"/>
        <v>#N/A</v>
      </c>
      <c r="AO44" t="e">
        <f t="shared" si="71"/>
        <v>#N/A</v>
      </c>
      <c r="AP44" t="e">
        <f t="shared" si="71"/>
        <v>#N/A</v>
      </c>
      <c r="AQ44" t="e">
        <f t="shared" si="71"/>
        <v>#N/A</v>
      </c>
      <c r="AR44" t="e">
        <f t="shared" si="71"/>
        <v>#N/A</v>
      </c>
      <c r="AS44" t="e">
        <f t="shared" si="71"/>
        <v>#N/A</v>
      </c>
      <c r="AT44" t="e">
        <f t="shared" si="71"/>
        <v>#N/A</v>
      </c>
      <c r="AU44" t="e">
        <f t="shared" si="71"/>
        <v>#N/A</v>
      </c>
      <c r="AV44" t="e">
        <f t="shared" si="71"/>
        <v>#N/A</v>
      </c>
      <c r="AW44" t="e">
        <f t="shared" si="71"/>
        <v>#N/A</v>
      </c>
      <c r="AX44" t="e">
        <f t="shared" si="71"/>
        <v>#N/A</v>
      </c>
      <c r="AY44" t="e">
        <f t="shared" si="71"/>
        <v>#N/A</v>
      </c>
      <c r="AZ44" t="e">
        <f t="shared" si="71"/>
        <v>#N/A</v>
      </c>
      <c r="BA44" t="e">
        <f t="shared" si="71"/>
        <v>#N/A</v>
      </c>
      <c r="BB44" t="e">
        <f t="shared" si="71"/>
        <v>#N/A</v>
      </c>
      <c r="BC44" t="e">
        <f t="shared" ref="AO44:BT50" si="74">1/BC28</f>
        <v>#N/A</v>
      </c>
      <c r="BD44" t="e">
        <f t="shared" si="74"/>
        <v>#N/A</v>
      </c>
      <c r="BE44" t="e">
        <f t="shared" si="74"/>
        <v>#N/A</v>
      </c>
      <c r="BF44" t="e">
        <f t="shared" si="74"/>
        <v>#N/A</v>
      </c>
      <c r="BG44" t="e">
        <f t="shared" si="74"/>
        <v>#N/A</v>
      </c>
      <c r="BH44" t="e">
        <f t="shared" si="74"/>
        <v>#N/A</v>
      </c>
      <c r="BI44" t="e">
        <f t="shared" si="74"/>
        <v>#N/A</v>
      </c>
      <c r="BJ44" t="e">
        <f t="shared" si="74"/>
        <v>#N/A</v>
      </c>
      <c r="BK44" t="e">
        <f t="shared" si="74"/>
        <v>#N/A</v>
      </c>
      <c r="BL44" t="e">
        <f t="shared" si="74"/>
        <v>#N/A</v>
      </c>
      <c r="BM44" t="e">
        <f t="shared" si="74"/>
        <v>#N/A</v>
      </c>
      <c r="BN44" t="e">
        <f t="shared" si="74"/>
        <v>#N/A</v>
      </c>
      <c r="BO44" t="e">
        <f t="shared" si="74"/>
        <v>#N/A</v>
      </c>
      <c r="BP44" t="e">
        <f t="shared" si="74"/>
        <v>#N/A</v>
      </c>
      <c r="BQ44" t="e">
        <f t="shared" si="74"/>
        <v>#N/A</v>
      </c>
      <c r="BR44" t="e">
        <f t="shared" si="74"/>
        <v>#N/A</v>
      </c>
      <c r="BS44" t="e">
        <f t="shared" si="74"/>
        <v>#N/A</v>
      </c>
      <c r="BT44" t="e">
        <f t="shared" si="74"/>
        <v>#N/A</v>
      </c>
    </row>
    <row r="45" spans="2:72">
      <c r="W45" t="e">
        <f t="shared" si="68"/>
        <v>#DIV/0!</v>
      </c>
      <c r="X45" t="e">
        <f t="shared" si="58"/>
        <v>#N/A</v>
      </c>
      <c r="Y45" t="e">
        <f t="shared" si="72"/>
        <v>#N/A</v>
      </c>
      <c r="AA45" t="e">
        <f t="shared" si="69"/>
        <v>#DIV/0!</v>
      </c>
      <c r="AB45" t="str">
        <f t="shared" si="54"/>
        <v/>
      </c>
      <c r="AC45">
        <v>4</v>
      </c>
      <c r="AN45" t="e">
        <f t="shared" si="70"/>
        <v>#N/A</v>
      </c>
      <c r="AO45" t="e">
        <f t="shared" si="74"/>
        <v>#N/A</v>
      </c>
      <c r="AP45" t="e">
        <f t="shared" si="74"/>
        <v>#N/A</v>
      </c>
      <c r="AQ45" t="e">
        <f t="shared" si="74"/>
        <v>#N/A</v>
      </c>
      <c r="AR45" t="e">
        <f t="shared" si="74"/>
        <v>#N/A</v>
      </c>
      <c r="AS45" t="e">
        <f t="shared" si="74"/>
        <v>#N/A</v>
      </c>
      <c r="AT45" t="e">
        <f t="shared" si="74"/>
        <v>#N/A</v>
      </c>
      <c r="AU45" t="e">
        <f t="shared" si="74"/>
        <v>#N/A</v>
      </c>
      <c r="AV45" t="e">
        <f t="shared" si="74"/>
        <v>#N/A</v>
      </c>
      <c r="AW45" t="e">
        <f t="shared" si="74"/>
        <v>#N/A</v>
      </c>
      <c r="AX45" t="e">
        <f t="shared" si="74"/>
        <v>#N/A</v>
      </c>
      <c r="AY45" t="e">
        <f t="shared" si="74"/>
        <v>#N/A</v>
      </c>
      <c r="AZ45" t="e">
        <f t="shared" si="74"/>
        <v>#N/A</v>
      </c>
      <c r="BA45" t="e">
        <f t="shared" si="74"/>
        <v>#N/A</v>
      </c>
      <c r="BB45" t="e">
        <f t="shared" si="74"/>
        <v>#N/A</v>
      </c>
      <c r="BC45" t="e">
        <f t="shared" si="74"/>
        <v>#N/A</v>
      </c>
      <c r="BD45" t="e">
        <f t="shared" si="74"/>
        <v>#N/A</v>
      </c>
      <c r="BE45" t="e">
        <f t="shared" si="74"/>
        <v>#N/A</v>
      </c>
      <c r="BF45" t="e">
        <f t="shared" si="74"/>
        <v>#N/A</v>
      </c>
      <c r="BG45" t="e">
        <f t="shared" si="74"/>
        <v>#N/A</v>
      </c>
      <c r="BH45" t="e">
        <f t="shared" si="74"/>
        <v>#N/A</v>
      </c>
      <c r="BI45" t="e">
        <f t="shared" si="74"/>
        <v>#N/A</v>
      </c>
      <c r="BJ45" t="e">
        <f t="shared" si="74"/>
        <v>#N/A</v>
      </c>
      <c r="BK45" t="e">
        <f t="shared" si="74"/>
        <v>#N/A</v>
      </c>
      <c r="BL45" t="e">
        <f t="shared" si="74"/>
        <v>#N/A</v>
      </c>
      <c r="BM45" t="e">
        <f t="shared" si="74"/>
        <v>#N/A</v>
      </c>
      <c r="BN45" t="e">
        <f t="shared" si="74"/>
        <v>#N/A</v>
      </c>
      <c r="BO45" t="e">
        <f t="shared" si="74"/>
        <v>#N/A</v>
      </c>
      <c r="BP45" t="e">
        <f t="shared" si="74"/>
        <v>#N/A</v>
      </c>
      <c r="BQ45" t="e">
        <f t="shared" si="74"/>
        <v>#N/A</v>
      </c>
      <c r="BR45" t="e">
        <f t="shared" si="74"/>
        <v>#N/A</v>
      </c>
      <c r="BS45" t="e">
        <f t="shared" si="74"/>
        <v>#N/A</v>
      </c>
      <c r="BT45" t="e">
        <f t="shared" si="74"/>
        <v>#N/A</v>
      </c>
    </row>
    <row r="46" spans="2:72">
      <c r="W46" t="e">
        <f t="shared" si="68"/>
        <v>#DIV/0!</v>
      </c>
      <c r="X46" t="e">
        <f t="shared" si="58"/>
        <v>#N/A</v>
      </c>
      <c r="Y46" t="e">
        <f t="shared" si="72"/>
        <v>#N/A</v>
      </c>
      <c r="AA46" t="e">
        <f t="shared" si="69"/>
        <v>#DIV/0!</v>
      </c>
      <c r="AB46" t="str">
        <f t="shared" si="54"/>
        <v/>
      </c>
      <c r="AC46">
        <v>4</v>
      </c>
      <c r="AN46" t="e">
        <f t="shared" si="70"/>
        <v>#N/A</v>
      </c>
      <c r="AO46" t="e">
        <f t="shared" si="74"/>
        <v>#N/A</v>
      </c>
      <c r="AP46" t="e">
        <f t="shared" si="74"/>
        <v>#N/A</v>
      </c>
      <c r="AQ46" t="e">
        <f t="shared" si="74"/>
        <v>#N/A</v>
      </c>
      <c r="AR46" t="e">
        <f t="shared" si="74"/>
        <v>#N/A</v>
      </c>
      <c r="AS46" t="e">
        <f t="shared" si="74"/>
        <v>#N/A</v>
      </c>
      <c r="AT46" t="e">
        <f t="shared" si="74"/>
        <v>#N/A</v>
      </c>
      <c r="AU46" t="e">
        <f t="shared" si="74"/>
        <v>#N/A</v>
      </c>
      <c r="AV46" t="e">
        <f t="shared" si="74"/>
        <v>#N/A</v>
      </c>
      <c r="AW46" t="e">
        <f t="shared" si="74"/>
        <v>#N/A</v>
      </c>
      <c r="AX46" t="e">
        <f t="shared" si="74"/>
        <v>#N/A</v>
      </c>
      <c r="AY46" t="e">
        <f t="shared" si="74"/>
        <v>#N/A</v>
      </c>
      <c r="AZ46" t="e">
        <f t="shared" si="74"/>
        <v>#N/A</v>
      </c>
      <c r="BA46" t="e">
        <f t="shared" si="74"/>
        <v>#N/A</v>
      </c>
      <c r="BB46" t="e">
        <f t="shared" si="74"/>
        <v>#N/A</v>
      </c>
      <c r="BC46" t="e">
        <f t="shared" si="74"/>
        <v>#N/A</v>
      </c>
      <c r="BD46" t="e">
        <f t="shared" si="74"/>
        <v>#N/A</v>
      </c>
      <c r="BE46" t="e">
        <f t="shared" si="74"/>
        <v>#N/A</v>
      </c>
      <c r="BF46" t="e">
        <f t="shared" si="74"/>
        <v>#N/A</v>
      </c>
      <c r="BG46" t="e">
        <f t="shared" si="74"/>
        <v>#N/A</v>
      </c>
      <c r="BH46" t="e">
        <f t="shared" si="74"/>
        <v>#N/A</v>
      </c>
      <c r="BI46" t="e">
        <f t="shared" si="74"/>
        <v>#N/A</v>
      </c>
      <c r="BJ46" t="e">
        <f t="shared" si="74"/>
        <v>#N/A</v>
      </c>
      <c r="BK46" t="e">
        <f t="shared" si="74"/>
        <v>#N/A</v>
      </c>
      <c r="BL46" t="e">
        <f t="shared" si="74"/>
        <v>#N/A</v>
      </c>
      <c r="BM46" t="e">
        <f t="shared" si="74"/>
        <v>#N/A</v>
      </c>
      <c r="BN46" t="e">
        <f t="shared" si="74"/>
        <v>#N/A</v>
      </c>
      <c r="BO46" t="e">
        <f t="shared" si="74"/>
        <v>#N/A</v>
      </c>
      <c r="BP46" t="e">
        <f t="shared" si="74"/>
        <v>#N/A</v>
      </c>
      <c r="BQ46" t="e">
        <f t="shared" si="74"/>
        <v>#N/A</v>
      </c>
      <c r="BR46" t="e">
        <f t="shared" si="74"/>
        <v>#N/A</v>
      </c>
      <c r="BS46" t="e">
        <f t="shared" si="74"/>
        <v>#N/A</v>
      </c>
      <c r="BT46" t="e">
        <f t="shared" si="74"/>
        <v>#N/A</v>
      </c>
    </row>
    <row r="47" spans="2:72">
      <c r="W47" t="e">
        <f t="shared" si="68"/>
        <v>#DIV/0!</v>
      </c>
      <c r="X47" t="e">
        <f t="shared" si="58"/>
        <v>#N/A</v>
      </c>
      <c r="Y47" t="e">
        <f t="shared" si="72"/>
        <v>#N/A</v>
      </c>
      <c r="AA47" t="e">
        <f t="shared" si="69"/>
        <v>#DIV/0!</v>
      </c>
      <c r="AB47" t="str">
        <f t="shared" si="54"/>
        <v/>
      </c>
      <c r="AC47">
        <v>4</v>
      </c>
      <c r="AN47" t="e">
        <f t="shared" si="70"/>
        <v>#N/A</v>
      </c>
      <c r="AO47" t="e">
        <f t="shared" si="74"/>
        <v>#N/A</v>
      </c>
      <c r="AP47" t="e">
        <f t="shared" si="74"/>
        <v>#N/A</v>
      </c>
      <c r="AQ47" t="e">
        <f t="shared" si="74"/>
        <v>#N/A</v>
      </c>
      <c r="AR47" t="e">
        <f t="shared" si="74"/>
        <v>#N/A</v>
      </c>
      <c r="AS47" t="e">
        <f t="shared" si="74"/>
        <v>#N/A</v>
      </c>
      <c r="AT47" t="e">
        <f t="shared" si="74"/>
        <v>#N/A</v>
      </c>
      <c r="AU47" t="e">
        <f t="shared" si="74"/>
        <v>#N/A</v>
      </c>
      <c r="AV47" t="e">
        <f t="shared" si="74"/>
        <v>#N/A</v>
      </c>
      <c r="AW47" t="e">
        <f t="shared" si="74"/>
        <v>#N/A</v>
      </c>
      <c r="AX47" t="e">
        <f t="shared" si="74"/>
        <v>#N/A</v>
      </c>
      <c r="AY47" t="e">
        <f t="shared" si="74"/>
        <v>#N/A</v>
      </c>
      <c r="AZ47" t="e">
        <f t="shared" si="74"/>
        <v>#N/A</v>
      </c>
      <c r="BA47" t="e">
        <f t="shared" si="74"/>
        <v>#N/A</v>
      </c>
      <c r="BB47" t="e">
        <f t="shared" si="74"/>
        <v>#N/A</v>
      </c>
      <c r="BC47" t="e">
        <f t="shared" si="74"/>
        <v>#N/A</v>
      </c>
      <c r="BD47" t="e">
        <f t="shared" si="74"/>
        <v>#N/A</v>
      </c>
      <c r="BE47" t="e">
        <f t="shared" si="74"/>
        <v>#N/A</v>
      </c>
      <c r="BF47" t="e">
        <f t="shared" si="74"/>
        <v>#N/A</v>
      </c>
      <c r="BG47" t="e">
        <f t="shared" si="74"/>
        <v>#N/A</v>
      </c>
      <c r="BH47" t="e">
        <f t="shared" si="74"/>
        <v>#N/A</v>
      </c>
      <c r="BI47" t="e">
        <f t="shared" si="74"/>
        <v>#N/A</v>
      </c>
      <c r="BJ47" t="e">
        <f t="shared" si="74"/>
        <v>#N/A</v>
      </c>
      <c r="BK47" t="e">
        <f t="shared" si="74"/>
        <v>#N/A</v>
      </c>
      <c r="BL47" t="e">
        <f t="shared" si="74"/>
        <v>#N/A</v>
      </c>
      <c r="BM47" t="e">
        <f t="shared" si="74"/>
        <v>#N/A</v>
      </c>
      <c r="BN47" t="e">
        <f t="shared" si="74"/>
        <v>#N/A</v>
      </c>
      <c r="BO47" t="e">
        <f t="shared" si="74"/>
        <v>#N/A</v>
      </c>
      <c r="BP47" t="e">
        <f t="shared" si="74"/>
        <v>#N/A</v>
      </c>
      <c r="BQ47" t="e">
        <f t="shared" si="74"/>
        <v>#N/A</v>
      </c>
      <c r="BR47" t="e">
        <f t="shared" si="74"/>
        <v>#N/A</v>
      </c>
      <c r="BS47" t="e">
        <f t="shared" si="74"/>
        <v>#N/A</v>
      </c>
      <c r="BT47" t="e">
        <f t="shared" si="74"/>
        <v>#N/A</v>
      </c>
    </row>
    <row r="48" spans="2:72">
      <c r="W48" t="e">
        <f t="shared" si="68"/>
        <v>#DIV/0!</v>
      </c>
      <c r="X48" t="e">
        <f t="shared" si="58"/>
        <v>#N/A</v>
      </c>
      <c r="Y48" t="e">
        <f t="shared" si="72"/>
        <v>#N/A</v>
      </c>
      <c r="AA48" t="e">
        <f t="shared" si="69"/>
        <v>#DIV/0!</v>
      </c>
      <c r="AB48" t="str">
        <f t="shared" si="54"/>
        <v/>
      </c>
      <c r="AC48">
        <v>4</v>
      </c>
      <c r="AN48" t="e">
        <f t="shared" si="70"/>
        <v>#N/A</v>
      </c>
      <c r="AO48" t="e">
        <f t="shared" si="74"/>
        <v>#N/A</v>
      </c>
      <c r="AP48" t="e">
        <f t="shared" si="74"/>
        <v>#N/A</v>
      </c>
      <c r="AQ48" t="e">
        <f t="shared" si="74"/>
        <v>#N/A</v>
      </c>
      <c r="AR48" t="e">
        <f t="shared" si="74"/>
        <v>#N/A</v>
      </c>
      <c r="AS48" t="e">
        <f t="shared" si="74"/>
        <v>#N/A</v>
      </c>
      <c r="AT48" t="e">
        <f t="shared" si="74"/>
        <v>#N/A</v>
      </c>
      <c r="AU48" t="e">
        <f t="shared" si="74"/>
        <v>#N/A</v>
      </c>
      <c r="AV48" t="e">
        <f t="shared" si="74"/>
        <v>#N/A</v>
      </c>
      <c r="AW48" t="e">
        <f t="shared" si="74"/>
        <v>#N/A</v>
      </c>
      <c r="AX48" t="e">
        <f t="shared" si="74"/>
        <v>#N/A</v>
      </c>
      <c r="AY48" t="e">
        <f t="shared" si="74"/>
        <v>#N/A</v>
      </c>
      <c r="AZ48" t="e">
        <f t="shared" si="74"/>
        <v>#N/A</v>
      </c>
      <c r="BA48" t="e">
        <f t="shared" si="74"/>
        <v>#N/A</v>
      </c>
      <c r="BB48" t="e">
        <f t="shared" si="74"/>
        <v>#N/A</v>
      </c>
      <c r="BC48" t="e">
        <f t="shared" si="74"/>
        <v>#N/A</v>
      </c>
      <c r="BD48" t="e">
        <f t="shared" si="74"/>
        <v>#N/A</v>
      </c>
      <c r="BE48" t="e">
        <f t="shared" si="74"/>
        <v>#N/A</v>
      </c>
      <c r="BF48" t="e">
        <f t="shared" si="74"/>
        <v>#N/A</v>
      </c>
      <c r="BG48" t="e">
        <f t="shared" si="74"/>
        <v>#N/A</v>
      </c>
      <c r="BH48" t="e">
        <f t="shared" si="74"/>
        <v>#N/A</v>
      </c>
      <c r="BI48" t="e">
        <f t="shared" si="74"/>
        <v>#N/A</v>
      </c>
      <c r="BJ48" t="e">
        <f t="shared" si="74"/>
        <v>#N/A</v>
      </c>
      <c r="BK48" t="e">
        <f t="shared" si="74"/>
        <v>#N/A</v>
      </c>
      <c r="BL48" t="e">
        <f t="shared" si="74"/>
        <v>#N/A</v>
      </c>
      <c r="BM48" t="e">
        <f t="shared" si="74"/>
        <v>#N/A</v>
      </c>
      <c r="BN48" t="e">
        <f t="shared" si="74"/>
        <v>#N/A</v>
      </c>
      <c r="BO48" t="e">
        <f t="shared" si="74"/>
        <v>#N/A</v>
      </c>
      <c r="BP48" t="e">
        <f t="shared" si="74"/>
        <v>#N/A</v>
      </c>
      <c r="BQ48" t="e">
        <f t="shared" si="74"/>
        <v>#N/A</v>
      </c>
      <c r="BR48" t="e">
        <f t="shared" si="74"/>
        <v>#N/A</v>
      </c>
      <c r="BS48" t="e">
        <f t="shared" si="74"/>
        <v>#N/A</v>
      </c>
      <c r="BT48" t="e">
        <f t="shared" si="74"/>
        <v>#N/A</v>
      </c>
    </row>
    <row r="49" spans="23:72">
      <c r="W49" t="e">
        <f t="shared" si="68"/>
        <v>#DIV/0!</v>
      </c>
      <c r="X49" t="e">
        <f t="shared" si="58"/>
        <v>#N/A</v>
      </c>
      <c r="Y49" t="e">
        <f t="shared" si="72"/>
        <v>#N/A</v>
      </c>
      <c r="AA49" t="e">
        <f t="shared" si="69"/>
        <v>#DIV/0!</v>
      </c>
      <c r="AB49" t="str">
        <f t="shared" si="54"/>
        <v/>
      </c>
      <c r="AC49">
        <v>4</v>
      </c>
      <c r="AN49" t="e">
        <f t="shared" si="70"/>
        <v>#N/A</v>
      </c>
      <c r="AO49" t="e">
        <f t="shared" si="74"/>
        <v>#N/A</v>
      </c>
      <c r="AP49" t="e">
        <f t="shared" si="74"/>
        <v>#N/A</v>
      </c>
      <c r="AQ49" t="e">
        <f t="shared" si="74"/>
        <v>#N/A</v>
      </c>
      <c r="AR49" t="e">
        <f t="shared" si="74"/>
        <v>#N/A</v>
      </c>
      <c r="AS49" t="e">
        <f t="shared" si="74"/>
        <v>#N/A</v>
      </c>
      <c r="AT49" t="e">
        <f t="shared" si="74"/>
        <v>#N/A</v>
      </c>
      <c r="AU49" t="e">
        <f t="shared" si="74"/>
        <v>#N/A</v>
      </c>
      <c r="AV49" t="e">
        <f t="shared" si="74"/>
        <v>#N/A</v>
      </c>
      <c r="AW49" t="e">
        <f t="shared" si="74"/>
        <v>#N/A</v>
      </c>
      <c r="AX49" t="e">
        <f t="shared" si="74"/>
        <v>#N/A</v>
      </c>
      <c r="AY49" t="e">
        <f t="shared" si="74"/>
        <v>#N/A</v>
      </c>
      <c r="AZ49" t="e">
        <f t="shared" si="74"/>
        <v>#N/A</v>
      </c>
      <c r="BA49" t="e">
        <f t="shared" si="74"/>
        <v>#N/A</v>
      </c>
      <c r="BB49" t="e">
        <f t="shared" si="74"/>
        <v>#N/A</v>
      </c>
      <c r="BC49" t="e">
        <f t="shared" si="74"/>
        <v>#N/A</v>
      </c>
      <c r="BD49" t="e">
        <f t="shared" si="74"/>
        <v>#N/A</v>
      </c>
      <c r="BE49" t="e">
        <f t="shared" si="74"/>
        <v>#N/A</v>
      </c>
      <c r="BF49" t="e">
        <f t="shared" si="74"/>
        <v>#N/A</v>
      </c>
      <c r="BG49" t="e">
        <f t="shared" si="74"/>
        <v>#N/A</v>
      </c>
      <c r="BH49" t="e">
        <f t="shared" si="74"/>
        <v>#N/A</v>
      </c>
      <c r="BI49" t="e">
        <f t="shared" si="74"/>
        <v>#N/A</v>
      </c>
      <c r="BJ49" t="e">
        <f t="shared" si="74"/>
        <v>#N/A</v>
      </c>
      <c r="BK49" t="e">
        <f t="shared" si="74"/>
        <v>#N/A</v>
      </c>
      <c r="BL49" t="e">
        <f t="shared" si="74"/>
        <v>#N/A</v>
      </c>
      <c r="BM49" t="e">
        <f t="shared" si="74"/>
        <v>#N/A</v>
      </c>
      <c r="BN49" t="e">
        <f t="shared" si="74"/>
        <v>#N/A</v>
      </c>
      <c r="BO49" t="e">
        <f t="shared" si="74"/>
        <v>#N/A</v>
      </c>
      <c r="BP49" t="e">
        <f t="shared" si="74"/>
        <v>#N/A</v>
      </c>
      <c r="BQ49" t="e">
        <f t="shared" si="74"/>
        <v>#N/A</v>
      </c>
      <c r="BR49" t="e">
        <f t="shared" si="74"/>
        <v>#N/A</v>
      </c>
      <c r="BS49" t="e">
        <f t="shared" si="74"/>
        <v>#N/A</v>
      </c>
      <c r="BT49" t="e">
        <f t="shared" si="74"/>
        <v>#N/A</v>
      </c>
    </row>
    <row r="50" spans="23:72">
      <c r="W50" t="e">
        <f t="shared" si="68"/>
        <v>#DIV/0!</v>
      </c>
      <c r="X50" t="e">
        <f t="shared" si="58"/>
        <v>#N/A</v>
      </c>
      <c r="Y50" t="e">
        <f>AP34</f>
        <v>#N/A</v>
      </c>
      <c r="AA50" t="e">
        <f t="shared" si="69"/>
        <v>#DIV/0!</v>
      </c>
      <c r="AB50" t="str">
        <f t="shared" si="54"/>
        <v/>
      </c>
      <c r="AC50">
        <v>4</v>
      </c>
      <c r="AN50" t="e">
        <f t="shared" si="70"/>
        <v>#N/A</v>
      </c>
      <c r="AO50" t="e">
        <f t="shared" si="74"/>
        <v>#N/A</v>
      </c>
      <c r="AP50" t="e">
        <f t="shared" si="74"/>
        <v>#N/A</v>
      </c>
      <c r="AQ50" t="e">
        <f t="shared" si="74"/>
        <v>#N/A</v>
      </c>
      <c r="AR50" t="e">
        <f t="shared" si="74"/>
        <v>#N/A</v>
      </c>
      <c r="AS50" t="e">
        <f t="shared" si="74"/>
        <v>#N/A</v>
      </c>
      <c r="AT50" t="e">
        <f t="shared" si="74"/>
        <v>#N/A</v>
      </c>
      <c r="AU50" t="e">
        <f t="shared" si="74"/>
        <v>#N/A</v>
      </c>
      <c r="AV50" t="e">
        <f t="shared" si="74"/>
        <v>#N/A</v>
      </c>
      <c r="AW50" t="e">
        <f t="shared" si="74"/>
        <v>#N/A</v>
      </c>
      <c r="AX50" t="e">
        <f t="shared" si="74"/>
        <v>#N/A</v>
      </c>
      <c r="AY50" t="e">
        <f t="shared" si="74"/>
        <v>#N/A</v>
      </c>
      <c r="AZ50" t="e">
        <f t="shared" si="74"/>
        <v>#N/A</v>
      </c>
      <c r="BA50" t="e">
        <f t="shared" si="74"/>
        <v>#N/A</v>
      </c>
      <c r="BB50" t="e">
        <f t="shared" si="74"/>
        <v>#N/A</v>
      </c>
      <c r="BC50" t="e">
        <f t="shared" si="74"/>
        <v>#N/A</v>
      </c>
      <c r="BD50" t="e">
        <f t="shared" si="74"/>
        <v>#N/A</v>
      </c>
      <c r="BE50" t="e">
        <f t="shared" si="74"/>
        <v>#N/A</v>
      </c>
      <c r="BF50" t="e">
        <f t="shared" si="74"/>
        <v>#N/A</v>
      </c>
      <c r="BG50" t="e">
        <f t="shared" si="74"/>
        <v>#N/A</v>
      </c>
      <c r="BH50" t="e">
        <f t="shared" si="74"/>
        <v>#N/A</v>
      </c>
      <c r="BI50" t="e">
        <f t="shared" si="74"/>
        <v>#N/A</v>
      </c>
      <c r="BJ50" t="e">
        <f t="shared" si="74"/>
        <v>#N/A</v>
      </c>
      <c r="BK50" t="e">
        <f t="shared" si="74"/>
        <v>#N/A</v>
      </c>
      <c r="BL50" t="e">
        <f t="shared" si="74"/>
        <v>#N/A</v>
      </c>
      <c r="BM50" t="e">
        <f t="shared" si="74"/>
        <v>#N/A</v>
      </c>
      <c r="BN50" t="e">
        <f t="shared" si="74"/>
        <v>#N/A</v>
      </c>
      <c r="BO50" t="e">
        <f t="shared" si="74"/>
        <v>#N/A</v>
      </c>
      <c r="BP50" t="e">
        <f t="shared" si="74"/>
        <v>#N/A</v>
      </c>
      <c r="BQ50" t="e">
        <f t="shared" si="74"/>
        <v>#N/A</v>
      </c>
      <c r="BR50" t="e">
        <f t="shared" si="74"/>
        <v>#N/A</v>
      </c>
      <c r="BS50" t="e">
        <f t="shared" si="74"/>
        <v>#N/A</v>
      </c>
      <c r="BT50" t="e">
        <f t="shared" si="74"/>
        <v>#N/A</v>
      </c>
    </row>
    <row r="51" spans="23:72">
      <c r="W51">
        <f>E4*E20</f>
        <v>0.502</v>
      </c>
      <c r="X51">
        <f t="shared" si="58"/>
        <v>0.502</v>
      </c>
      <c r="Y51">
        <f>AQ20</f>
        <v>0.50181815860674972</v>
      </c>
      <c r="AA51">
        <f t="shared" ref="AA51:AA65" si="75">Z4-E4</f>
        <v>-1.8184139325028159E-4</v>
      </c>
      <c r="AB51">
        <f t="shared" si="54"/>
        <v>-1.8184139325028159E-4</v>
      </c>
      <c r="AC51">
        <v>4</v>
      </c>
    </row>
    <row r="52" spans="23:72">
      <c r="W52">
        <f t="shared" ref="W52:W65" si="76">E5*E21</f>
        <v>0.58299999999999996</v>
      </c>
      <c r="X52">
        <f t="shared" si="58"/>
        <v>0.58299999999999996</v>
      </c>
      <c r="Y52">
        <f t="shared" ref="Y52:Y65" si="77">AQ21</f>
        <v>0.5830282586483051</v>
      </c>
      <c r="AA52">
        <f t="shared" si="75"/>
        <v>2.8258648305135026E-5</v>
      </c>
      <c r="AB52">
        <f t="shared" si="54"/>
        <v>2.8258648305135026E-5</v>
      </c>
      <c r="AC52">
        <v>4</v>
      </c>
      <c r="AO52">
        <f t="shared" ref="AO52:AO66" si="78">C4*C20</f>
        <v>0.51</v>
      </c>
      <c r="AP52">
        <f t="shared" ref="AP52:AP66" si="79">D4*D20</f>
        <v>0.505</v>
      </c>
      <c r="AQ52">
        <f t="shared" ref="AQ52:AQ66" si="80">E4*E20</f>
        <v>0.502</v>
      </c>
      <c r="AR52">
        <f t="shared" ref="AR52:AR66" si="81">F4*F20</f>
        <v>0.499</v>
      </c>
      <c r="AS52">
        <f t="shared" ref="AS52:AS66" si="82">G4*G20</f>
        <v>0.496</v>
      </c>
      <c r="AT52">
        <f t="shared" ref="AT52:AT66" si="83">H4*H20</f>
        <v>0.49299999999999999</v>
      </c>
      <c r="AU52" t="e">
        <f t="shared" ref="AU52:AU66" si="84">I4*I20</f>
        <v>#DIV/0!</v>
      </c>
      <c r="AV52" t="e">
        <f t="shared" ref="AV52:AV66" si="85">J4*J20</f>
        <v>#DIV/0!</v>
      </c>
      <c r="AW52" t="e">
        <f t="shared" ref="AW52:AW66" si="86">K4*K20</f>
        <v>#DIV/0!</v>
      </c>
      <c r="AX52" t="e">
        <f t="shared" ref="AX52:AX66" si="87">L4*L20</f>
        <v>#DIV/0!</v>
      </c>
      <c r="AY52" t="e">
        <f t="shared" ref="AY52:AY66" si="88">M4*M20</f>
        <v>#DIV/0!</v>
      </c>
      <c r="AZ52" t="e">
        <f t="shared" ref="AZ52:AZ66" si="89">N4*N20</f>
        <v>#DIV/0!</v>
      </c>
      <c r="BA52" t="e">
        <f t="shared" ref="BA52:BA66" si="90">O4*O20</f>
        <v>#DIV/0!</v>
      </c>
      <c r="BB52" t="e">
        <f t="shared" ref="BB52:BB66" si="91">P4*P20</f>
        <v>#DIV/0!</v>
      </c>
      <c r="BC52" t="e">
        <f t="shared" ref="BC52:BC66" si="92">Q4*Q20</f>
        <v>#DIV/0!</v>
      </c>
      <c r="BD52" t="e">
        <f t="shared" ref="BD52:BD66" si="93">R4*R20</f>
        <v>#DIV/0!</v>
      </c>
    </row>
    <row r="53" spans="23:72">
      <c r="W53">
        <f t="shared" si="76"/>
        <v>0.69499999999999995</v>
      </c>
      <c r="X53">
        <f t="shared" si="58"/>
        <v>0.69499999999999995</v>
      </c>
      <c r="Y53">
        <f t="shared" si="77"/>
        <v>0.69519501850950272</v>
      </c>
      <c r="AA53">
        <f t="shared" si="75"/>
        <v>1.9501850950276456E-4</v>
      </c>
      <c r="AB53">
        <f t="shared" si="54"/>
        <v>1.9501850950276456E-4</v>
      </c>
      <c r="AC53">
        <v>4</v>
      </c>
      <c r="AO53">
        <f t="shared" si="78"/>
        <v>0.59299999999999997</v>
      </c>
      <c r="AP53">
        <f t="shared" si="79"/>
        <v>0.58799999999999997</v>
      </c>
      <c r="AQ53">
        <f t="shared" si="80"/>
        <v>0.58299999999999996</v>
      </c>
      <c r="AR53">
        <f t="shared" si="81"/>
        <v>0.57899999999999996</v>
      </c>
      <c r="AS53">
        <f t="shared" si="82"/>
        <v>0.57499999999999996</v>
      </c>
      <c r="AT53">
        <f t="shared" si="83"/>
        <v>0.57099999999999995</v>
      </c>
      <c r="AU53" t="e">
        <f t="shared" si="84"/>
        <v>#DIV/0!</v>
      </c>
      <c r="AV53" t="e">
        <f t="shared" si="85"/>
        <v>#DIV/0!</v>
      </c>
      <c r="AW53" t="e">
        <f t="shared" si="86"/>
        <v>#DIV/0!</v>
      </c>
      <c r="AX53" t="e">
        <f t="shared" si="87"/>
        <v>#DIV/0!</v>
      </c>
      <c r="AY53" t="e">
        <f t="shared" si="88"/>
        <v>#DIV/0!</v>
      </c>
      <c r="AZ53" t="e">
        <f t="shared" si="89"/>
        <v>#DIV/0!</v>
      </c>
      <c r="BA53" t="e">
        <f t="shared" si="90"/>
        <v>#DIV/0!</v>
      </c>
      <c r="BB53" t="e">
        <f t="shared" si="91"/>
        <v>#DIV/0!</v>
      </c>
      <c r="BC53" t="e">
        <f t="shared" si="92"/>
        <v>#DIV/0!</v>
      </c>
      <c r="BD53" t="e">
        <f t="shared" si="93"/>
        <v>#DIV/0!</v>
      </c>
    </row>
    <row r="54" spans="23:72">
      <c r="W54">
        <f t="shared" si="76"/>
        <v>0.86199999999999999</v>
      </c>
      <c r="X54">
        <f t="shared" si="58"/>
        <v>0.86199999999999999</v>
      </c>
      <c r="Y54">
        <f t="shared" si="77"/>
        <v>0.86203867708359916</v>
      </c>
      <c r="AA54">
        <f t="shared" si="75"/>
        <v>3.8677083599170103E-5</v>
      </c>
      <c r="AB54">
        <f t="shared" si="54"/>
        <v>3.8677083599170103E-5</v>
      </c>
      <c r="AC54">
        <v>4</v>
      </c>
      <c r="AO54">
        <f t="shared" si="78"/>
        <v>0.71</v>
      </c>
      <c r="AP54">
        <f t="shared" si="79"/>
        <v>0.70199999999999996</v>
      </c>
      <c r="AQ54">
        <f t="shared" si="80"/>
        <v>0.69499999999999995</v>
      </c>
      <c r="AR54">
        <f t="shared" si="81"/>
        <v>0.68899999999999995</v>
      </c>
      <c r="AS54">
        <f t="shared" si="82"/>
        <v>0.68300000000000005</v>
      </c>
      <c r="AT54">
        <f t="shared" si="83"/>
        <v>0.67900000000000005</v>
      </c>
      <c r="AU54" t="e">
        <f t="shared" si="84"/>
        <v>#DIV/0!</v>
      </c>
      <c r="AV54" t="e">
        <f t="shared" si="85"/>
        <v>#DIV/0!</v>
      </c>
      <c r="AW54" t="e">
        <f t="shared" si="86"/>
        <v>#DIV/0!</v>
      </c>
      <c r="AX54" t="e">
        <f t="shared" si="87"/>
        <v>#DIV/0!</v>
      </c>
      <c r="AY54" t="e">
        <f t="shared" si="88"/>
        <v>#DIV/0!</v>
      </c>
      <c r="AZ54" t="e">
        <f t="shared" si="89"/>
        <v>#DIV/0!</v>
      </c>
      <c r="BA54" t="e">
        <f t="shared" si="90"/>
        <v>#DIV/0!</v>
      </c>
      <c r="BB54" t="e">
        <f t="shared" si="91"/>
        <v>#DIV/0!</v>
      </c>
      <c r="BC54" t="e">
        <f t="shared" si="92"/>
        <v>#DIV/0!</v>
      </c>
      <c r="BD54" t="e">
        <f t="shared" si="93"/>
        <v>#DIV/0!</v>
      </c>
    </row>
    <row r="55" spans="23:72">
      <c r="W55" t="e">
        <f t="shared" si="76"/>
        <v>#DIV/0!</v>
      </c>
      <c r="X55" t="e">
        <f t="shared" si="58"/>
        <v>#N/A</v>
      </c>
      <c r="Y55" t="e">
        <f t="shared" si="77"/>
        <v>#N/A</v>
      </c>
      <c r="AA55" t="e">
        <f t="shared" si="75"/>
        <v>#DIV/0!</v>
      </c>
      <c r="AB55" t="str">
        <f t="shared" si="54"/>
        <v/>
      </c>
      <c r="AC55">
        <v>4</v>
      </c>
      <c r="AO55">
        <f t="shared" si="78"/>
        <v>0.88500000000000001</v>
      </c>
      <c r="AP55">
        <f t="shared" si="79"/>
        <v>0.873</v>
      </c>
      <c r="AQ55">
        <f t="shared" si="80"/>
        <v>0.86199999999999999</v>
      </c>
      <c r="AR55">
        <f t="shared" si="81"/>
        <v>0.85299999999999998</v>
      </c>
      <c r="AS55">
        <f t="shared" si="82"/>
        <v>0.84399999999999997</v>
      </c>
      <c r="AT55">
        <f t="shared" si="83"/>
        <v>0.83699999999999997</v>
      </c>
      <c r="AU55" t="e">
        <f t="shared" si="84"/>
        <v>#DIV/0!</v>
      </c>
      <c r="AV55" t="e">
        <f t="shared" si="85"/>
        <v>#DIV/0!</v>
      </c>
      <c r="AW55" t="e">
        <f t="shared" si="86"/>
        <v>#DIV/0!</v>
      </c>
      <c r="AX55" t="e">
        <f t="shared" si="87"/>
        <v>#DIV/0!</v>
      </c>
      <c r="AY55" t="e">
        <f t="shared" si="88"/>
        <v>#DIV/0!</v>
      </c>
      <c r="AZ55" t="e">
        <f t="shared" si="89"/>
        <v>#DIV/0!</v>
      </c>
      <c r="BA55" t="e">
        <f t="shared" si="90"/>
        <v>#DIV/0!</v>
      </c>
      <c r="BB55" t="e">
        <f t="shared" si="91"/>
        <v>#DIV/0!</v>
      </c>
      <c r="BC55" t="e">
        <f t="shared" si="92"/>
        <v>#DIV/0!</v>
      </c>
      <c r="BD55" t="e">
        <f t="shared" si="93"/>
        <v>#DIV/0!</v>
      </c>
    </row>
    <row r="56" spans="23:72">
      <c r="W56" t="e">
        <f t="shared" si="76"/>
        <v>#DIV/0!</v>
      </c>
      <c r="X56" t="e">
        <f t="shared" si="58"/>
        <v>#N/A</v>
      </c>
      <c r="Y56" t="e">
        <f t="shared" si="77"/>
        <v>#N/A</v>
      </c>
      <c r="AA56" t="e">
        <f t="shared" si="75"/>
        <v>#DIV/0!</v>
      </c>
      <c r="AB56" t="str">
        <f t="shared" si="54"/>
        <v/>
      </c>
      <c r="AC56">
        <v>4</v>
      </c>
      <c r="AO56" t="e">
        <f t="shared" si="78"/>
        <v>#DIV/0!</v>
      </c>
      <c r="AP56" t="e">
        <f t="shared" si="79"/>
        <v>#DIV/0!</v>
      </c>
      <c r="AQ56" t="e">
        <f t="shared" si="80"/>
        <v>#DIV/0!</v>
      </c>
      <c r="AR56" t="e">
        <f t="shared" si="81"/>
        <v>#DIV/0!</v>
      </c>
      <c r="AS56" t="e">
        <f t="shared" si="82"/>
        <v>#DIV/0!</v>
      </c>
      <c r="AT56" t="e">
        <f t="shared" si="83"/>
        <v>#DIV/0!</v>
      </c>
      <c r="AU56" t="e">
        <f t="shared" si="84"/>
        <v>#DIV/0!</v>
      </c>
      <c r="AV56" t="e">
        <f t="shared" si="85"/>
        <v>#DIV/0!</v>
      </c>
      <c r="AW56" t="e">
        <f t="shared" si="86"/>
        <v>#DIV/0!</v>
      </c>
      <c r="AX56" t="e">
        <f t="shared" si="87"/>
        <v>#DIV/0!</v>
      </c>
      <c r="AY56" t="e">
        <f t="shared" si="88"/>
        <v>#DIV/0!</v>
      </c>
      <c r="AZ56" t="e">
        <f t="shared" si="89"/>
        <v>#DIV/0!</v>
      </c>
      <c r="BA56" t="e">
        <f t="shared" si="90"/>
        <v>#DIV/0!</v>
      </c>
      <c r="BB56" t="e">
        <f t="shared" si="91"/>
        <v>#DIV/0!</v>
      </c>
      <c r="BC56" t="e">
        <f t="shared" si="92"/>
        <v>#DIV/0!</v>
      </c>
      <c r="BD56" t="e">
        <f t="shared" si="93"/>
        <v>#DIV/0!</v>
      </c>
    </row>
    <row r="57" spans="23:72">
      <c r="W57" t="e">
        <f t="shared" si="76"/>
        <v>#DIV/0!</v>
      </c>
      <c r="X57" t="e">
        <f t="shared" si="58"/>
        <v>#N/A</v>
      </c>
      <c r="Y57" t="e">
        <f t="shared" si="77"/>
        <v>#N/A</v>
      </c>
      <c r="AA57" t="e">
        <f t="shared" si="75"/>
        <v>#DIV/0!</v>
      </c>
      <c r="AB57" t="str">
        <f t="shared" si="54"/>
        <v/>
      </c>
      <c r="AC57">
        <v>4</v>
      </c>
      <c r="AO57" t="e">
        <f t="shared" si="78"/>
        <v>#DIV/0!</v>
      </c>
      <c r="AP57" t="e">
        <f t="shared" si="79"/>
        <v>#DIV/0!</v>
      </c>
      <c r="AQ57" t="e">
        <f t="shared" si="80"/>
        <v>#DIV/0!</v>
      </c>
      <c r="AR57" t="e">
        <f t="shared" si="81"/>
        <v>#DIV/0!</v>
      </c>
      <c r="AS57" t="e">
        <f t="shared" si="82"/>
        <v>#DIV/0!</v>
      </c>
      <c r="AT57" t="e">
        <f t="shared" si="83"/>
        <v>#DIV/0!</v>
      </c>
      <c r="AU57" t="e">
        <f t="shared" si="84"/>
        <v>#DIV/0!</v>
      </c>
      <c r="AV57" t="e">
        <f t="shared" si="85"/>
        <v>#DIV/0!</v>
      </c>
      <c r="AW57" t="e">
        <f t="shared" si="86"/>
        <v>#DIV/0!</v>
      </c>
      <c r="AX57" t="e">
        <f t="shared" si="87"/>
        <v>#DIV/0!</v>
      </c>
      <c r="AY57" t="e">
        <f t="shared" si="88"/>
        <v>#DIV/0!</v>
      </c>
      <c r="AZ57" t="e">
        <f t="shared" si="89"/>
        <v>#DIV/0!</v>
      </c>
      <c r="BA57" t="e">
        <f t="shared" si="90"/>
        <v>#DIV/0!</v>
      </c>
      <c r="BB57" t="e">
        <f t="shared" si="91"/>
        <v>#DIV/0!</v>
      </c>
      <c r="BC57" t="e">
        <f t="shared" si="92"/>
        <v>#DIV/0!</v>
      </c>
      <c r="BD57" t="e">
        <f t="shared" si="93"/>
        <v>#DIV/0!</v>
      </c>
    </row>
    <row r="58" spans="23:72">
      <c r="W58" t="e">
        <f t="shared" si="76"/>
        <v>#DIV/0!</v>
      </c>
      <c r="X58" t="e">
        <f t="shared" si="58"/>
        <v>#N/A</v>
      </c>
      <c r="Y58" t="e">
        <f t="shared" si="77"/>
        <v>#N/A</v>
      </c>
      <c r="AA58" t="e">
        <f t="shared" si="75"/>
        <v>#DIV/0!</v>
      </c>
      <c r="AB58" t="str">
        <f t="shared" si="54"/>
        <v/>
      </c>
      <c r="AC58">
        <v>4</v>
      </c>
      <c r="AO58" t="e">
        <f t="shared" si="78"/>
        <v>#DIV/0!</v>
      </c>
      <c r="AP58" t="e">
        <f t="shared" si="79"/>
        <v>#DIV/0!</v>
      </c>
      <c r="AQ58" t="e">
        <f t="shared" si="80"/>
        <v>#DIV/0!</v>
      </c>
      <c r="AR58" t="e">
        <f t="shared" si="81"/>
        <v>#DIV/0!</v>
      </c>
      <c r="AS58" t="e">
        <f t="shared" si="82"/>
        <v>#DIV/0!</v>
      </c>
      <c r="AT58" t="e">
        <f t="shared" si="83"/>
        <v>#DIV/0!</v>
      </c>
      <c r="AU58" t="e">
        <f t="shared" si="84"/>
        <v>#DIV/0!</v>
      </c>
      <c r="AV58" t="e">
        <f t="shared" si="85"/>
        <v>#DIV/0!</v>
      </c>
      <c r="AW58" t="e">
        <f t="shared" si="86"/>
        <v>#DIV/0!</v>
      </c>
      <c r="AX58" t="e">
        <f t="shared" si="87"/>
        <v>#DIV/0!</v>
      </c>
      <c r="AY58" t="e">
        <f t="shared" si="88"/>
        <v>#DIV/0!</v>
      </c>
      <c r="AZ58" t="e">
        <f t="shared" si="89"/>
        <v>#DIV/0!</v>
      </c>
      <c r="BA58" t="e">
        <f t="shared" si="90"/>
        <v>#DIV/0!</v>
      </c>
      <c r="BB58" t="e">
        <f t="shared" si="91"/>
        <v>#DIV/0!</v>
      </c>
      <c r="BC58" t="e">
        <f t="shared" si="92"/>
        <v>#DIV/0!</v>
      </c>
      <c r="BD58" t="e">
        <f t="shared" si="93"/>
        <v>#DIV/0!</v>
      </c>
    </row>
    <row r="59" spans="23:72">
      <c r="W59" t="e">
        <f t="shared" si="76"/>
        <v>#DIV/0!</v>
      </c>
      <c r="X59" t="e">
        <f t="shared" si="58"/>
        <v>#N/A</v>
      </c>
      <c r="Y59" t="e">
        <f t="shared" si="77"/>
        <v>#N/A</v>
      </c>
      <c r="AA59" t="e">
        <f t="shared" si="75"/>
        <v>#DIV/0!</v>
      </c>
      <c r="AB59" t="str">
        <f t="shared" si="54"/>
        <v/>
      </c>
      <c r="AC59">
        <v>4</v>
      </c>
      <c r="AO59" t="e">
        <f t="shared" si="78"/>
        <v>#DIV/0!</v>
      </c>
      <c r="AP59" t="e">
        <f t="shared" si="79"/>
        <v>#DIV/0!</v>
      </c>
      <c r="AQ59" t="e">
        <f t="shared" si="80"/>
        <v>#DIV/0!</v>
      </c>
      <c r="AR59" t="e">
        <f t="shared" si="81"/>
        <v>#DIV/0!</v>
      </c>
      <c r="AS59" t="e">
        <f t="shared" si="82"/>
        <v>#DIV/0!</v>
      </c>
      <c r="AT59" t="e">
        <f t="shared" si="83"/>
        <v>#DIV/0!</v>
      </c>
      <c r="AU59" t="e">
        <f t="shared" si="84"/>
        <v>#DIV/0!</v>
      </c>
      <c r="AV59" t="e">
        <f t="shared" si="85"/>
        <v>#DIV/0!</v>
      </c>
      <c r="AW59" t="e">
        <f t="shared" si="86"/>
        <v>#DIV/0!</v>
      </c>
      <c r="AX59" t="e">
        <f t="shared" si="87"/>
        <v>#DIV/0!</v>
      </c>
      <c r="AY59" t="e">
        <f t="shared" si="88"/>
        <v>#DIV/0!</v>
      </c>
      <c r="AZ59" t="e">
        <f t="shared" si="89"/>
        <v>#DIV/0!</v>
      </c>
      <c r="BA59" t="e">
        <f t="shared" si="90"/>
        <v>#DIV/0!</v>
      </c>
      <c r="BB59" t="e">
        <f t="shared" si="91"/>
        <v>#DIV/0!</v>
      </c>
      <c r="BC59" t="e">
        <f t="shared" si="92"/>
        <v>#DIV/0!</v>
      </c>
      <c r="BD59" t="e">
        <f t="shared" si="93"/>
        <v>#DIV/0!</v>
      </c>
    </row>
    <row r="60" spans="23:72">
      <c r="W60" t="e">
        <f t="shared" si="76"/>
        <v>#DIV/0!</v>
      </c>
      <c r="X60" t="e">
        <f t="shared" si="58"/>
        <v>#N/A</v>
      </c>
      <c r="Y60" t="e">
        <f t="shared" si="77"/>
        <v>#N/A</v>
      </c>
      <c r="AA60" t="e">
        <f t="shared" si="75"/>
        <v>#DIV/0!</v>
      </c>
      <c r="AB60" t="str">
        <f t="shared" si="54"/>
        <v/>
      </c>
      <c r="AC60">
        <v>4</v>
      </c>
      <c r="AO60" t="e">
        <f t="shared" si="78"/>
        <v>#DIV/0!</v>
      </c>
      <c r="AP60" t="e">
        <f t="shared" si="79"/>
        <v>#DIV/0!</v>
      </c>
      <c r="AQ60" t="e">
        <f t="shared" si="80"/>
        <v>#DIV/0!</v>
      </c>
      <c r="AR60" t="e">
        <f t="shared" si="81"/>
        <v>#DIV/0!</v>
      </c>
      <c r="AS60" t="e">
        <f t="shared" si="82"/>
        <v>#DIV/0!</v>
      </c>
      <c r="AT60" t="e">
        <f t="shared" si="83"/>
        <v>#DIV/0!</v>
      </c>
      <c r="AU60" t="e">
        <f t="shared" si="84"/>
        <v>#DIV/0!</v>
      </c>
      <c r="AV60" t="e">
        <f t="shared" si="85"/>
        <v>#DIV/0!</v>
      </c>
      <c r="AW60" t="e">
        <f t="shared" si="86"/>
        <v>#DIV/0!</v>
      </c>
      <c r="AX60" t="e">
        <f t="shared" si="87"/>
        <v>#DIV/0!</v>
      </c>
      <c r="AY60" t="e">
        <f t="shared" si="88"/>
        <v>#DIV/0!</v>
      </c>
      <c r="AZ60" t="e">
        <f t="shared" si="89"/>
        <v>#DIV/0!</v>
      </c>
      <c r="BA60" t="e">
        <f t="shared" si="90"/>
        <v>#DIV/0!</v>
      </c>
      <c r="BB60" t="e">
        <f t="shared" si="91"/>
        <v>#DIV/0!</v>
      </c>
      <c r="BC60" t="e">
        <f t="shared" si="92"/>
        <v>#DIV/0!</v>
      </c>
      <c r="BD60" t="e">
        <f t="shared" si="93"/>
        <v>#DIV/0!</v>
      </c>
    </row>
    <row r="61" spans="23:72">
      <c r="W61" t="e">
        <f t="shared" si="76"/>
        <v>#DIV/0!</v>
      </c>
      <c r="X61" t="e">
        <f t="shared" si="58"/>
        <v>#N/A</v>
      </c>
      <c r="Y61" t="e">
        <f t="shared" si="77"/>
        <v>#N/A</v>
      </c>
      <c r="AA61" t="e">
        <f t="shared" si="75"/>
        <v>#DIV/0!</v>
      </c>
      <c r="AB61" t="str">
        <f t="shared" si="54"/>
        <v/>
      </c>
      <c r="AC61">
        <v>4</v>
      </c>
      <c r="AO61" t="e">
        <f t="shared" si="78"/>
        <v>#DIV/0!</v>
      </c>
      <c r="AP61" t="e">
        <f t="shared" si="79"/>
        <v>#DIV/0!</v>
      </c>
      <c r="AQ61" t="e">
        <f t="shared" si="80"/>
        <v>#DIV/0!</v>
      </c>
      <c r="AR61" t="e">
        <f t="shared" si="81"/>
        <v>#DIV/0!</v>
      </c>
      <c r="AS61" t="e">
        <f t="shared" si="82"/>
        <v>#DIV/0!</v>
      </c>
      <c r="AT61" t="e">
        <f t="shared" si="83"/>
        <v>#DIV/0!</v>
      </c>
      <c r="AU61" t="e">
        <f t="shared" si="84"/>
        <v>#DIV/0!</v>
      </c>
      <c r="AV61" t="e">
        <f t="shared" si="85"/>
        <v>#DIV/0!</v>
      </c>
      <c r="AW61" t="e">
        <f t="shared" si="86"/>
        <v>#DIV/0!</v>
      </c>
      <c r="AX61" t="e">
        <f t="shared" si="87"/>
        <v>#DIV/0!</v>
      </c>
      <c r="AY61" t="e">
        <f t="shared" si="88"/>
        <v>#DIV/0!</v>
      </c>
      <c r="AZ61" t="e">
        <f t="shared" si="89"/>
        <v>#DIV/0!</v>
      </c>
      <c r="BA61" t="e">
        <f t="shared" si="90"/>
        <v>#DIV/0!</v>
      </c>
      <c r="BB61" t="e">
        <f t="shared" si="91"/>
        <v>#DIV/0!</v>
      </c>
      <c r="BC61" t="e">
        <f t="shared" si="92"/>
        <v>#DIV/0!</v>
      </c>
      <c r="BD61" t="e">
        <f t="shared" si="93"/>
        <v>#DIV/0!</v>
      </c>
    </row>
    <row r="62" spans="23:72">
      <c r="W62" t="e">
        <f t="shared" si="76"/>
        <v>#DIV/0!</v>
      </c>
      <c r="X62" t="e">
        <f t="shared" si="58"/>
        <v>#N/A</v>
      </c>
      <c r="Y62" t="e">
        <f t="shared" si="77"/>
        <v>#N/A</v>
      </c>
      <c r="AA62" t="e">
        <f t="shared" si="75"/>
        <v>#DIV/0!</v>
      </c>
      <c r="AB62" t="str">
        <f t="shared" si="54"/>
        <v/>
      </c>
      <c r="AC62">
        <v>4</v>
      </c>
      <c r="AO62" t="e">
        <f t="shared" si="78"/>
        <v>#DIV/0!</v>
      </c>
      <c r="AP62" t="e">
        <f t="shared" si="79"/>
        <v>#DIV/0!</v>
      </c>
      <c r="AQ62" t="e">
        <f t="shared" si="80"/>
        <v>#DIV/0!</v>
      </c>
      <c r="AR62" t="e">
        <f t="shared" si="81"/>
        <v>#DIV/0!</v>
      </c>
      <c r="AS62" t="e">
        <f t="shared" si="82"/>
        <v>#DIV/0!</v>
      </c>
      <c r="AT62" t="e">
        <f t="shared" si="83"/>
        <v>#DIV/0!</v>
      </c>
      <c r="AU62" t="e">
        <f t="shared" si="84"/>
        <v>#DIV/0!</v>
      </c>
      <c r="AV62" t="e">
        <f t="shared" si="85"/>
        <v>#DIV/0!</v>
      </c>
      <c r="AW62" t="e">
        <f t="shared" si="86"/>
        <v>#DIV/0!</v>
      </c>
      <c r="AX62" t="e">
        <f t="shared" si="87"/>
        <v>#DIV/0!</v>
      </c>
      <c r="AY62" t="e">
        <f t="shared" si="88"/>
        <v>#DIV/0!</v>
      </c>
      <c r="AZ62" t="e">
        <f t="shared" si="89"/>
        <v>#DIV/0!</v>
      </c>
      <c r="BA62" t="e">
        <f t="shared" si="90"/>
        <v>#DIV/0!</v>
      </c>
      <c r="BB62" t="e">
        <f t="shared" si="91"/>
        <v>#DIV/0!</v>
      </c>
      <c r="BC62" t="e">
        <f t="shared" si="92"/>
        <v>#DIV/0!</v>
      </c>
      <c r="BD62" t="e">
        <f t="shared" si="93"/>
        <v>#DIV/0!</v>
      </c>
    </row>
    <row r="63" spans="23:72">
      <c r="W63" t="e">
        <f t="shared" si="76"/>
        <v>#DIV/0!</v>
      </c>
      <c r="X63" t="e">
        <f t="shared" si="58"/>
        <v>#N/A</v>
      </c>
      <c r="Y63" t="e">
        <f t="shared" si="77"/>
        <v>#N/A</v>
      </c>
      <c r="AA63" t="e">
        <f t="shared" si="75"/>
        <v>#DIV/0!</v>
      </c>
      <c r="AB63" t="str">
        <f t="shared" si="54"/>
        <v/>
      </c>
      <c r="AC63">
        <v>4</v>
      </c>
      <c r="AO63" t="e">
        <f t="shared" si="78"/>
        <v>#DIV/0!</v>
      </c>
      <c r="AP63" t="e">
        <f t="shared" si="79"/>
        <v>#DIV/0!</v>
      </c>
      <c r="AQ63" t="e">
        <f t="shared" si="80"/>
        <v>#DIV/0!</v>
      </c>
      <c r="AR63" t="e">
        <f t="shared" si="81"/>
        <v>#DIV/0!</v>
      </c>
      <c r="AS63" t="e">
        <f t="shared" si="82"/>
        <v>#DIV/0!</v>
      </c>
      <c r="AT63" t="e">
        <f t="shared" si="83"/>
        <v>#DIV/0!</v>
      </c>
      <c r="AU63" t="e">
        <f t="shared" si="84"/>
        <v>#DIV/0!</v>
      </c>
      <c r="AV63" t="e">
        <f t="shared" si="85"/>
        <v>#DIV/0!</v>
      </c>
      <c r="AW63" t="e">
        <f t="shared" si="86"/>
        <v>#DIV/0!</v>
      </c>
      <c r="AX63" t="e">
        <f t="shared" si="87"/>
        <v>#DIV/0!</v>
      </c>
      <c r="AY63" t="e">
        <f t="shared" si="88"/>
        <v>#DIV/0!</v>
      </c>
      <c r="AZ63" t="e">
        <f t="shared" si="89"/>
        <v>#DIV/0!</v>
      </c>
      <c r="BA63" t="e">
        <f t="shared" si="90"/>
        <v>#DIV/0!</v>
      </c>
      <c r="BB63" t="e">
        <f t="shared" si="91"/>
        <v>#DIV/0!</v>
      </c>
      <c r="BC63" t="e">
        <f t="shared" si="92"/>
        <v>#DIV/0!</v>
      </c>
      <c r="BD63" t="e">
        <f t="shared" si="93"/>
        <v>#DIV/0!</v>
      </c>
    </row>
    <row r="64" spans="23:72">
      <c r="W64" t="e">
        <f t="shared" si="76"/>
        <v>#DIV/0!</v>
      </c>
      <c r="X64" t="e">
        <f t="shared" si="58"/>
        <v>#N/A</v>
      </c>
      <c r="Y64" t="e">
        <f t="shared" si="77"/>
        <v>#N/A</v>
      </c>
      <c r="AA64" t="e">
        <f t="shared" si="75"/>
        <v>#DIV/0!</v>
      </c>
      <c r="AB64" t="str">
        <f t="shared" si="54"/>
        <v/>
      </c>
      <c r="AC64">
        <v>4</v>
      </c>
      <c r="AO64" t="e">
        <f t="shared" si="78"/>
        <v>#DIV/0!</v>
      </c>
      <c r="AP64" t="e">
        <f t="shared" si="79"/>
        <v>#DIV/0!</v>
      </c>
      <c r="AQ64" t="e">
        <f t="shared" si="80"/>
        <v>#DIV/0!</v>
      </c>
      <c r="AR64" t="e">
        <f t="shared" si="81"/>
        <v>#DIV/0!</v>
      </c>
      <c r="AS64" t="e">
        <f t="shared" si="82"/>
        <v>#DIV/0!</v>
      </c>
      <c r="AT64" t="e">
        <f t="shared" si="83"/>
        <v>#DIV/0!</v>
      </c>
      <c r="AU64" t="e">
        <f t="shared" si="84"/>
        <v>#DIV/0!</v>
      </c>
      <c r="AV64" t="e">
        <f t="shared" si="85"/>
        <v>#DIV/0!</v>
      </c>
      <c r="AW64" t="e">
        <f t="shared" si="86"/>
        <v>#DIV/0!</v>
      </c>
      <c r="AX64" t="e">
        <f t="shared" si="87"/>
        <v>#DIV/0!</v>
      </c>
      <c r="AY64" t="e">
        <f t="shared" si="88"/>
        <v>#DIV/0!</v>
      </c>
      <c r="AZ64" t="e">
        <f t="shared" si="89"/>
        <v>#DIV/0!</v>
      </c>
      <c r="BA64" t="e">
        <f t="shared" si="90"/>
        <v>#DIV/0!</v>
      </c>
      <c r="BB64" t="e">
        <f t="shared" si="91"/>
        <v>#DIV/0!</v>
      </c>
      <c r="BC64" t="e">
        <f t="shared" si="92"/>
        <v>#DIV/0!</v>
      </c>
      <c r="BD64" t="e">
        <f t="shared" si="93"/>
        <v>#DIV/0!</v>
      </c>
    </row>
    <row r="65" spans="23:74">
      <c r="W65" t="e">
        <f t="shared" si="76"/>
        <v>#DIV/0!</v>
      </c>
      <c r="X65" t="e">
        <f t="shared" si="58"/>
        <v>#N/A</v>
      </c>
      <c r="Y65" t="e">
        <f t="shared" si="77"/>
        <v>#N/A</v>
      </c>
      <c r="AA65" t="e">
        <f t="shared" si="75"/>
        <v>#DIV/0!</v>
      </c>
      <c r="AB65" t="str">
        <f t="shared" si="54"/>
        <v/>
      </c>
      <c r="AC65">
        <v>4</v>
      </c>
      <c r="AO65" t="e">
        <f t="shared" si="78"/>
        <v>#DIV/0!</v>
      </c>
      <c r="AP65" t="e">
        <f t="shared" si="79"/>
        <v>#DIV/0!</v>
      </c>
      <c r="AQ65" t="e">
        <f t="shared" si="80"/>
        <v>#DIV/0!</v>
      </c>
      <c r="AR65" t="e">
        <f t="shared" si="81"/>
        <v>#DIV/0!</v>
      </c>
      <c r="AS65" t="e">
        <f t="shared" si="82"/>
        <v>#DIV/0!</v>
      </c>
      <c r="AT65" t="e">
        <f t="shared" si="83"/>
        <v>#DIV/0!</v>
      </c>
      <c r="AU65" t="e">
        <f t="shared" si="84"/>
        <v>#DIV/0!</v>
      </c>
      <c r="AV65" t="e">
        <f t="shared" si="85"/>
        <v>#DIV/0!</v>
      </c>
      <c r="AW65" t="e">
        <f t="shared" si="86"/>
        <v>#DIV/0!</v>
      </c>
      <c r="AX65" t="e">
        <f t="shared" si="87"/>
        <v>#DIV/0!</v>
      </c>
      <c r="AY65" t="e">
        <f t="shared" si="88"/>
        <v>#DIV/0!</v>
      </c>
      <c r="AZ65" t="e">
        <f t="shared" si="89"/>
        <v>#DIV/0!</v>
      </c>
      <c r="BA65" t="e">
        <f t="shared" si="90"/>
        <v>#DIV/0!</v>
      </c>
      <c r="BB65" t="e">
        <f t="shared" si="91"/>
        <v>#DIV/0!</v>
      </c>
      <c r="BC65" t="e">
        <f t="shared" si="92"/>
        <v>#DIV/0!</v>
      </c>
      <c r="BD65" t="e">
        <f t="shared" si="93"/>
        <v>#DIV/0!</v>
      </c>
    </row>
    <row r="66" spans="23:74">
      <c r="W66">
        <f>F4*F20</f>
        <v>0.499</v>
      </c>
      <c r="X66">
        <f t="shared" si="58"/>
        <v>0.499</v>
      </c>
      <c r="Y66">
        <f>AR20</f>
        <v>0.49861399300741399</v>
      </c>
      <c r="AA66">
        <f t="shared" ref="AA66:AA80" si="94">AA4-F4</f>
        <v>-3.8600699258600768E-4</v>
      </c>
      <c r="AB66">
        <f t="shared" si="54"/>
        <v>-3.8600699258600768E-4</v>
      </c>
      <c r="AC66">
        <v>4</v>
      </c>
      <c r="AO66" t="e">
        <f t="shared" si="78"/>
        <v>#DIV/0!</v>
      </c>
      <c r="AP66" t="e">
        <f t="shared" si="79"/>
        <v>#DIV/0!</v>
      </c>
      <c r="AQ66" t="e">
        <f t="shared" si="80"/>
        <v>#DIV/0!</v>
      </c>
      <c r="AR66" t="e">
        <f t="shared" si="81"/>
        <v>#DIV/0!</v>
      </c>
      <c r="AS66" t="e">
        <f t="shared" si="82"/>
        <v>#DIV/0!</v>
      </c>
      <c r="AT66" t="e">
        <f t="shared" si="83"/>
        <v>#DIV/0!</v>
      </c>
      <c r="AU66" t="e">
        <f t="shared" si="84"/>
        <v>#DIV/0!</v>
      </c>
      <c r="AV66" t="e">
        <f t="shared" si="85"/>
        <v>#DIV/0!</v>
      </c>
      <c r="AW66" t="e">
        <f t="shared" si="86"/>
        <v>#DIV/0!</v>
      </c>
      <c r="AX66" t="e">
        <f t="shared" si="87"/>
        <v>#DIV/0!</v>
      </c>
      <c r="AY66" t="e">
        <f t="shared" si="88"/>
        <v>#DIV/0!</v>
      </c>
      <c r="AZ66" t="e">
        <f t="shared" si="89"/>
        <v>#DIV/0!</v>
      </c>
      <c r="BA66" t="e">
        <f t="shared" si="90"/>
        <v>#DIV/0!</v>
      </c>
      <c r="BB66" t="e">
        <f t="shared" si="91"/>
        <v>#DIV/0!</v>
      </c>
      <c r="BC66" t="e">
        <f t="shared" si="92"/>
        <v>#DIV/0!</v>
      </c>
      <c r="BD66" t="e">
        <f t="shared" si="93"/>
        <v>#DIV/0!</v>
      </c>
    </row>
    <row r="67" spans="23:74" ht="15" thickBot="1">
      <c r="W67">
        <f t="shared" ref="W67:W80" si="95">F5*F21</f>
        <v>0.57899999999999996</v>
      </c>
      <c r="X67">
        <f t="shared" si="58"/>
        <v>0.57899999999999996</v>
      </c>
      <c r="Y67">
        <f t="shared" ref="Y67:Y80" si="96">AR21</f>
        <v>0.57870832115534621</v>
      </c>
      <c r="AA67">
        <f t="shared" si="94"/>
        <v>-2.9167884465375327E-4</v>
      </c>
      <c r="AB67">
        <f t="shared" si="54"/>
        <v>-2.9167884465375327E-4</v>
      </c>
      <c r="AC67">
        <v>4</v>
      </c>
    </row>
    <row r="68" spans="23:74" ht="15" thickBot="1">
      <c r="W68">
        <f t="shared" si="95"/>
        <v>0.68899999999999995</v>
      </c>
      <c r="X68">
        <f t="shared" si="58"/>
        <v>0.68899999999999995</v>
      </c>
      <c r="Y68">
        <f t="shared" si="96"/>
        <v>0.68906279730846653</v>
      </c>
      <c r="AA68">
        <f t="shared" si="94"/>
        <v>6.279730846658893E-5</v>
      </c>
      <c r="AB68">
        <f t="shared" si="54"/>
        <v>6.279730846658893E-5</v>
      </c>
      <c r="AC68">
        <v>4</v>
      </c>
      <c r="AO68" t="s">
        <v>114</v>
      </c>
      <c r="AP68" s="74">
        <f>C3</f>
        <v>0</v>
      </c>
      <c r="AQ68" s="74">
        <f t="shared" ref="AQ68:BE68" si="97">D3</f>
        <v>1</v>
      </c>
      <c r="AR68" s="74">
        <f t="shared" si="97"/>
        <v>2</v>
      </c>
      <c r="AS68" s="74">
        <f t="shared" si="97"/>
        <v>3</v>
      </c>
      <c r="AT68" s="74">
        <f t="shared" si="97"/>
        <v>4</v>
      </c>
      <c r="AU68" s="74">
        <f t="shared" si="97"/>
        <v>5</v>
      </c>
      <c r="AV68" s="74">
        <f t="shared" si="97"/>
        <v>0</v>
      </c>
      <c r="AW68" s="74">
        <f t="shared" si="97"/>
        <v>0</v>
      </c>
      <c r="AX68" s="74">
        <f t="shared" si="97"/>
        <v>0</v>
      </c>
      <c r="AY68" s="74">
        <f t="shared" si="97"/>
        <v>0</v>
      </c>
      <c r="AZ68" s="74">
        <f t="shared" si="97"/>
        <v>0</v>
      </c>
      <c r="BA68" s="74">
        <f t="shared" si="97"/>
        <v>0</v>
      </c>
      <c r="BB68" s="74">
        <f t="shared" si="97"/>
        <v>0</v>
      </c>
      <c r="BC68" s="74">
        <f t="shared" si="97"/>
        <v>0</v>
      </c>
      <c r="BD68" s="74">
        <f t="shared" si="97"/>
        <v>0</v>
      </c>
      <c r="BE68" s="74">
        <f t="shared" si="97"/>
        <v>0</v>
      </c>
      <c r="BF68" s="74">
        <f t="shared" ref="BF68:BU68" si="98">AP68</f>
        <v>0</v>
      </c>
      <c r="BG68" s="74">
        <f t="shared" si="98"/>
        <v>1</v>
      </c>
      <c r="BH68" s="74">
        <f t="shared" si="98"/>
        <v>2</v>
      </c>
      <c r="BI68" s="74">
        <f t="shared" si="98"/>
        <v>3</v>
      </c>
      <c r="BJ68" s="74">
        <f t="shared" si="98"/>
        <v>4</v>
      </c>
      <c r="BK68" s="74">
        <f t="shared" si="98"/>
        <v>5</v>
      </c>
      <c r="BL68" s="74">
        <f t="shared" si="98"/>
        <v>0</v>
      </c>
      <c r="BM68" s="74">
        <f t="shared" si="98"/>
        <v>0</v>
      </c>
      <c r="BN68" s="74">
        <f t="shared" si="98"/>
        <v>0</v>
      </c>
      <c r="BO68" s="74">
        <f t="shared" si="98"/>
        <v>0</v>
      </c>
      <c r="BP68" s="74">
        <f t="shared" si="98"/>
        <v>0</v>
      </c>
      <c r="BQ68" s="74">
        <f t="shared" si="98"/>
        <v>0</v>
      </c>
      <c r="BR68" s="74">
        <f t="shared" si="98"/>
        <v>0</v>
      </c>
      <c r="BS68" s="74">
        <f t="shared" si="98"/>
        <v>0</v>
      </c>
      <c r="BT68" s="74">
        <f t="shared" si="98"/>
        <v>0</v>
      </c>
      <c r="BU68" s="74">
        <f t="shared" si="98"/>
        <v>0</v>
      </c>
    </row>
    <row r="69" spans="23:74">
      <c r="W69">
        <f t="shared" si="95"/>
        <v>0.85299999999999998</v>
      </c>
      <c r="X69">
        <f t="shared" si="58"/>
        <v>0.85299999999999998</v>
      </c>
      <c r="Y69">
        <f t="shared" si="96"/>
        <v>0.8526313945690952</v>
      </c>
      <c r="AA69">
        <f t="shared" si="94"/>
        <v>-3.6860543090477815E-4</v>
      </c>
      <c r="AB69">
        <f t="shared" si="54"/>
        <v>-3.6860543090477815E-4</v>
      </c>
      <c r="AC69">
        <v>4</v>
      </c>
      <c r="AN69">
        <v>1</v>
      </c>
      <c r="AO69">
        <f>AN36</f>
        <v>0.5</v>
      </c>
      <c r="AP69">
        <f t="shared" ref="AP69:BU77" si="99">AO36</f>
        <v>1.9626390464340584</v>
      </c>
      <c r="AQ69">
        <f t="shared" si="99"/>
        <v>1.9785300242726385</v>
      </c>
      <c r="AR69">
        <f t="shared" si="99"/>
        <v>1.9927537153625621</v>
      </c>
      <c r="AS69">
        <f t="shared" si="99"/>
        <v>2.0055594388124818</v>
      </c>
      <c r="AT69">
        <f t="shared" si="99"/>
        <v>2.0171491643538997</v>
      </c>
      <c r="AU69">
        <f t="shared" si="99"/>
        <v>2.0276882432818084</v>
      </c>
      <c r="AV69" t="e">
        <f t="shared" si="99"/>
        <v>#N/A</v>
      </c>
      <c r="AW69" t="e">
        <f t="shared" si="99"/>
        <v>#N/A</v>
      </c>
      <c r="AX69" t="e">
        <f t="shared" si="99"/>
        <v>#N/A</v>
      </c>
      <c r="AY69" t="e">
        <f t="shared" si="99"/>
        <v>#N/A</v>
      </c>
      <c r="AZ69" t="e">
        <f t="shared" si="99"/>
        <v>#N/A</v>
      </c>
      <c r="BA69" t="e">
        <f t="shared" si="99"/>
        <v>#N/A</v>
      </c>
      <c r="BB69" t="e">
        <f t="shared" si="99"/>
        <v>#N/A</v>
      </c>
      <c r="BC69" t="e">
        <f t="shared" si="99"/>
        <v>#N/A</v>
      </c>
      <c r="BD69" t="e">
        <f t="shared" si="99"/>
        <v>#N/A</v>
      </c>
      <c r="BE69" t="e">
        <f t="shared" si="99"/>
        <v>#N/A</v>
      </c>
      <c r="BF69">
        <f t="shared" si="99"/>
        <v>1.9607843137254901</v>
      </c>
      <c r="BG69">
        <f t="shared" si="99"/>
        <v>1.9801980198019802</v>
      </c>
      <c r="BH69">
        <f t="shared" si="99"/>
        <v>1.9920318725099602</v>
      </c>
      <c r="BI69">
        <f t="shared" si="99"/>
        <v>2.0040080160320639</v>
      </c>
      <c r="BJ69">
        <f t="shared" si="99"/>
        <v>2.0161290322580645</v>
      </c>
      <c r="BK69">
        <f t="shared" si="99"/>
        <v>2.028397565922921</v>
      </c>
      <c r="BL69" t="e">
        <f t="shared" si="99"/>
        <v>#N/A</v>
      </c>
      <c r="BM69" t="e">
        <f t="shared" si="99"/>
        <v>#N/A</v>
      </c>
      <c r="BN69" t="e">
        <f t="shared" si="99"/>
        <v>#N/A</v>
      </c>
      <c r="BO69" t="e">
        <f t="shared" si="99"/>
        <v>#N/A</v>
      </c>
      <c r="BP69" t="e">
        <f t="shared" si="99"/>
        <v>#N/A</v>
      </c>
      <c r="BQ69" t="e">
        <f t="shared" si="99"/>
        <v>#N/A</v>
      </c>
      <c r="BR69" t="e">
        <f t="shared" si="99"/>
        <v>#N/A</v>
      </c>
      <c r="BS69" t="e">
        <f t="shared" si="99"/>
        <v>#N/A</v>
      </c>
      <c r="BT69" t="e">
        <f t="shared" si="99"/>
        <v>#N/A</v>
      </c>
      <c r="BU69" t="e">
        <f t="shared" si="99"/>
        <v>#N/A</v>
      </c>
      <c r="BV69">
        <v>16</v>
      </c>
    </row>
    <row r="70" spans="23:74">
      <c r="W70" t="e">
        <f t="shared" si="95"/>
        <v>#DIV/0!</v>
      </c>
      <c r="X70" t="e">
        <f t="shared" si="58"/>
        <v>#N/A</v>
      </c>
      <c r="Y70" t="e">
        <f t="shared" si="96"/>
        <v>#N/A</v>
      </c>
      <c r="AA70" t="e">
        <f t="shared" si="94"/>
        <v>#DIV/0!</v>
      </c>
      <c r="AB70" t="str">
        <f t="shared" si="54"/>
        <v/>
      </c>
      <c r="AC70">
        <v>4</v>
      </c>
      <c r="AN70">
        <v>2</v>
      </c>
      <c r="AO70">
        <f t="shared" ref="AO70:BD83" si="100">AN37</f>
        <v>0.4</v>
      </c>
      <c r="AP70">
        <f t="shared" si="100"/>
        <v>1.6850733291508873</v>
      </c>
      <c r="AQ70">
        <f t="shared" si="100"/>
        <v>1.7009615268135119</v>
      </c>
      <c r="AR70">
        <f t="shared" si="100"/>
        <v>1.7151827294244772</v>
      </c>
      <c r="AS70">
        <f t="shared" si="100"/>
        <v>1.7279862124732848</v>
      </c>
      <c r="AT70">
        <f t="shared" si="100"/>
        <v>1.7395739103562025</v>
      </c>
      <c r="AU70">
        <f t="shared" si="100"/>
        <v>1.7501111454395017</v>
      </c>
      <c r="AV70" t="e">
        <f t="shared" si="100"/>
        <v>#N/A</v>
      </c>
      <c r="AW70" t="e">
        <f t="shared" si="100"/>
        <v>#N/A</v>
      </c>
      <c r="AX70" t="e">
        <f t="shared" si="100"/>
        <v>#N/A</v>
      </c>
      <c r="AY70" t="e">
        <f t="shared" si="100"/>
        <v>#N/A</v>
      </c>
      <c r="AZ70" t="e">
        <f t="shared" si="100"/>
        <v>#N/A</v>
      </c>
      <c r="BA70" t="e">
        <f t="shared" si="100"/>
        <v>#N/A</v>
      </c>
      <c r="BB70" t="e">
        <f t="shared" si="100"/>
        <v>#N/A</v>
      </c>
      <c r="BC70" t="e">
        <f t="shared" si="100"/>
        <v>#N/A</v>
      </c>
      <c r="BD70" t="e">
        <f t="shared" si="100"/>
        <v>#N/A</v>
      </c>
      <c r="BE70" t="e">
        <f t="shared" si="99"/>
        <v>#N/A</v>
      </c>
      <c r="BF70">
        <f t="shared" si="99"/>
        <v>1.6863406408094437</v>
      </c>
      <c r="BG70">
        <f t="shared" si="99"/>
        <v>1.7006802721088436</v>
      </c>
      <c r="BH70">
        <f t="shared" si="99"/>
        <v>1.7152658662092626</v>
      </c>
      <c r="BI70">
        <f t="shared" si="99"/>
        <v>1.7271157167530227</v>
      </c>
      <c r="BJ70">
        <f t="shared" si="99"/>
        <v>1.7391304347826089</v>
      </c>
      <c r="BK70">
        <f t="shared" si="99"/>
        <v>1.7513134851138354</v>
      </c>
      <c r="BL70" t="e">
        <f t="shared" si="99"/>
        <v>#N/A</v>
      </c>
      <c r="BM70" t="e">
        <f t="shared" si="99"/>
        <v>#N/A</v>
      </c>
      <c r="BN70" t="e">
        <f t="shared" si="99"/>
        <v>#N/A</v>
      </c>
      <c r="BO70" t="e">
        <f t="shared" si="99"/>
        <v>#N/A</v>
      </c>
      <c r="BP70" t="e">
        <f t="shared" si="99"/>
        <v>#N/A</v>
      </c>
      <c r="BQ70" t="e">
        <f t="shared" si="99"/>
        <v>#N/A</v>
      </c>
      <c r="BR70" t="e">
        <f t="shared" si="99"/>
        <v>#N/A</v>
      </c>
      <c r="BS70" t="e">
        <f t="shared" si="99"/>
        <v>#N/A</v>
      </c>
      <c r="BT70" t="e">
        <f t="shared" si="99"/>
        <v>#N/A</v>
      </c>
      <c r="BU70" t="e">
        <f t="shared" si="99"/>
        <v>#N/A</v>
      </c>
      <c r="BV70">
        <v>17</v>
      </c>
    </row>
    <row r="71" spans="23:74">
      <c r="W71" t="e">
        <f t="shared" si="95"/>
        <v>#DIV/0!</v>
      </c>
      <c r="X71" t="e">
        <f t="shared" si="58"/>
        <v>#N/A</v>
      </c>
      <c r="Y71" t="e">
        <f t="shared" si="96"/>
        <v>#N/A</v>
      </c>
      <c r="AA71" t="e">
        <f t="shared" si="94"/>
        <v>#DIV/0!</v>
      </c>
      <c r="AB71" t="str">
        <f t="shared" si="54"/>
        <v/>
      </c>
      <c r="AC71">
        <v>4</v>
      </c>
      <c r="AN71">
        <v>3</v>
      </c>
      <c r="AO71">
        <f t="shared" si="100"/>
        <v>0.3003003003003003</v>
      </c>
      <c r="AP71">
        <f t="shared" si="99"/>
        <v>1.4083411425502483</v>
      </c>
      <c r="AQ71">
        <f t="shared" si="99"/>
        <v>1.4242265683857938</v>
      </c>
      <c r="AR71">
        <f t="shared" si="99"/>
        <v>1.4384452899907119</v>
      </c>
      <c r="AS71">
        <f t="shared" si="99"/>
        <v>1.4512465393663374</v>
      </c>
      <c r="AT71">
        <f t="shared" si="99"/>
        <v>1.4628322156798199</v>
      </c>
      <c r="AU71">
        <f t="shared" si="99"/>
        <v>1.4733676124555803</v>
      </c>
      <c r="AV71" t="e">
        <f t="shared" si="99"/>
        <v>#N/A</v>
      </c>
      <c r="AW71" t="e">
        <f t="shared" si="99"/>
        <v>#N/A</v>
      </c>
      <c r="AX71" t="e">
        <f t="shared" si="99"/>
        <v>#N/A</v>
      </c>
      <c r="AY71" t="e">
        <f t="shared" si="99"/>
        <v>#N/A</v>
      </c>
      <c r="AZ71" t="e">
        <f t="shared" si="99"/>
        <v>#N/A</v>
      </c>
      <c r="BA71" t="e">
        <f t="shared" si="99"/>
        <v>#N/A</v>
      </c>
      <c r="BB71" t="e">
        <f t="shared" si="99"/>
        <v>#N/A</v>
      </c>
      <c r="BC71" t="e">
        <f t="shared" si="99"/>
        <v>#N/A</v>
      </c>
      <c r="BD71" t="e">
        <f t="shared" si="99"/>
        <v>#N/A</v>
      </c>
      <c r="BE71" t="e">
        <f t="shared" si="99"/>
        <v>#N/A</v>
      </c>
      <c r="BF71">
        <f t="shared" si="99"/>
        <v>1.4084507042253522</v>
      </c>
      <c r="BG71">
        <f t="shared" si="99"/>
        <v>1.4245014245014247</v>
      </c>
      <c r="BH71">
        <f t="shared" si="99"/>
        <v>1.4388489208633095</v>
      </c>
      <c r="BI71">
        <f t="shared" si="99"/>
        <v>1.4513788098693761</v>
      </c>
      <c r="BJ71">
        <f t="shared" si="99"/>
        <v>1.4641288433382136</v>
      </c>
      <c r="BK71">
        <f t="shared" si="99"/>
        <v>1.4727540500736376</v>
      </c>
      <c r="BL71" t="e">
        <f t="shared" si="99"/>
        <v>#N/A</v>
      </c>
      <c r="BM71" t="e">
        <f t="shared" si="99"/>
        <v>#N/A</v>
      </c>
      <c r="BN71" t="e">
        <f t="shared" si="99"/>
        <v>#N/A</v>
      </c>
      <c r="BO71" t="e">
        <f t="shared" si="99"/>
        <v>#N/A</v>
      </c>
      <c r="BP71" t="e">
        <f t="shared" si="99"/>
        <v>#N/A</v>
      </c>
      <c r="BQ71" t="e">
        <f t="shared" si="99"/>
        <v>#N/A</v>
      </c>
      <c r="BR71" t="e">
        <f t="shared" si="99"/>
        <v>#N/A</v>
      </c>
      <c r="BS71" t="e">
        <f t="shared" si="99"/>
        <v>#N/A</v>
      </c>
      <c r="BT71" t="e">
        <f t="shared" si="99"/>
        <v>#N/A</v>
      </c>
      <c r="BU71" t="e">
        <f t="shared" si="99"/>
        <v>#N/A</v>
      </c>
      <c r="BV71">
        <v>18</v>
      </c>
    </row>
    <row r="72" spans="23:74">
      <c r="W72" t="e">
        <f t="shared" si="95"/>
        <v>#DIV/0!</v>
      </c>
      <c r="X72" t="e">
        <f t="shared" si="58"/>
        <v>#N/A</v>
      </c>
      <c r="Y72" t="e">
        <f t="shared" si="96"/>
        <v>#N/A</v>
      </c>
      <c r="AA72" t="e">
        <f t="shared" si="94"/>
        <v>#DIV/0!</v>
      </c>
      <c r="AB72" t="str">
        <f t="shared" si="54"/>
        <v/>
      </c>
      <c r="AC72">
        <v>4</v>
      </c>
      <c r="AN72">
        <v>4</v>
      </c>
      <c r="AO72">
        <f t="shared" si="100"/>
        <v>0.2</v>
      </c>
      <c r="AP72">
        <f t="shared" si="99"/>
        <v>1.1299418945845445</v>
      </c>
      <c r="AQ72">
        <f t="shared" si="99"/>
        <v>1.145824531895258</v>
      </c>
      <c r="AR72">
        <f t="shared" si="99"/>
        <v>1.1600407575483085</v>
      </c>
      <c r="AS72">
        <f t="shared" si="99"/>
        <v>1.1728397597948903</v>
      </c>
      <c r="AT72">
        <f t="shared" si="99"/>
        <v>1.1844234023608089</v>
      </c>
      <c r="AU72">
        <f t="shared" si="99"/>
        <v>1.1949569497548886</v>
      </c>
      <c r="AV72" t="e">
        <f t="shared" si="99"/>
        <v>#N/A</v>
      </c>
      <c r="AW72" t="e">
        <f t="shared" si="99"/>
        <v>#N/A</v>
      </c>
      <c r="AX72" t="e">
        <f t="shared" si="99"/>
        <v>#N/A</v>
      </c>
      <c r="AY72" t="e">
        <f t="shared" si="99"/>
        <v>#N/A</v>
      </c>
      <c r="AZ72" t="e">
        <f t="shared" si="99"/>
        <v>#N/A</v>
      </c>
      <c r="BA72" t="e">
        <f t="shared" si="99"/>
        <v>#N/A</v>
      </c>
      <c r="BB72" t="e">
        <f t="shared" si="99"/>
        <v>#N/A</v>
      </c>
      <c r="BC72" t="e">
        <f t="shared" si="99"/>
        <v>#N/A</v>
      </c>
      <c r="BD72" t="e">
        <f t="shared" si="99"/>
        <v>#N/A</v>
      </c>
      <c r="BE72" t="e">
        <f t="shared" si="99"/>
        <v>#N/A</v>
      </c>
      <c r="BF72">
        <f t="shared" si="99"/>
        <v>1.1299435028248588</v>
      </c>
      <c r="BG72">
        <f t="shared" si="99"/>
        <v>1.1454753722794959</v>
      </c>
      <c r="BH72">
        <f t="shared" si="99"/>
        <v>1.160092807424594</v>
      </c>
      <c r="BI72">
        <f t="shared" si="99"/>
        <v>1.1723329425556859</v>
      </c>
      <c r="BJ72">
        <f t="shared" si="99"/>
        <v>1.1848341232227488</v>
      </c>
      <c r="BK72">
        <f t="shared" si="99"/>
        <v>1.1947431302270013</v>
      </c>
      <c r="BL72" t="e">
        <f t="shared" si="99"/>
        <v>#N/A</v>
      </c>
      <c r="BM72" t="e">
        <f t="shared" si="99"/>
        <v>#N/A</v>
      </c>
      <c r="BN72" t="e">
        <f t="shared" si="99"/>
        <v>#N/A</v>
      </c>
      <c r="BO72" t="e">
        <f t="shared" si="99"/>
        <v>#N/A</v>
      </c>
      <c r="BP72" t="e">
        <f t="shared" si="99"/>
        <v>#N/A</v>
      </c>
      <c r="BQ72" t="e">
        <f t="shared" si="99"/>
        <v>#N/A</v>
      </c>
      <c r="BR72" t="e">
        <f t="shared" si="99"/>
        <v>#N/A</v>
      </c>
      <c r="BS72" t="e">
        <f t="shared" si="99"/>
        <v>#N/A</v>
      </c>
      <c r="BT72" t="e">
        <f t="shared" si="99"/>
        <v>#N/A</v>
      </c>
      <c r="BU72" t="e">
        <f t="shared" si="99"/>
        <v>#N/A</v>
      </c>
      <c r="BV72">
        <v>19</v>
      </c>
    </row>
    <row r="73" spans="23:74">
      <c r="W73" t="e">
        <f t="shared" si="95"/>
        <v>#DIV/0!</v>
      </c>
      <c r="X73" t="e">
        <f t="shared" si="58"/>
        <v>#N/A</v>
      </c>
      <c r="Y73" t="e">
        <f t="shared" si="96"/>
        <v>#N/A</v>
      </c>
      <c r="AA73" t="e">
        <f t="shared" si="94"/>
        <v>#DIV/0!</v>
      </c>
      <c r="AB73" t="str">
        <f t="shared" si="54"/>
        <v/>
      </c>
      <c r="AC73">
        <v>4</v>
      </c>
      <c r="AN73">
        <v>5</v>
      </c>
      <c r="AO73" t="e">
        <f t="shared" si="100"/>
        <v>#N/A</v>
      </c>
      <c r="AP73" t="e">
        <f t="shared" si="99"/>
        <v>#N/A</v>
      </c>
      <c r="AQ73" t="e">
        <f t="shared" si="99"/>
        <v>#N/A</v>
      </c>
      <c r="AR73" t="e">
        <f t="shared" si="99"/>
        <v>#N/A</v>
      </c>
      <c r="AS73" t="e">
        <f t="shared" si="99"/>
        <v>#N/A</v>
      </c>
      <c r="AT73" t="e">
        <f t="shared" si="99"/>
        <v>#N/A</v>
      </c>
      <c r="AU73" t="e">
        <f t="shared" si="99"/>
        <v>#N/A</v>
      </c>
      <c r="AV73" t="e">
        <f t="shared" si="99"/>
        <v>#N/A</v>
      </c>
      <c r="AW73" t="e">
        <f t="shared" si="99"/>
        <v>#N/A</v>
      </c>
      <c r="AX73" t="e">
        <f t="shared" si="99"/>
        <v>#N/A</v>
      </c>
      <c r="AY73" t="e">
        <f t="shared" si="99"/>
        <v>#N/A</v>
      </c>
      <c r="AZ73" t="e">
        <f t="shared" si="99"/>
        <v>#N/A</v>
      </c>
      <c r="BA73" t="e">
        <f t="shared" si="99"/>
        <v>#N/A</v>
      </c>
      <c r="BB73" t="e">
        <f t="shared" si="99"/>
        <v>#N/A</v>
      </c>
      <c r="BC73" t="e">
        <f t="shared" si="99"/>
        <v>#N/A</v>
      </c>
      <c r="BD73" t="e">
        <f t="shared" si="99"/>
        <v>#N/A</v>
      </c>
      <c r="BE73" t="e">
        <f t="shared" si="99"/>
        <v>#N/A</v>
      </c>
      <c r="BF73" t="e">
        <f t="shared" si="99"/>
        <v>#N/A</v>
      </c>
      <c r="BG73" t="e">
        <f t="shared" si="99"/>
        <v>#N/A</v>
      </c>
      <c r="BH73" t="e">
        <f t="shared" si="99"/>
        <v>#N/A</v>
      </c>
      <c r="BI73" t="e">
        <f t="shared" si="99"/>
        <v>#N/A</v>
      </c>
      <c r="BJ73" t="e">
        <f t="shared" si="99"/>
        <v>#N/A</v>
      </c>
      <c r="BK73" t="e">
        <f t="shared" si="99"/>
        <v>#N/A</v>
      </c>
      <c r="BL73" t="e">
        <f t="shared" si="99"/>
        <v>#N/A</v>
      </c>
      <c r="BM73" t="e">
        <f t="shared" si="99"/>
        <v>#N/A</v>
      </c>
      <c r="BN73" t="e">
        <f t="shared" si="99"/>
        <v>#N/A</v>
      </c>
      <c r="BO73" t="e">
        <f t="shared" si="99"/>
        <v>#N/A</v>
      </c>
      <c r="BP73" t="e">
        <f t="shared" si="99"/>
        <v>#N/A</v>
      </c>
      <c r="BQ73" t="e">
        <f t="shared" si="99"/>
        <v>#N/A</v>
      </c>
      <c r="BR73" t="e">
        <f t="shared" si="99"/>
        <v>#N/A</v>
      </c>
      <c r="BS73" t="e">
        <f t="shared" si="99"/>
        <v>#N/A</v>
      </c>
      <c r="BT73" t="e">
        <f t="shared" si="99"/>
        <v>#N/A</v>
      </c>
      <c r="BU73" t="e">
        <f t="shared" si="99"/>
        <v>#N/A</v>
      </c>
      <c r="BV73">
        <v>20</v>
      </c>
    </row>
    <row r="74" spans="23:74">
      <c r="W74" t="e">
        <f t="shared" si="95"/>
        <v>#DIV/0!</v>
      </c>
      <c r="X74" t="e">
        <f t="shared" si="58"/>
        <v>#N/A</v>
      </c>
      <c r="Y74" t="e">
        <f t="shared" si="96"/>
        <v>#N/A</v>
      </c>
      <c r="AA74" t="e">
        <f t="shared" si="94"/>
        <v>#DIV/0!</v>
      </c>
      <c r="AB74" t="str">
        <f t="shared" si="54"/>
        <v/>
      </c>
      <c r="AC74">
        <v>4</v>
      </c>
      <c r="AN74">
        <v>6</v>
      </c>
      <c r="AO74" t="e">
        <f t="shared" si="100"/>
        <v>#N/A</v>
      </c>
      <c r="AP74" t="e">
        <f t="shared" si="99"/>
        <v>#N/A</v>
      </c>
      <c r="AQ74" t="e">
        <f t="shared" si="99"/>
        <v>#N/A</v>
      </c>
      <c r="AR74" t="e">
        <f t="shared" si="99"/>
        <v>#N/A</v>
      </c>
      <c r="AS74" t="e">
        <f t="shared" si="99"/>
        <v>#N/A</v>
      </c>
      <c r="AT74" t="e">
        <f t="shared" si="99"/>
        <v>#N/A</v>
      </c>
      <c r="AU74" t="e">
        <f t="shared" si="99"/>
        <v>#N/A</v>
      </c>
      <c r="AV74" t="e">
        <f t="shared" si="99"/>
        <v>#N/A</v>
      </c>
      <c r="AW74" t="e">
        <f t="shared" si="99"/>
        <v>#N/A</v>
      </c>
      <c r="AX74" t="e">
        <f t="shared" si="99"/>
        <v>#N/A</v>
      </c>
      <c r="AY74" t="e">
        <f t="shared" si="99"/>
        <v>#N/A</v>
      </c>
      <c r="AZ74" t="e">
        <f t="shared" si="99"/>
        <v>#N/A</v>
      </c>
      <c r="BA74" t="e">
        <f t="shared" si="99"/>
        <v>#N/A</v>
      </c>
      <c r="BB74" t="e">
        <f t="shared" si="99"/>
        <v>#N/A</v>
      </c>
      <c r="BC74" t="e">
        <f t="shared" si="99"/>
        <v>#N/A</v>
      </c>
      <c r="BD74" t="e">
        <f t="shared" si="99"/>
        <v>#N/A</v>
      </c>
      <c r="BE74" t="e">
        <f t="shared" si="99"/>
        <v>#N/A</v>
      </c>
      <c r="BF74" t="e">
        <f t="shared" si="99"/>
        <v>#N/A</v>
      </c>
      <c r="BG74" t="e">
        <f t="shared" si="99"/>
        <v>#N/A</v>
      </c>
      <c r="BH74" t="e">
        <f t="shared" si="99"/>
        <v>#N/A</v>
      </c>
      <c r="BI74" t="e">
        <f t="shared" si="99"/>
        <v>#N/A</v>
      </c>
      <c r="BJ74" t="e">
        <f t="shared" si="99"/>
        <v>#N/A</v>
      </c>
      <c r="BK74" t="e">
        <f t="shared" si="99"/>
        <v>#N/A</v>
      </c>
      <c r="BL74" t="e">
        <f t="shared" si="99"/>
        <v>#N/A</v>
      </c>
      <c r="BM74" t="e">
        <f t="shared" si="99"/>
        <v>#N/A</v>
      </c>
      <c r="BN74" t="e">
        <f t="shared" si="99"/>
        <v>#N/A</v>
      </c>
      <c r="BO74" t="e">
        <f t="shared" si="99"/>
        <v>#N/A</v>
      </c>
      <c r="BP74" t="e">
        <f t="shared" si="99"/>
        <v>#N/A</v>
      </c>
      <c r="BQ74" t="e">
        <f t="shared" si="99"/>
        <v>#N/A</v>
      </c>
      <c r="BR74" t="e">
        <f t="shared" si="99"/>
        <v>#N/A</v>
      </c>
      <c r="BS74" t="e">
        <f t="shared" si="99"/>
        <v>#N/A</v>
      </c>
      <c r="BT74" t="e">
        <f t="shared" si="99"/>
        <v>#N/A</v>
      </c>
      <c r="BU74" t="e">
        <f t="shared" si="99"/>
        <v>#N/A</v>
      </c>
      <c r="BV74">
        <v>21</v>
      </c>
    </row>
    <row r="75" spans="23:74">
      <c r="W75" t="e">
        <f t="shared" si="95"/>
        <v>#DIV/0!</v>
      </c>
      <c r="X75" t="e">
        <f t="shared" si="58"/>
        <v>#N/A</v>
      </c>
      <c r="Y75" t="e">
        <f t="shared" si="96"/>
        <v>#N/A</v>
      </c>
      <c r="AA75" t="e">
        <f t="shared" si="94"/>
        <v>#DIV/0!</v>
      </c>
      <c r="AB75" t="str">
        <f t="shared" si="54"/>
        <v/>
      </c>
      <c r="AC75">
        <v>4</v>
      </c>
      <c r="AN75">
        <v>7</v>
      </c>
      <c r="AO75" t="e">
        <f t="shared" si="100"/>
        <v>#N/A</v>
      </c>
      <c r="AP75" t="e">
        <f t="shared" si="99"/>
        <v>#N/A</v>
      </c>
      <c r="AQ75" t="e">
        <f t="shared" si="99"/>
        <v>#N/A</v>
      </c>
      <c r="AR75" t="e">
        <f t="shared" si="99"/>
        <v>#N/A</v>
      </c>
      <c r="AS75" t="e">
        <f t="shared" si="99"/>
        <v>#N/A</v>
      </c>
      <c r="AT75" t="e">
        <f t="shared" si="99"/>
        <v>#N/A</v>
      </c>
      <c r="AU75" t="e">
        <f t="shared" si="99"/>
        <v>#N/A</v>
      </c>
      <c r="AV75" t="e">
        <f t="shared" si="99"/>
        <v>#N/A</v>
      </c>
      <c r="AW75" t="e">
        <f t="shared" si="99"/>
        <v>#N/A</v>
      </c>
      <c r="AX75" t="e">
        <f t="shared" si="99"/>
        <v>#N/A</v>
      </c>
      <c r="AY75" t="e">
        <f t="shared" si="99"/>
        <v>#N/A</v>
      </c>
      <c r="AZ75" t="e">
        <f t="shared" si="99"/>
        <v>#N/A</v>
      </c>
      <c r="BA75" t="e">
        <f t="shared" si="99"/>
        <v>#N/A</v>
      </c>
      <c r="BB75" t="e">
        <f t="shared" si="99"/>
        <v>#N/A</v>
      </c>
      <c r="BC75" t="e">
        <f t="shared" si="99"/>
        <v>#N/A</v>
      </c>
      <c r="BD75" t="e">
        <f t="shared" si="99"/>
        <v>#N/A</v>
      </c>
      <c r="BE75" t="e">
        <f t="shared" si="99"/>
        <v>#N/A</v>
      </c>
      <c r="BF75" t="e">
        <f t="shared" si="99"/>
        <v>#N/A</v>
      </c>
      <c r="BG75" t="e">
        <f t="shared" si="99"/>
        <v>#N/A</v>
      </c>
      <c r="BH75" t="e">
        <f t="shared" si="99"/>
        <v>#N/A</v>
      </c>
      <c r="BI75" t="e">
        <f t="shared" si="99"/>
        <v>#N/A</v>
      </c>
      <c r="BJ75" t="e">
        <f t="shared" si="99"/>
        <v>#N/A</v>
      </c>
      <c r="BK75" t="e">
        <f t="shared" si="99"/>
        <v>#N/A</v>
      </c>
      <c r="BL75" t="e">
        <f t="shared" si="99"/>
        <v>#N/A</v>
      </c>
      <c r="BM75" t="e">
        <f t="shared" si="99"/>
        <v>#N/A</v>
      </c>
      <c r="BN75" t="e">
        <f t="shared" si="99"/>
        <v>#N/A</v>
      </c>
      <c r="BO75" t="e">
        <f t="shared" si="99"/>
        <v>#N/A</v>
      </c>
      <c r="BP75" t="e">
        <f t="shared" si="99"/>
        <v>#N/A</v>
      </c>
      <c r="BQ75" t="e">
        <f t="shared" si="99"/>
        <v>#N/A</v>
      </c>
      <c r="BR75" t="e">
        <f t="shared" si="99"/>
        <v>#N/A</v>
      </c>
      <c r="BS75" t="e">
        <f t="shared" si="99"/>
        <v>#N/A</v>
      </c>
      <c r="BT75" t="e">
        <f t="shared" si="99"/>
        <v>#N/A</v>
      </c>
      <c r="BU75" t="e">
        <f t="shared" si="99"/>
        <v>#N/A</v>
      </c>
      <c r="BV75">
        <v>22</v>
      </c>
    </row>
    <row r="76" spans="23:74">
      <c r="W76" t="e">
        <f t="shared" si="95"/>
        <v>#DIV/0!</v>
      </c>
      <c r="X76" t="e">
        <f t="shared" si="58"/>
        <v>#N/A</v>
      </c>
      <c r="Y76" t="e">
        <f t="shared" si="96"/>
        <v>#N/A</v>
      </c>
      <c r="AA76" t="e">
        <f t="shared" si="94"/>
        <v>#DIV/0!</v>
      </c>
      <c r="AB76" t="str">
        <f t="shared" si="54"/>
        <v/>
      </c>
      <c r="AC76">
        <v>4</v>
      </c>
      <c r="AN76">
        <v>8</v>
      </c>
      <c r="AO76" t="e">
        <f t="shared" si="100"/>
        <v>#N/A</v>
      </c>
      <c r="AP76" t="e">
        <f t="shared" si="99"/>
        <v>#N/A</v>
      </c>
      <c r="AQ76" t="e">
        <f t="shared" si="99"/>
        <v>#N/A</v>
      </c>
      <c r="AR76" t="e">
        <f t="shared" si="99"/>
        <v>#N/A</v>
      </c>
      <c r="AS76" t="e">
        <f t="shared" si="99"/>
        <v>#N/A</v>
      </c>
      <c r="AT76" t="e">
        <f t="shared" si="99"/>
        <v>#N/A</v>
      </c>
      <c r="AU76" t="e">
        <f t="shared" si="99"/>
        <v>#N/A</v>
      </c>
      <c r="AV76" t="e">
        <f t="shared" si="99"/>
        <v>#N/A</v>
      </c>
      <c r="AW76" t="e">
        <f t="shared" si="99"/>
        <v>#N/A</v>
      </c>
      <c r="AX76" t="e">
        <f t="shared" si="99"/>
        <v>#N/A</v>
      </c>
      <c r="AY76" t="e">
        <f t="shared" si="99"/>
        <v>#N/A</v>
      </c>
      <c r="AZ76" t="e">
        <f t="shared" si="99"/>
        <v>#N/A</v>
      </c>
      <c r="BA76" t="e">
        <f t="shared" si="99"/>
        <v>#N/A</v>
      </c>
      <c r="BB76" t="e">
        <f t="shared" si="99"/>
        <v>#N/A</v>
      </c>
      <c r="BC76" t="e">
        <f t="shared" si="99"/>
        <v>#N/A</v>
      </c>
      <c r="BD76" t="e">
        <f t="shared" si="99"/>
        <v>#N/A</v>
      </c>
      <c r="BE76" t="e">
        <f t="shared" si="99"/>
        <v>#N/A</v>
      </c>
      <c r="BF76" t="e">
        <f t="shared" si="99"/>
        <v>#N/A</v>
      </c>
      <c r="BG76" t="e">
        <f t="shared" si="99"/>
        <v>#N/A</v>
      </c>
      <c r="BH76" t="e">
        <f t="shared" si="99"/>
        <v>#N/A</v>
      </c>
      <c r="BI76" t="e">
        <f t="shared" si="99"/>
        <v>#N/A</v>
      </c>
      <c r="BJ76" t="e">
        <f t="shared" si="99"/>
        <v>#N/A</v>
      </c>
      <c r="BK76" t="e">
        <f t="shared" si="99"/>
        <v>#N/A</v>
      </c>
      <c r="BL76" t="e">
        <f t="shared" si="99"/>
        <v>#N/A</v>
      </c>
      <c r="BM76" t="e">
        <f t="shared" si="99"/>
        <v>#N/A</v>
      </c>
      <c r="BN76" t="e">
        <f t="shared" si="99"/>
        <v>#N/A</v>
      </c>
      <c r="BO76" t="e">
        <f t="shared" si="99"/>
        <v>#N/A</v>
      </c>
      <c r="BP76" t="e">
        <f t="shared" si="99"/>
        <v>#N/A</v>
      </c>
      <c r="BQ76" t="e">
        <f t="shared" si="99"/>
        <v>#N/A</v>
      </c>
      <c r="BR76" t="e">
        <f t="shared" si="99"/>
        <v>#N/A</v>
      </c>
      <c r="BS76" t="e">
        <f t="shared" si="99"/>
        <v>#N/A</v>
      </c>
      <c r="BT76" t="e">
        <f t="shared" si="99"/>
        <v>#N/A</v>
      </c>
      <c r="BU76" t="e">
        <f t="shared" si="99"/>
        <v>#N/A</v>
      </c>
      <c r="BV76">
        <v>23</v>
      </c>
    </row>
    <row r="77" spans="23:74">
      <c r="W77" t="e">
        <f t="shared" si="95"/>
        <v>#DIV/0!</v>
      </c>
      <c r="X77" t="e">
        <f t="shared" si="58"/>
        <v>#N/A</v>
      </c>
      <c r="Y77" t="e">
        <f t="shared" si="96"/>
        <v>#N/A</v>
      </c>
      <c r="AA77" t="e">
        <f t="shared" si="94"/>
        <v>#DIV/0!</v>
      </c>
      <c r="AB77" t="str">
        <f t="shared" si="54"/>
        <v/>
      </c>
      <c r="AC77">
        <v>4</v>
      </c>
      <c r="AN77">
        <v>9</v>
      </c>
      <c r="AO77" t="e">
        <f t="shared" si="100"/>
        <v>#N/A</v>
      </c>
      <c r="AP77" t="e">
        <f t="shared" si="99"/>
        <v>#N/A</v>
      </c>
      <c r="AQ77" t="e">
        <f t="shared" si="99"/>
        <v>#N/A</v>
      </c>
      <c r="AR77" t="e">
        <f t="shared" si="99"/>
        <v>#N/A</v>
      </c>
      <c r="AS77" t="e">
        <f t="shared" si="99"/>
        <v>#N/A</v>
      </c>
      <c r="AT77" t="e">
        <f t="shared" si="99"/>
        <v>#N/A</v>
      </c>
      <c r="AU77" t="e">
        <f t="shared" si="99"/>
        <v>#N/A</v>
      </c>
      <c r="AV77" t="e">
        <f t="shared" si="99"/>
        <v>#N/A</v>
      </c>
      <c r="AW77" t="e">
        <f t="shared" si="99"/>
        <v>#N/A</v>
      </c>
      <c r="AX77" t="e">
        <f t="shared" si="99"/>
        <v>#N/A</v>
      </c>
      <c r="AY77" t="e">
        <f t="shared" si="99"/>
        <v>#N/A</v>
      </c>
      <c r="AZ77" t="e">
        <f t="shared" si="99"/>
        <v>#N/A</v>
      </c>
      <c r="BA77" t="e">
        <f t="shared" si="99"/>
        <v>#N/A</v>
      </c>
      <c r="BB77" t="e">
        <f t="shared" si="99"/>
        <v>#N/A</v>
      </c>
      <c r="BC77" t="e">
        <f t="shared" si="99"/>
        <v>#N/A</v>
      </c>
      <c r="BD77" t="e">
        <f t="shared" ref="AP77:BU83" si="101">BC44</f>
        <v>#N/A</v>
      </c>
      <c r="BE77" t="e">
        <f t="shared" si="101"/>
        <v>#N/A</v>
      </c>
      <c r="BF77" t="e">
        <f t="shared" si="101"/>
        <v>#N/A</v>
      </c>
      <c r="BG77" t="e">
        <f t="shared" si="101"/>
        <v>#N/A</v>
      </c>
      <c r="BH77" t="e">
        <f t="shared" si="101"/>
        <v>#N/A</v>
      </c>
      <c r="BI77" t="e">
        <f t="shared" si="101"/>
        <v>#N/A</v>
      </c>
      <c r="BJ77" t="e">
        <f t="shared" si="101"/>
        <v>#N/A</v>
      </c>
      <c r="BK77" t="e">
        <f t="shared" si="101"/>
        <v>#N/A</v>
      </c>
      <c r="BL77" t="e">
        <f t="shared" si="101"/>
        <v>#N/A</v>
      </c>
      <c r="BM77" t="e">
        <f t="shared" si="101"/>
        <v>#N/A</v>
      </c>
      <c r="BN77" t="e">
        <f t="shared" si="101"/>
        <v>#N/A</v>
      </c>
      <c r="BO77" t="e">
        <f t="shared" si="101"/>
        <v>#N/A</v>
      </c>
      <c r="BP77" t="e">
        <f t="shared" si="101"/>
        <v>#N/A</v>
      </c>
      <c r="BQ77" t="e">
        <f t="shared" si="101"/>
        <v>#N/A</v>
      </c>
      <c r="BR77" t="e">
        <f t="shared" si="101"/>
        <v>#N/A</v>
      </c>
      <c r="BS77" t="e">
        <f t="shared" si="101"/>
        <v>#N/A</v>
      </c>
      <c r="BT77" t="e">
        <f t="shared" si="101"/>
        <v>#N/A</v>
      </c>
      <c r="BU77" t="e">
        <f t="shared" si="101"/>
        <v>#N/A</v>
      </c>
      <c r="BV77">
        <v>24</v>
      </c>
    </row>
    <row r="78" spans="23:74">
      <c r="W78" t="e">
        <f t="shared" si="95"/>
        <v>#DIV/0!</v>
      </c>
      <c r="X78" t="e">
        <f t="shared" si="58"/>
        <v>#N/A</v>
      </c>
      <c r="Y78" t="e">
        <f t="shared" si="96"/>
        <v>#N/A</v>
      </c>
      <c r="AA78" t="e">
        <f t="shared" si="94"/>
        <v>#DIV/0!</v>
      </c>
      <c r="AB78" t="str">
        <f t="shared" si="54"/>
        <v/>
      </c>
      <c r="AC78">
        <v>4</v>
      </c>
      <c r="AN78">
        <v>10</v>
      </c>
      <c r="AO78" t="e">
        <f t="shared" si="100"/>
        <v>#N/A</v>
      </c>
      <c r="AP78" t="e">
        <f t="shared" si="101"/>
        <v>#N/A</v>
      </c>
      <c r="AQ78" t="e">
        <f t="shared" si="101"/>
        <v>#N/A</v>
      </c>
      <c r="AR78" t="e">
        <f t="shared" si="101"/>
        <v>#N/A</v>
      </c>
      <c r="AS78" t="e">
        <f t="shared" si="101"/>
        <v>#N/A</v>
      </c>
      <c r="AT78" t="e">
        <f t="shared" si="101"/>
        <v>#N/A</v>
      </c>
      <c r="AU78" t="e">
        <f t="shared" si="101"/>
        <v>#N/A</v>
      </c>
      <c r="AV78" t="e">
        <f t="shared" si="101"/>
        <v>#N/A</v>
      </c>
      <c r="AW78" t="e">
        <f t="shared" si="101"/>
        <v>#N/A</v>
      </c>
      <c r="AX78" t="e">
        <f t="shared" si="101"/>
        <v>#N/A</v>
      </c>
      <c r="AY78" t="e">
        <f t="shared" si="101"/>
        <v>#N/A</v>
      </c>
      <c r="AZ78" t="e">
        <f t="shared" si="101"/>
        <v>#N/A</v>
      </c>
      <c r="BA78" t="e">
        <f t="shared" si="101"/>
        <v>#N/A</v>
      </c>
      <c r="BB78" t="e">
        <f t="shared" si="101"/>
        <v>#N/A</v>
      </c>
      <c r="BC78" t="e">
        <f t="shared" si="101"/>
        <v>#N/A</v>
      </c>
      <c r="BD78" t="e">
        <f t="shared" si="101"/>
        <v>#N/A</v>
      </c>
      <c r="BE78" t="e">
        <f t="shared" si="101"/>
        <v>#N/A</v>
      </c>
      <c r="BF78" t="e">
        <f t="shared" si="101"/>
        <v>#N/A</v>
      </c>
      <c r="BG78" t="e">
        <f t="shared" si="101"/>
        <v>#N/A</v>
      </c>
      <c r="BH78" t="e">
        <f t="shared" si="101"/>
        <v>#N/A</v>
      </c>
      <c r="BI78" t="e">
        <f t="shared" si="101"/>
        <v>#N/A</v>
      </c>
      <c r="BJ78" t="e">
        <f t="shared" si="101"/>
        <v>#N/A</v>
      </c>
      <c r="BK78" t="e">
        <f t="shared" si="101"/>
        <v>#N/A</v>
      </c>
      <c r="BL78" t="e">
        <f t="shared" si="101"/>
        <v>#N/A</v>
      </c>
      <c r="BM78" t="e">
        <f t="shared" si="101"/>
        <v>#N/A</v>
      </c>
      <c r="BN78" t="e">
        <f t="shared" si="101"/>
        <v>#N/A</v>
      </c>
      <c r="BO78" t="e">
        <f t="shared" si="101"/>
        <v>#N/A</v>
      </c>
      <c r="BP78" t="e">
        <f t="shared" si="101"/>
        <v>#N/A</v>
      </c>
      <c r="BQ78" t="e">
        <f t="shared" si="101"/>
        <v>#N/A</v>
      </c>
      <c r="BR78" t="e">
        <f t="shared" si="101"/>
        <v>#N/A</v>
      </c>
      <c r="BS78" t="e">
        <f t="shared" si="101"/>
        <v>#N/A</v>
      </c>
      <c r="BT78" t="e">
        <f t="shared" si="101"/>
        <v>#N/A</v>
      </c>
      <c r="BU78" t="e">
        <f t="shared" si="101"/>
        <v>#N/A</v>
      </c>
      <c r="BV78">
        <v>25</v>
      </c>
    </row>
    <row r="79" spans="23:74">
      <c r="W79" t="e">
        <f t="shared" si="95"/>
        <v>#DIV/0!</v>
      </c>
      <c r="X79" t="e">
        <f t="shared" si="58"/>
        <v>#N/A</v>
      </c>
      <c r="Y79" t="e">
        <f t="shared" si="96"/>
        <v>#N/A</v>
      </c>
      <c r="AA79" t="e">
        <f t="shared" si="94"/>
        <v>#DIV/0!</v>
      </c>
      <c r="AB79" t="str">
        <f t="shared" si="54"/>
        <v/>
      </c>
      <c r="AC79">
        <v>4</v>
      </c>
      <c r="AN79">
        <v>11</v>
      </c>
      <c r="AO79" t="e">
        <f t="shared" si="100"/>
        <v>#N/A</v>
      </c>
      <c r="AP79" t="e">
        <f t="shared" si="101"/>
        <v>#N/A</v>
      </c>
      <c r="AQ79" t="e">
        <f t="shared" si="101"/>
        <v>#N/A</v>
      </c>
      <c r="AR79" t="e">
        <f t="shared" si="101"/>
        <v>#N/A</v>
      </c>
      <c r="AS79" t="e">
        <f t="shared" si="101"/>
        <v>#N/A</v>
      </c>
      <c r="AT79" t="e">
        <f t="shared" si="101"/>
        <v>#N/A</v>
      </c>
      <c r="AU79" t="e">
        <f t="shared" si="101"/>
        <v>#N/A</v>
      </c>
      <c r="AV79" t="e">
        <f t="shared" si="101"/>
        <v>#N/A</v>
      </c>
      <c r="AW79" t="e">
        <f t="shared" si="101"/>
        <v>#N/A</v>
      </c>
      <c r="AX79" t="e">
        <f t="shared" si="101"/>
        <v>#N/A</v>
      </c>
      <c r="AY79" t="e">
        <f t="shared" si="101"/>
        <v>#N/A</v>
      </c>
      <c r="AZ79" t="e">
        <f t="shared" si="101"/>
        <v>#N/A</v>
      </c>
      <c r="BA79" t="e">
        <f t="shared" si="101"/>
        <v>#N/A</v>
      </c>
      <c r="BB79" t="e">
        <f t="shared" si="101"/>
        <v>#N/A</v>
      </c>
      <c r="BC79" t="e">
        <f t="shared" si="101"/>
        <v>#N/A</v>
      </c>
      <c r="BD79" t="e">
        <f t="shared" si="101"/>
        <v>#N/A</v>
      </c>
      <c r="BE79" t="e">
        <f t="shared" si="101"/>
        <v>#N/A</v>
      </c>
      <c r="BF79" t="e">
        <f t="shared" si="101"/>
        <v>#N/A</v>
      </c>
      <c r="BG79" t="e">
        <f t="shared" si="101"/>
        <v>#N/A</v>
      </c>
      <c r="BH79" t="e">
        <f t="shared" si="101"/>
        <v>#N/A</v>
      </c>
      <c r="BI79" t="e">
        <f t="shared" si="101"/>
        <v>#N/A</v>
      </c>
      <c r="BJ79" t="e">
        <f t="shared" si="101"/>
        <v>#N/A</v>
      </c>
      <c r="BK79" t="e">
        <f t="shared" si="101"/>
        <v>#N/A</v>
      </c>
      <c r="BL79" t="e">
        <f t="shared" si="101"/>
        <v>#N/A</v>
      </c>
      <c r="BM79" t="e">
        <f t="shared" si="101"/>
        <v>#N/A</v>
      </c>
      <c r="BN79" t="e">
        <f t="shared" si="101"/>
        <v>#N/A</v>
      </c>
      <c r="BO79" t="e">
        <f t="shared" si="101"/>
        <v>#N/A</v>
      </c>
      <c r="BP79" t="e">
        <f t="shared" si="101"/>
        <v>#N/A</v>
      </c>
      <c r="BQ79" t="e">
        <f t="shared" si="101"/>
        <v>#N/A</v>
      </c>
      <c r="BR79" t="e">
        <f t="shared" si="101"/>
        <v>#N/A</v>
      </c>
      <c r="BS79" t="e">
        <f t="shared" si="101"/>
        <v>#N/A</v>
      </c>
      <c r="BT79" t="e">
        <f t="shared" si="101"/>
        <v>#N/A</v>
      </c>
      <c r="BU79" t="e">
        <f t="shared" si="101"/>
        <v>#N/A</v>
      </c>
      <c r="BV79">
        <v>26</v>
      </c>
    </row>
    <row r="80" spans="23:74">
      <c r="W80" t="e">
        <f t="shared" si="95"/>
        <v>#DIV/0!</v>
      </c>
      <c r="X80" t="e">
        <f t="shared" si="58"/>
        <v>#N/A</v>
      </c>
      <c r="Y80" t="e">
        <f t="shared" si="96"/>
        <v>#N/A</v>
      </c>
      <c r="AA80" t="e">
        <f t="shared" si="94"/>
        <v>#DIV/0!</v>
      </c>
      <c r="AB80" t="str">
        <f t="shared" si="54"/>
        <v/>
      </c>
      <c r="AC80">
        <v>4</v>
      </c>
      <c r="AN80">
        <v>12</v>
      </c>
      <c r="AO80" t="e">
        <f t="shared" si="100"/>
        <v>#N/A</v>
      </c>
      <c r="AP80" t="e">
        <f t="shared" si="101"/>
        <v>#N/A</v>
      </c>
      <c r="AQ80" t="e">
        <f t="shared" si="101"/>
        <v>#N/A</v>
      </c>
      <c r="AR80" t="e">
        <f t="shared" si="101"/>
        <v>#N/A</v>
      </c>
      <c r="AS80" t="e">
        <f t="shared" si="101"/>
        <v>#N/A</v>
      </c>
      <c r="AT80" t="e">
        <f t="shared" si="101"/>
        <v>#N/A</v>
      </c>
      <c r="AU80" t="e">
        <f t="shared" si="101"/>
        <v>#N/A</v>
      </c>
      <c r="AV80" t="e">
        <f t="shared" si="101"/>
        <v>#N/A</v>
      </c>
      <c r="AW80" t="e">
        <f t="shared" si="101"/>
        <v>#N/A</v>
      </c>
      <c r="AX80" t="e">
        <f t="shared" si="101"/>
        <v>#N/A</v>
      </c>
      <c r="AY80" t="e">
        <f t="shared" si="101"/>
        <v>#N/A</v>
      </c>
      <c r="AZ80" t="e">
        <f t="shared" si="101"/>
        <v>#N/A</v>
      </c>
      <c r="BA80" t="e">
        <f t="shared" si="101"/>
        <v>#N/A</v>
      </c>
      <c r="BB80" t="e">
        <f t="shared" si="101"/>
        <v>#N/A</v>
      </c>
      <c r="BC80" t="e">
        <f t="shared" si="101"/>
        <v>#N/A</v>
      </c>
      <c r="BD80" t="e">
        <f t="shared" si="101"/>
        <v>#N/A</v>
      </c>
      <c r="BE80" t="e">
        <f t="shared" si="101"/>
        <v>#N/A</v>
      </c>
      <c r="BF80" t="e">
        <f t="shared" si="101"/>
        <v>#N/A</v>
      </c>
      <c r="BG80" t="e">
        <f t="shared" si="101"/>
        <v>#N/A</v>
      </c>
      <c r="BH80" t="e">
        <f t="shared" si="101"/>
        <v>#N/A</v>
      </c>
      <c r="BI80" t="e">
        <f t="shared" si="101"/>
        <v>#N/A</v>
      </c>
      <c r="BJ80" t="e">
        <f t="shared" si="101"/>
        <v>#N/A</v>
      </c>
      <c r="BK80" t="e">
        <f t="shared" si="101"/>
        <v>#N/A</v>
      </c>
      <c r="BL80" t="e">
        <f t="shared" si="101"/>
        <v>#N/A</v>
      </c>
      <c r="BM80" t="e">
        <f t="shared" si="101"/>
        <v>#N/A</v>
      </c>
      <c r="BN80" t="e">
        <f t="shared" si="101"/>
        <v>#N/A</v>
      </c>
      <c r="BO80" t="e">
        <f t="shared" si="101"/>
        <v>#N/A</v>
      </c>
      <c r="BP80" t="e">
        <f t="shared" si="101"/>
        <v>#N/A</v>
      </c>
      <c r="BQ80" t="e">
        <f t="shared" si="101"/>
        <v>#N/A</v>
      </c>
      <c r="BR80" t="e">
        <f t="shared" si="101"/>
        <v>#N/A</v>
      </c>
      <c r="BS80" t="e">
        <f t="shared" si="101"/>
        <v>#N/A</v>
      </c>
      <c r="BT80" t="e">
        <f t="shared" si="101"/>
        <v>#N/A</v>
      </c>
      <c r="BU80" t="e">
        <f t="shared" si="101"/>
        <v>#N/A</v>
      </c>
      <c r="BV80">
        <v>27</v>
      </c>
    </row>
    <row r="81" spans="23:74">
      <c r="W81">
        <f>G4*G20</f>
        <v>0.496</v>
      </c>
      <c r="X81">
        <f t="shared" si="58"/>
        <v>0.496</v>
      </c>
      <c r="Y81">
        <f>AS20</f>
        <v>0.49574915810467779</v>
      </c>
      <c r="AA81">
        <f t="shared" ref="AA81:AA95" si="102">AB4-G4</f>
        <v>-2.5084189532220691E-4</v>
      </c>
      <c r="AB81">
        <f t="shared" si="54"/>
        <v>-2.5084189532220691E-4</v>
      </c>
      <c r="AC81">
        <v>4</v>
      </c>
      <c r="AN81">
        <v>13</v>
      </c>
      <c r="AO81" t="e">
        <f t="shared" si="100"/>
        <v>#N/A</v>
      </c>
      <c r="AP81" t="e">
        <f t="shared" si="101"/>
        <v>#N/A</v>
      </c>
      <c r="AQ81" t="e">
        <f t="shared" si="101"/>
        <v>#N/A</v>
      </c>
      <c r="AR81" t="e">
        <f t="shared" si="101"/>
        <v>#N/A</v>
      </c>
      <c r="AS81" t="e">
        <f t="shared" si="101"/>
        <v>#N/A</v>
      </c>
      <c r="AT81" t="e">
        <f t="shared" si="101"/>
        <v>#N/A</v>
      </c>
      <c r="AU81" t="e">
        <f t="shared" si="101"/>
        <v>#N/A</v>
      </c>
      <c r="AV81" t="e">
        <f t="shared" si="101"/>
        <v>#N/A</v>
      </c>
      <c r="AW81" t="e">
        <f t="shared" si="101"/>
        <v>#N/A</v>
      </c>
      <c r="AX81" t="e">
        <f t="shared" si="101"/>
        <v>#N/A</v>
      </c>
      <c r="AY81" t="e">
        <f t="shared" si="101"/>
        <v>#N/A</v>
      </c>
      <c r="AZ81" t="e">
        <f t="shared" si="101"/>
        <v>#N/A</v>
      </c>
      <c r="BA81" t="e">
        <f t="shared" si="101"/>
        <v>#N/A</v>
      </c>
      <c r="BB81" t="e">
        <f t="shared" si="101"/>
        <v>#N/A</v>
      </c>
      <c r="BC81" t="e">
        <f t="shared" si="101"/>
        <v>#N/A</v>
      </c>
      <c r="BD81" t="e">
        <f t="shared" si="101"/>
        <v>#N/A</v>
      </c>
      <c r="BE81" t="e">
        <f t="shared" si="101"/>
        <v>#N/A</v>
      </c>
      <c r="BF81" t="e">
        <f t="shared" si="101"/>
        <v>#N/A</v>
      </c>
      <c r="BG81" t="e">
        <f t="shared" si="101"/>
        <v>#N/A</v>
      </c>
      <c r="BH81" t="e">
        <f t="shared" si="101"/>
        <v>#N/A</v>
      </c>
      <c r="BI81" t="e">
        <f t="shared" si="101"/>
        <v>#N/A</v>
      </c>
      <c r="BJ81" t="e">
        <f t="shared" si="101"/>
        <v>#N/A</v>
      </c>
      <c r="BK81" t="e">
        <f t="shared" si="101"/>
        <v>#N/A</v>
      </c>
      <c r="BL81" t="e">
        <f t="shared" si="101"/>
        <v>#N/A</v>
      </c>
      <c r="BM81" t="e">
        <f t="shared" si="101"/>
        <v>#N/A</v>
      </c>
      <c r="BN81" t="e">
        <f t="shared" si="101"/>
        <v>#N/A</v>
      </c>
      <c r="BO81" t="e">
        <f t="shared" si="101"/>
        <v>#N/A</v>
      </c>
      <c r="BP81" t="e">
        <f t="shared" si="101"/>
        <v>#N/A</v>
      </c>
      <c r="BQ81" t="e">
        <f t="shared" si="101"/>
        <v>#N/A</v>
      </c>
      <c r="BR81" t="e">
        <f t="shared" si="101"/>
        <v>#N/A</v>
      </c>
      <c r="BS81" t="e">
        <f t="shared" si="101"/>
        <v>#N/A</v>
      </c>
      <c r="BT81" t="e">
        <f t="shared" si="101"/>
        <v>#N/A</v>
      </c>
      <c r="BU81" t="e">
        <f t="shared" si="101"/>
        <v>#N/A</v>
      </c>
      <c r="BV81">
        <v>28</v>
      </c>
    </row>
    <row r="82" spans="23:74">
      <c r="W82">
        <f t="shared" ref="W82:W95" si="103">G5*G21</f>
        <v>0.57499999999999996</v>
      </c>
      <c r="X82">
        <f t="shared" si="58"/>
        <v>0.57499999999999996</v>
      </c>
      <c r="Y82">
        <f t="shared" ref="Y82:Y95" si="104">AS21</f>
        <v>0.57485341326787076</v>
      </c>
      <c r="AA82">
        <f t="shared" si="102"/>
        <v>-1.4658673212919471E-4</v>
      </c>
      <c r="AB82">
        <f t="shared" si="54"/>
        <v>-1.4658673212919471E-4</v>
      </c>
      <c r="AC82">
        <v>4</v>
      </c>
      <c r="AN82">
        <v>14</v>
      </c>
      <c r="AO82" t="e">
        <f t="shared" si="100"/>
        <v>#N/A</v>
      </c>
      <c r="AP82" t="e">
        <f t="shared" si="101"/>
        <v>#N/A</v>
      </c>
      <c r="AQ82" t="e">
        <f t="shared" si="101"/>
        <v>#N/A</v>
      </c>
      <c r="AR82" t="e">
        <f t="shared" si="101"/>
        <v>#N/A</v>
      </c>
      <c r="AS82" t="e">
        <f t="shared" si="101"/>
        <v>#N/A</v>
      </c>
      <c r="AT82" t="e">
        <f t="shared" si="101"/>
        <v>#N/A</v>
      </c>
      <c r="AU82" t="e">
        <f t="shared" si="101"/>
        <v>#N/A</v>
      </c>
      <c r="AV82" t="e">
        <f t="shared" si="101"/>
        <v>#N/A</v>
      </c>
      <c r="AW82" t="e">
        <f t="shared" si="101"/>
        <v>#N/A</v>
      </c>
      <c r="AX82" t="e">
        <f t="shared" si="101"/>
        <v>#N/A</v>
      </c>
      <c r="AY82" t="e">
        <f t="shared" si="101"/>
        <v>#N/A</v>
      </c>
      <c r="AZ82" t="e">
        <f t="shared" si="101"/>
        <v>#N/A</v>
      </c>
      <c r="BA82" t="e">
        <f t="shared" si="101"/>
        <v>#N/A</v>
      </c>
      <c r="BB82" t="e">
        <f t="shared" si="101"/>
        <v>#N/A</v>
      </c>
      <c r="BC82" t="e">
        <f t="shared" si="101"/>
        <v>#N/A</v>
      </c>
      <c r="BD82" t="e">
        <f t="shared" si="101"/>
        <v>#N/A</v>
      </c>
      <c r="BE82" t="e">
        <f t="shared" si="101"/>
        <v>#N/A</v>
      </c>
      <c r="BF82" t="e">
        <f t="shared" si="101"/>
        <v>#N/A</v>
      </c>
      <c r="BG82" t="e">
        <f t="shared" si="101"/>
        <v>#N/A</v>
      </c>
      <c r="BH82" t="e">
        <f t="shared" si="101"/>
        <v>#N/A</v>
      </c>
      <c r="BI82" t="e">
        <f t="shared" si="101"/>
        <v>#N/A</v>
      </c>
      <c r="BJ82" t="e">
        <f t="shared" si="101"/>
        <v>#N/A</v>
      </c>
      <c r="BK82" t="e">
        <f t="shared" si="101"/>
        <v>#N/A</v>
      </c>
      <c r="BL82" t="e">
        <f t="shared" si="101"/>
        <v>#N/A</v>
      </c>
      <c r="BM82" t="e">
        <f t="shared" si="101"/>
        <v>#N/A</v>
      </c>
      <c r="BN82" t="e">
        <f t="shared" si="101"/>
        <v>#N/A</v>
      </c>
      <c r="BO82" t="e">
        <f t="shared" si="101"/>
        <v>#N/A</v>
      </c>
      <c r="BP82" t="e">
        <f t="shared" si="101"/>
        <v>#N/A</v>
      </c>
      <c r="BQ82" t="e">
        <f t="shared" si="101"/>
        <v>#N/A</v>
      </c>
      <c r="BR82" t="e">
        <f t="shared" si="101"/>
        <v>#N/A</v>
      </c>
      <c r="BS82" t="e">
        <f t="shared" si="101"/>
        <v>#N/A</v>
      </c>
      <c r="BT82" t="e">
        <f t="shared" si="101"/>
        <v>#N/A</v>
      </c>
      <c r="BU82" t="e">
        <f t="shared" si="101"/>
        <v>#N/A</v>
      </c>
      <c r="BV82">
        <v>29</v>
      </c>
    </row>
    <row r="83" spans="23:74">
      <c r="W83">
        <f t="shared" si="103"/>
        <v>0.68300000000000005</v>
      </c>
      <c r="X83">
        <f t="shared" si="58"/>
        <v>0.68300000000000005</v>
      </c>
      <c r="Y83">
        <f t="shared" si="104"/>
        <v>0.68360539867880299</v>
      </c>
      <c r="AA83">
        <f t="shared" si="102"/>
        <v>6.0539867880293752E-4</v>
      </c>
      <c r="AB83">
        <f t="shared" si="54"/>
        <v>6.0539867880293752E-4</v>
      </c>
      <c r="AC83">
        <v>4</v>
      </c>
      <c r="AN83">
        <v>15</v>
      </c>
      <c r="AO83" t="e">
        <f t="shared" si="100"/>
        <v>#N/A</v>
      </c>
      <c r="AP83" t="e">
        <f t="shared" si="101"/>
        <v>#N/A</v>
      </c>
      <c r="AQ83" t="e">
        <f t="shared" si="101"/>
        <v>#N/A</v>
      </c>
      <c r="AR83" t="e">
        <f t="shared" si="101"/>
        <v>#N/A</v>
      </c>
      <c r="AS83" t="e">
        <f t="shared" si="101"/>
        <v>#N/A</v>
      </c>
      <c r="AT83" t="e">
        <f t="shared" si="101"/>
        <v>#N/A</v>
      </c>
      <c r="AU83" t="e">
        <f t="shared" si="101"/>
        <v>#N/A</v>
      </c>
      <c r="AV83" t="e">
        <f t="shared" si="101"/>
        <v>#N/A</v>
      </c>
      <c r="AW83" t="e">
        <f t="shared" si="101"/>
        <v>#N/A</v>
      </c>
      <c r="AX83" t="e">
        <f t="shared" si="101"/>
        <v>#N/A</v>
      </c>
      <c r="AY83" t="e">
        <f t="shared" si="101"/>
        <v>#N/A</v>
      </c>
      <c r="AZ83" t="e">
        <f t="shared" si="101"/>
        <v>#N/A</v>
      </c>
      <c r="BA83" t="e">
        <f t="shared" si="101"/>
        <v>#N/A</v>
      </c>
      <c r="BB83" t="e">
        <f t="shared" si="101"/>
        <v>#N/A</v>
      </c>
      <c r="BC83" t="e">
        <f t="shared" si="101"/>
        <v>#N/A</v>
      </c>
      <c r="BD83" t="e">
        <f t="shared" si="101"/>
        <v>#N/A</v>
      </c>
      <c r="BE83" t="e">
        <f t="shared" si="101"/>
        <v>#N/A</v>
      </c>
      <c r="BF83" t="e">
        <f t="shared" si="101"/>
        <v>#N/A</v>
      </c>
      <c r="BG83" t="e">
        <f t="shared" si="101"/>
        <v>#N/A</v>
      </c>
      <c r="BH83" t="e">
        <f t="shared" si="101"/>
        <v>#N/A</v>
      </c>
      <c r="BI83" t="e">
        <f t="shared" si="101"/>
        <v>#N/A</v>
      </c>
      <c r="BJ83" t="e">
        <f t="shared" si="101"/>
        <v>#N/A</v>
      </c>
      <c r="BK83" t="e">
        <f t="shared" si="101"/>
        <v>#N/A</v>
      </c>
      <c r="BL83" t="e">
        <f t="shared" si="101"/>
        <v>#N/A</v>
      </c>
      <c r="BM83" t="e">
        <f t="shared" si="101"/>
        <v>#N/A</v>
      </c>
      <c r="BN83" t="e">
        <f t="shared" si="101"/>
        <v>#N/A</v>
      </c>
      <c r="BO83" t="e">
        <f t="shared" si="101"/>
        <v>#N/A</v>
      </c>
      <c r="BP83" t="e">
        <f t="shared" si="101"/>
        <v>#N/A</v>
      </c>
      <c r="BQ83" t="e">
        <f t="shared" si="101"/>
        <v>#N/A</v>
      </c>
      <c r="BR83" t="e">
        <f t="shared" si="101"/>
        <v>#N/A</v>
      </c>
      <c r="BS83" t="e">
        <f t="shared" si="101"/>
        <v>#N/A</v>
      </c>
      <c r="BT83" t="e">
        <f t="shared" si="101"/>
        <v>#N/A</v>
      </c>
      <c r="BU83" t="e">
        <f t="shared" si="101"/>
        <v>#N/A</v>
      </c>
      <c r="BV83">
        <v>30</v>
      </c>
    </row>
    <row r="84" spans="23:74">
      <c r="W84">
        <f t="shared" si="103"/>
        <v>0.84399999999999997</v>
      </c>
      <c r="X84">
        <f t="shared" si="58"/>
        <v>0.84399999999999997</v>
      </c>
      <c r="Y84">
        <f t="shared" si="104"/>
        <v>0.84429267271043984</v>
      </c>
      <c r="AA84">
        <f t="shared" si="102"/>
        <v>2.9267271043986742E-4</v>
      </c>
      <c r="AB84">
        <f t="shared" si="54"/>
        <v>2.9267271043986742E-4</v>
      </c>
      <c r="AC84">
        <v>4</v>
      </c>
    </row>
    <row r="85" spans="23:74">
      <c r="W85" t="e">
        <f t="shared" si="103"/>
        <v>#DIV/0!</v>
      </c>
      <c r="X85" t="e">
        <f t="shared" si="58"/>
        <v>#N/A</v>
      </c>
      <c r="Y85" t="e">
        <f t="shared" si="104"/>
        <v>#N/A</v>
      </c>
      <c r="AA85" t="e">
        <f t="shared" si="102"/>
        <v>#DIV/0!</v>
      </c>
      <c r="AB85" t="str">
        <f t="shared" si="54"/>
        <v/>
      </c>
      <c r="AC85">
        <v>4</v>
      </c>
    </row>
    <row r="86" spans="23:74">
      <c r="W86" t="e">
        <f t="shared" si="103"/>
        <v>#DIV/0!</v>
      </c>
      <c r="X86" t="e">
        <f t="shared" si="58"/>
        <v>#N/A</v>
      </c>
      <c r="Y86" t="e">
        <f t="shared" si="104"/>
        <v>#N/A</v>
      </c>
      <c r="AA86" t="e">
        <f t="shared" si="102"/>
        <v>#DIV/0!</v>
      </c>
      <c r="AB86" t="str">
        <f t="shared" ref="AB86:AB149" si="105">IFERROR(AA86,"")</f>
        <v/>
      </c>
      <c r="AC86">
        <v>4</v>
      </c>
    </row>
    <row r="87" spans="23:74">
      <c r="W87" t="e">
        <f t="shared" si="103"/>
        <v>#DIV/0!</v>
      </c>
      <c r="X87" t="e">
        <f t="shared" si="58"/>
        <v>#N/A</v>
      </c>
      <c r="Y87" t="e">
        <f t="shared" si="104"/>
        <v>#N/A</v>
      </c>
      <c r="AA87" t="e">
        <f t="shared" si="102"/>
        <v>#DIV/0!</v>
      </c>
      <c r="AB87" t="str">
        <f t="shared" si="105"/>
        <v/>
      </c>
      <c r="AC87">
        <v>4</v>
      </c>
    </row>
    <row r="88" spans="23:74">
      <c r="W88" t="e">
        <f t="shared" si="103"/>
        <v>#DIV/0!</v>
      </c>
      <c r="X88" t="e">
        <f t="shared" si="58"/>
        <v>#N/A</v>
      </c>
      <c r="Y88" t="e">
        <f t="shared" si="104"/>
        <v>#N/A</v>
      </c>
      <c r="AA88" t="e">
        <f t="shared" si="102"/>
        <v>#DIV/0!</v>
      </c>
      <c r="AB88" t="str">
        <f t="shared" si="105"/>
        <v/>
      </c>
      <c r="AC88">
        <v>4</v>
      </c>
    </row>
    <row r="89" spans="23:74">
      <c r="W89" t="e">
        <f t="shared" si="103"/>
        <v>#DIV/0!</v>
      </c>
      <c r="X89" t="e">
        <f t="shared" ref="X89:X152" si="106">IFERROR(W89, NA())</f>
        <v>#N/A</v>
      </c>
      <c r="Y89" t="e">
        <f t="shared" si="104"/>
        <v>#N/A</v>
      </c>
      <c r="AA89" t="e">
        <f t="shared" si="102"/>
        <v>#DIV/0!</v>
      </c>
      <c r="AB89" t="str">
        <f t="shared" si="105"/>
        <v/>
      </c>
      <c r="AC89">
        <v>4</v>
      </c>
    </row>
    <row r="90" spans="23:74">
      <c r="W90" t="e">
        <f t="shared" si="103"/>
        <v>#DIV/0!</v>
      </c>
      <c r="X90" t="e">
        <f t="shared" si="106"/>
        <v>#N/A</v>
      </c>
      <c r="Y90" t="e">
        <f t="shared" si="104"/>
        <v>#N/A</v>
      </c>
      <c r="AA90" t="e">
        <f t="shared" si="102"/>
        <v>#DIV/0!</v>
      </c>
      <c r="AB90" t="str">
        <f t="shared" si="105"/>
        <v/>
      </c>
      <c r="AC90">
        <v>4</v>
      </c>
    </row>
    <row r="91" spans="23:74">
      <c r="W91" t="e">
        <f t="shared" si="103"/>
        <v>#DIV/0!</v>
      </c>
      <c r="X91" t="e">
        <f t="shared" si="106"/>
        <v>#N/A</v>
      </c>
      <c r="Y91" t="e">
        <f t="shared" si="104"/>
        <v>#N/A</v>
      </c>
      <c r="AA91" t="e">
        <f t="shared" si="102"/>
        <v>#DIV/0!</v>
      </c>
      <c r="AB91" t="str">
        <f t="shared" si="105"/>
        <v/>
      </c>
      <c r="AC91">
        <v>4</v>
      </c>
    </row>
    <row r="92" spans="23:74">
      <c r="W92" t="e">
        <f t="shared" si="103"/>
        <v>#DIV/0!</v>
      </c>
      <c r="X92" t="e">
        <f t="shared" si="106"/>
        <v>#N/A</v>
      </c>
      <c r="Y92" t="e">
        <f t="shared" si="104"/>
        <v>#N/A</v>
      </c>
      <c r="AA92" t="e">
        <f t="shared" si="102"/>
        <v>#DIV/0!</v>
      </c>
      <c r="AB92" t="str">
        <f t="shared" si="105"/>
        <v/>
      </c>
      <c r="AC92">
        <v>4</v>
      </c>
    </row>
    <row r="93" spans="23:74">
      <c r="W93" t="e">
        <f t="shared" si="103"/>
        <v>#DIV/0!</v>
      </c>
      <c r="X93" t="e">
        <f t="shared" si="106"/>
        <v>#N/A</v>
      </c>
      <c r="Y93" t="e">
        <f t="shared" si="104"/>
        <v>#N/A</v>
      </c>
      <c r="AA93" t="e">
        <f t="shared" si="102"/>
        <v>#DIV/0!</v>
      </c>
      <c r="AB93" t="str">
        <f t="shared" si="105"/>
        <v/>
      </c>
      <c r="AC93">
        <v>4</v>
      </c>
    </row>
    <row r="94" spans="23:74">
      <c r="W94" t="e">
        <f t="shared" si="103"/>
        <v>#DIV/0!</v>
      </c>
      <c r="X94" t="e">
        <f t="shared" si="106"/>
        <v>#N/A</v>
      </c>
      <c r="Y94" t="e">
        <f t="shared" si="104"/>
        <v>#N/A</v>
      </c>
      <c r="AA94" t="e">
        <f t="shared" si="102"/>
        <v>#DIV/0!</v>
      </c>
      <c r="AB94" t="str">
        <f t="shared" si="105"/>
        <v/>
      </c>
      <c r="AC94">
        <v>4</v>
      </c>
    </row>
    <row r="95" spans="23:74">
      <c r="W95" t="e">
        <f t="shared" si="103"/>
        <v>#DIV/0!</v>
      </c>
      <c r="X95" t="e">
        <f t="shared" si="106"/>
        <v>#N/A</v>
      </c>
      <c r="Y95" t="e">
        <f t="shared" si="104"/>
        <v>#N/A</v>
      </c>
      <c r="AA95" t="e">
        <f t="shared" si="102"/>
        <v>#DIV/0!</v>
      </c>
      <c r="AB95" t="str">
        <f t="shared" si="105"/>
        <v/>
      </c>
      <c r="AC95">
        <v>4</v>
      </c>
    </row>
    <row r="96" spans="23:74">
      <c r="W96">
        <f>H4*H20</f>
        <v>0.49299999999999999</v>
      </c>
      <c r="X96">
        <f t="shared" si="106"/>
        <v>0.49299999999999999</v>
      </c>
      <c r="Y96">
        <f>AT20</f>
        <v>0.49317246046734609</v>
      </c>
      <c r="AA96">
        <f t="shared" ref="AA96:AA110" si="107">AC4-H4</f>
        <v>1.7246046734609166E-4</v>
      </c>
      <c r="AB96">
        <f t="shared" si="105"/>
        <v>1.7246046734609166E-4</v>
      </c>
      <c r="AC96">
        <v>4</v>
      </c>
    </row>
    <row r="97" spans="23:29">
      <c r="W97">
        <f t="shared" ref="W97:W110" si="108">H5*H21</f>
        <v>0.57099999999999995</v>
      </c>
      <c r="X97">
        <f t="shared" si="106"/>
        <v>0.57099999999999995</v>
      </c>
      <c r="Y97">
        <f t="shared" ref="Y97:Y110" si="109">AT21</f>
        <v>0.57139228134500686</v>
      </c>
      <c r="AA97">
        <f t="shared" si="107"/>
        <v>3.9228134500690626E-4</v>
      </c>
      <c r="AB97">
        <f t="shared" si="105"/>
        <v>3.9228134500690626E-4</v>
      </c>
      <c r="AC97">
        <v>4</v>
      </c>
    </row>
    <row r="98" spans="23:29">
      <c r="W98">
        <f t="shared" si="108"/>
        <v>0.67900000000000005</v>
      </c>
      <c r="X98">
        <f t="shared" si="106"/>
        <v>0.67900000000000005</v>
      </c>
      <c r="Y98">
        <f t="shared" si="109"/>
        <v>0.67871724038602643</v>
      </c>
      <c r="AA98">
        <f t="shared" si="107"/>
        <v>-2.8275961397361549E-4</v>
      </c>
      <c r="AB98">
        <f t="shared" si="105"/>
        <v>-2.8275961397361549E-4</v>
      </c>
      <c r="AC98">
        <v>4</v>
      </c>
    </row>
    <row r="99" spans="23:29">
      <c r="W99">
        <f t="shared" si="108"/>
        <v>0.83699999999999997</v>
      </c>
      <c r="X99">
        <f t="shared" si="106"/>
        <v>0.83699999999999997</v>
      </c>
      <c r="Y99">
        <f t="shared" si="109"/>
        <v>0.83685023147078352</v>
      </c>
      <c r="AA99">
        <f t="shared" si="107"/>
        <v>-1.4976852921644301E-4</v>
      </c>
      <c r="AB99">
        <f t="shared" si="105"/>
        <v>-1.4976852921644301E-4</v>
      </c>
      <c r="AC99">
        <v>4</v>
      </c>
    </row>
    <row r="100" spans="23:29">
      <c r="W100" t="e">
        <f t="shared" si="108"/>
        <v>#DIV/0!</v>
      </c>
      <c r="X100" t="e">
        <f t="shared" si="106"/>
        <v>#N/A</v>
      </c>
      <c r="Y100" t="e">
        <f t="shared" si="109"/>
        <v>#N/A</v>
      </c>
      <c r="AA100" t="e">
        <f t="shared" si="107"/>
        <v>#DIV/0!</v>
      </c>
      <c r="AB100" t="str">
        <f t="shared" si="105"/>
        <v/>
      </c>
      <c r="AC100">
        <v>4</v>
      </c>
    </row>
    <row r="101" spans="23:29">
      <c r="W101" t="e">
        <f t="shared" si="108"/>
        <v>#DIV/0!</v>
      </c>
      <c r="X101" t="e">
        <f t="shared" si="106"/>
        <v>#N/A</v>
      </c>
      <c r="Y101" t="e">
        <f t="shared" si="109"/>
        <v>#N/A</v>
      </c>
      <c r="AA101" t="e">
        <f t="shared" si="107"/>
        <v>#DIV/0!</v>
      </c>
      <c r="AB101" t="str">
        <f t="shared" si="105"/>
        <v/>
      </c>
      <c r="AC101">
        <v>4</v>
      </c>
    </row>
    <row r="102" spans="23:29">
      <c r="W102" t="e">
        <f t="shared" si="108"/>
        <v>#DIV/0!</v>
      </c>
      <c r="X102" t="e">
        <f t="shared" si="106"/>
        <v>#N/A</v>
      </c>
      <c r="Y102" t="e">
        <f t="shared" si="109"/>
        <v>#N/A</v>
      </c>
      <c r="AA102" t="e">
        <f t="shared" si="107"/>
        <v>#DIV/0!</v>
      </c>
      <c r="AB102" t="str">
        <f t="shared" si="105"/>
        <v/>
      </c>
      <c r="AC102">
        <v>4</v>
      </c>
    </row>
    <row r="103" spans="23:29">
      <c r="W103" t="e">
        <f t="shared" si="108"/>
        <v>#DIV/0!</v>
      </c>
      <c r="X103" t="e">
        <f t="shared" si="106"/>
        <v>#N/A</v>
      </c>
      <c r="Y103" t="e">
        <f t="shared" si="109"/>
        <v>#N/A</v>
      </c>
      <c r="AA103" t="e">
        <f t="shared" si="107"/>
        <v>#DIV/0!</v>
      </c>
      <c r="AB103" t="str">
        <f t="shared" si="105"/>
        <v/>
      </c>
      <c r="AC103">
        <v>4</v>
      </c>
    </row>
    <row r="104" spans="23:29">
      <c r="W104" t="e">
        <f t="shared" si="108"/>
        <v>#DIV/0!</v>
      </c>
      <c r="X104" t="e">
        <f t="shared" si="106"/>
        <v>#N/A</v>
      </c>
      <c r="Y104" t="e">
        <f t="shared" si="109"/>
        <v>#N/A</v>
      </c>
      <c r="AA104" t="e">
        <f t="shared" si="107"/>
        <v>#DIV/0!</v>
      </c>
      <c r="AB104" t="str">
        <f t="shared" si="105"/>
        <v/>
      </c>
      <c r="AC104">
        <v>4</v>
      </c>
    </row>
    <row r="105" spans="23:29">
      <c r="W105" t="e">
        <f t="shared" si="108"/>
        <v>#DIV/0!</v>
      </c>
      <c r="X105" t="e">
        <f t="shared" si="106"/>
        <v>#N/A</v>
      </c>
      <c r="Y105" t="e">
        <f t="shared" si="109"/>
        <v>#N/A</v>
      </c>
      <c r="AA105" t="e">
        <f t="shared" si="107"/>
        <v>#DIV/0!</v>
      </c>
      <c r="AB105" t="str">
        <f t="shared" si="105"/>
        <v/>
      </c>
      <c r="AC105">
        <v>4</v>
      </c>
    </row>
    <row r="106" spans="23:29">
      <c r="W106" t="e">
        <f t="shared" si="108"/>
        <v>#DIV/0!</v>
      </c>
      <c r="X106" t="e">
        <f t="shared" si="106"/>
        <v>#N/A</v>
      </c>
      <c r="Y106" t="e">
        <f t="shared" si="109"/>
        <v>#N/A</v>
      </c>
      <c r="AA106" t="e">
        <f t="shared" si="107"/>
        <v>#DIV/0!</v>
      </c>
      <c r="AB106" t="str">
        <f t="shared" si="105"/>
        <v/>
      </c>
      <c r="AC106">
        <v>4</v>
      </c>
    </row>
    <row r="107" spans="23:29">
      <c r="W107" t="e">
        <f t="shared" si="108"/>
        <v>#DIV/0!</v>
      </c>
      <c r="X107" t="e">
        <f t="shared" si="106"/>
        <v>#N/A</v>
      </c>
      <c r="Y107" t="e">
        <f t="shared" si="109"/>
        <v>#N/A</v>
      </c>
      <c r="AA107" t="e">
        <f t="shared" si="107"/>
        <v>#DIV/0!</v>
      </c>
      <c r="AB107" t="str">
        <f t="shared" si="105"/>
        <v/>
      </c>
      <c r="AC107">
        <v>4</v>
      </c>
    </row>
    <row r="108" spans="23:29">
      <c r="W108" t="e">
        <f t="shared" si="108"/>
        <v>#DIV/0!</v>
      </c>
      <c r="X108" t="e">
        <f t="shared" si="106"/>
        <v>#N/A</v>
      </c>
      <c r="Y108" t="e">
        <f t="shared" si="109"/>
        <v>#N/A</v>
      </c>
      <c r="AA108" t="e">
        <f t="shared" si="107"/>
        <v>#DIV/0!</v>
      </c>
      <c r="AB108" t="str">
        <f t="shared" si="105"/>
        <v/>
      </c>
      <c r="AC108">
        <v>4</v>
      </c>
    </row>
    <row r="109" spans="23:29">
      <c r="W109" t="e">
        <f t="shared" si="108"/>
        <v>#DIV/0!</v>
      </c>
      <c r="X109" t="e">
        <f t="shared" si="106"/>
        <v>#N/A</v>
      </c>
      <c r="Y109" t="e">
        <f t="shared" si="109"/>
        <v>#N/A</v>
      </c>
      <c r="AA109" t="e">
        <f t="shared" si="107"/>
        <v>#DIV/0!</v>
      </c>
      <c r="AB109" t="str">
        <f t="shared" si="105"/>
        <v/>
      </c>
      <c r="AC109">
        <v>4</v>
      </c>
    </row>
    <row r="110" spans="23:29">
      <c r="W110" t="e">
        <f t="shared" si="108"/>
        <v>#DIV/0!</v>
      </c>
      <c r="X110" t="e">
        <f t="shared" si="106"/>
        <v>#N/A</v>
      </c>
      <c r="Y110" t="e">
        <f t="shared" si="109"/>
        <v>#N/A</v>
      </c>
      <c r="AA110" t="e">
        <f t="shared" si="107"/>
        <v>#DIV/0!</v>
      </c>
      <c r="AB110" t="str">
        <f t="shared" si="105"/>
        <v/>
      </c>
      <c r="AC110">
        <v>4</v>
      </c>
    </row>
    <row r="111" spans="23:29">
      <c r="W111" t="e">
        <f>I4*I20</f>
        <v>#DIV/0!</v>
      </c>
      <c r="X111" t="e">
        <f t="shared" si="106"/>
        <v>#N/A</v>
      </c>
      <c r="Y111" t="e">
        <f>AU20</f>
        <v>#N/A</v>
      </c>
      <c r="AA111" t="e">
        <f t="shared" ref="AA111:AA125" si="110">AD4-I4</f>
        <v>#DIV/0!</v>
      </c>
      <c r="AB111" t="str">
        <f t="shared" si="105"/>
        <v/>
      </c>
      <c r="AC111">
        <v>4</v>
      </c>
    </row>
    <row r="112" spans="23:29">
      <c r="W112" t="e">
        <f t="shared" ref="W112:W125" si="111">I5*I21</f>
        <v>#DIV/0!</v>
      </c>
      <c r="X112" t="e">
        <f t="shared" si="106"/>
        <v>#N/A</v>
      </c>
      <c r="Y112" t="e">
        <f t="shared" ref="Y112:Y125" si="112">AU21</f>
        <v>#N/A</v>
      </c>
      <c r="AA112" t="e">
        <f t="shared" si="110"/>
        <v>#DIV/0!</v>
      </c>
      <c r="AB112" t="str">
        <f t="shared" si="105"/>
        <v/>
      </c>
      <c r="AC112">
        <v>4</v>
      </c>
    </row>
    <row r="113" spans="23:29">
      <c r="W113" t="e">
        <f t="shared" si="111"/>
        <v>#DIV/0!</v>
      </c>
      <c r="X113" t="e">
        <f t="shared" si="106"/>
        <v>#N/A</v>
      </c>
      <c r="Y113" t="e">
        <f t="shared" si="112"/>
        <v>#N/A</v>
      </c>
      <c r="AA113" t="e">
        <f t="shared" si="110"/>
        <v>#DIV/0!</v>
      </c>
      <c r="AB113" t="str">
        <f t="shared" si="105"/>
        <v/>
      </c>
      <c r="AC113">
        <v>4</v>
      </c>
    </row>
    <row r="114" spans="23:29">
      <c r="W114" t="e">
        <f t="shared" si="111"/>
        <v>#DIV/0!</v>
      </c>
      <c r="X114" t="e">
        <f t="shared" si="106"/>
        <v>#N/A</v>
      </c>
      <c r="Y114" t="e">
        <f t="shared" si="112"/>
        <v>#N/A</v>
      </c>
      <c r="AA114" t="e">
        <f t="shared" si="110"/>
        <v>#DIV/0!</v>
      </c>
      <c r="AB114" t="str">
        <f t="shared" si="105"/>
        <v/>
      </c>
      <c r="AC114">
        <v>4</v>
      </c>
    </row>
    <row r="115" spans="23:29">
      <c r="W115" t="e">
        <f t="shared" si="111"/>
        <v>#DIV/0!</v>
      </c>
      <c r="X115" t="e">
        <f t="shared" si="106"/>
        <v>#N/A</v>
      </c>
      <c r="Y115" t="e">
        <f t="shared" si="112"/>
        <v>#N/A</v>
      </c>
      <c r="AA115" t="e">
        <f t="shared" si="110"/>
        <v>#DIV/0!</v>
      </c>
      <c r="AB115" t="str">
        <f t="shared" si="105"/>
        <v/>
      </c>
      <c r="AC115">
        <v>4</v>
      </c>
    </row>
    <row r="116" spans="23:29">
      <c r="W116" t="e">
        <f t="shared" si="111"/>
        <v>#DIV/0!</v>
      </c>
      <c r="X116" t="e">
        <f t="shared" si="106"/>
        <v>#N/A</v>
      </c>
      <c r="Y116" t="e">
        <f t="shared" si="112"/>
        <v>#N/A</v>
      </c>
      <c r="AA116" t="e">
        <f t="shared" si="110"/>
        <v>#DIV/0!</v>
      </c>
      <c r="AB116" t="str">
        <f t="shared" si="105"/>
        <v/>
      </c>
      <c r="AC116">
        <v>4</v>
      </c>
    </row>
    <row r="117" spans="23:29">
      <c r="W117" t="e">
        <f t="shared" si="111"/>
        <v>#DIV/0!</v>
      </c>
      <c r="X117" t="e">
        <f t="shared" si="106"/>
        <v>#N/A</v>
      </c>
      <c r="Y117" t="e">
        <f t="shared" si="112"/>
        <v>#N/A</v>
      </c>
      <c r="AA117" t="e">
        <f t="shared" si="110"/>
        <v>#DIV/0!</v>
      </c>
      <c r="AB117" t="str">
        <f t="shared" si="105"/>
        <v/>
      </c>
      <c r="AC117">
        <v>4</v>
      </c>
    </row>
    <row r="118" spans="23:29">
      <c r="W118" t="e">
        <f t="shared" si="111"/>
        <v>#DIV/0!</v>
      </c>
      <c r="X118" t="e">
        <f t="shared" si="106"/>
        <v>#N/A</v>
      </c>
      <c r="Y118" t="e">
        <f t="shared" si="112"/>
        <v>#N/A</v>
      </c>
      <c r="AA118" t="e">
        <f t="shared" si="110"/>
        <v>#DIV/0!</v>
      </c>
      <c r="AB118" t="str">
        <f t="shared" si="105"/>
        <v/>
      </c>
      <c r="AC118">
        <v>4</v>
      </c>
    </row>
    <row r="119" spans="23:29">
      <c r="W119" t="e">
        <f t="shared" si="111"/>
        <v>#DIV/0!</v>
      </c>
      <c r="X119" t="e">
        <f t="shared" si="106"/>
        <v>#N/A</v>
      </c>
      <c r="Y119" t="e">
        <f t="shared" si="112"/>
        <v>#N/A</v>
      </c>
      <c r="AA119" t="e">
        <f t="shared" si="110"/>
        <v>#DIV/0!</v>
      </c>
      <c r="AB119" t="str">
        <f t="shared" si="105"/>
        <v/>
      </c>
      <c r="AC119">
        <v>4</v>
      </c>
    </row>
    <row r="120" spans="23:29">
      <c r="W120" t="e">
        <f t="shared" si="111"/>
        <v>#DIV/0!</v>
      </c>
      <c r="X120" t="e">
        <f t="shared" si="106"/>
        <v>#N/A</v>
      </c>
      <c r="Y120" t="e">
        <f t="shared" si="112"/>
        <v>#N/A</v>
      </c>
      <c r="AA120" t="e">
        <f t="shared" si="110"/>
        <v>#DIV/0!</v>
      </c>
      <c r="AB120" t="str">
        <f t="shared" si="105"/>
        <v/>
      </c>
      <c r="AC120">
        <v>4</v>
      </c>
    </row>
    <row r="121" spans="23:29">
      <c r="W121" t="e">
        <f t="shared" si="111"/>
        <v>#DIV/0!</v>
      </c>
      <c r="X121" t="e">
        <f t="shared" si="106"/>
        <v>#N/A</v>
      </c>
      <c r="Y121" t="e">
        <f t="shared" si="112"/>
        <v>#N/A</v>
      </c>
      <c r="AA121" t="e">
        <f t="shared" si="110"/>
        <v>#DIV/0!</v>
      </c>
      <c r="AB121" t="str">
        <f t="shared" si="105"/>
        <v/>
      </c>
      <c r="AC121">
        <v>4</v>
      </c>
    </row>
    <row r="122" spans="23:29">
      <c r="W122" t="e">
        <f t="shared" si="111"/>
        <v>#DIV/0!</v>
      </c>
      <c r="X122" t="e">
        <f t="shared" si="106"/>
        <v>#N/A</v>
      </c>
      <c r="Y122" t="e">
        <f t="shared" si="112"/>
        <v>#N/A</v>
      </c>
      <c r="AA122" t="e">
        <f t="shared" si="110"/>
        <v>#DIV/0!</v>
      </c>
      <c r="AB122" t="str">
        <f t="shared" si="105"/>
        <v/>
      </c>
      <c r="AC122">
        <v>4</v>
      </c>
    </row>
    <row r="123" spans="23:29">
      <c r="W123" t="e">
        <f t="shared" si="111"/>
        <v>#DIV/0!</v>
      </c>
      <c r="X123" t="e">
        <f t="shared" si="106"/>
        <v>#N/A</v>
      </c>
      <c r="Y123" t="e">
        <f t="shared" si="112"/>
        <v>#N/A</v>
      </c>
      <c r="AA123" t="e">
        <f t="shared" si="110"/>
        <v>#DIV/0!</v>
      </c>
      <c r="AB123" t="str">
        <f t="shared" si="105"/>
        <v/>
      </c>
      <c r="AC123">
        <v>4</v>
      </c>
    </row>
    <row r="124" spans="23:29">
      <c r="W124" t="e">
        <f t="shared" si="111"/>
        <v>#DIV/0!</v>
      </c>
      <c r="X124" t="e">
        <f t="shared" si="106"/>
        <v>#N/A</v>
      </c>
      <c r="Y124" t="e">
        <f t="shared" si="112"/>
        <v>#N/A</v>
      </c>
      <c r="AA124" t="e">
        <f t="shared" si="110"/>
        <v>#DIV/0!</v>
      </c>
      <c r="AB124" t="str">
        <f t="shared" si="105"/>
        <v/>
      </c>
      <c r="AC124">
        <v>4</v>
      </c>
    </row>
    <row r="125" spans="23:29">
      <c r="W125" t="e">
        <f t="shared" si="111"/>
        <v>#DIV/0!</v>
      </c>
      <c r="X125" t="e">
        <f t="shared" si="106"/>
        <v>#N/A</v>
      </c>
      <c r="Y125" t="e">
        <f t="shared" si="112"/>
        <v>#N/A</v>
      </c>
      <c r="AA125" t="e">
        <f t="shared" si="110"/>
        <v>#DIV/0!</v>
      </c>
      <c r="AB125" t="str">
        <f t="shared" si="105"/>
        <v/>
      </c>
      <c r="AC125">
        <v>4</v>
      </c>
    </row>
    <row r="126" spans="23:29">
      <c r="W126" t="e">
        <f>J4*J20</f>
        <v>#DIV/0!</v>
      </c>
      <c r="X126" t="e">
        <f t="shared" si="106"/>
        <v>#N/A</v>
      </c>
      <c r="Y126" t="e">
        <f>AV20</f>
        <v>#N/A</v>
      </c>
      <c r="AA126" t="e">
        <f t="shared" ref="AA126:AA140" si="113">AE4-J4</f>
        <v>#DIV/0!</v>
      </c>
      <c r="AB126" t="str">
        <f t="shared" si="105"/>
        <v/>
      </c>
      <c r="AC126">
        <v>4</v>
      </c>
    </row>
    <row r="127" spans="23:29">
      <c r="W127" t="e">
        <f t="shared" ref="W127:W140" si="114">J5*J21</f>
        <v>#DIV/0!</v>
      </c>
      <c r="X127" t="e">
        <f t="shared" si="106"/>
        <v>#N/A</v>
      </c>
      <c r="Y127" t="e">
        <f t="shared" ref="Y127:Y139" si="115">AV21</f>
        <v>#N/A</v>
      </c>
      <c r="AA127" t="e">
        <f t="shared" si="113"/>
        <v>#DIV/0!</v>
      </c>
      <c r="AB127" t="str">
        <f t="shared" si="105"/>
        <v/>
      </c>
      <c r="AC127">
        <v>4</v>
      </c>
    </row>
    <row r="128" spans="23:29">
      <c r="W128" t="e">
        <f t="shared" si="114"/>
        <v>#DIV/0!</v>
      </c>
      <c r="X128" t="e">
        <f t="shared" si="106"/>
        <v>#N/A</v>
      </c>
      <c r="Y128" t="e">
        <f t="shared" si="115"/>
        <v>#N/A</v>
      </c>
      <c r="AA128" t="e">
        <f t="shared" si="113"/>
        <v>#DIV/0!</v>
      </c>
      <c r="AB128" t="str">
        <f t="shared" si="105"/>
        <v/>
      </c>
      <c r="AC128">
        <v>4</v>
      </c>
    </row>
    <row r="129" spans="23:29">
      <c r="W129" t="e">
        <f t="shared" si="114"/>
        <v>#DIV/0!</v>
      </c>
      <c r="X129" t="e">
        <f t="shared" si="106"/>
        <v>#N/A</v>
      </c>
      <c r="Y129" t="e">
        <f t="shared" si="115"/>
        <v>#N/A</v>
      </c>
      <c r="AA129" t="e">
        <f t="shared" si="113"/>
        <v>#DIV/0!</v>
      </c>
      <c r="AB129" t="str">
        <f t="shared" si="105"/>
        <v/>
      </c>
      <c r="AC129">
        <v>4</v>
      </c>
    </row>
    <row r="130" spans="23:29">
      <c r="W130" t="e">
        <f t="shared" si="114"/>
        <v>#DIV/0!</v>
      </c>
      <c r="X130" t="e">
        <f t="shared" si="106"/>
        <v>#N/A</v>
      </c>
      <c r="Y130" t="e">
        <f t="shared" si="115"/>
        <v>#N/A</v>
      </c>
      <c r="AA130" t="e">
        <f t="shared" si="113"/>
        <v>#DIV/0!</v>
      </c>
      <c r="AB130" t="str">
        <f t="shared" si="105"/>
        <v/>
      </c>
      <c r="AC130">
        <v>4</v>
      </c>
    </row>
    <row r="131" spans="23:29">
      <c r="W131" t="e">
        <f t="shared" si="114"/>
        <v>#DIV/0!</v>
      </c>
      <c r="X131" t="e">
        <f t="shared" si="106"/>
        <v>#N/A</v>
      </c>
      <c r="Y131" t="e">
        <f t="shared" si="115"/>
        <v>#N/A</v>
      </c>
      <c r="AA131" t="e">
        <f t="shared" si="113"/>
        <v>#DIV/0!</v>
      </c>
      <c r="AB131" t="str">
        <f t="shared" si="105"/>
        <v/>
      </c>
      <c r="AC131">
        <v>4</v>
      </c>
    </row>
    <row r="132" spans="23:29">
      <c r="W132" t="e">
        <f t="shared" si="114"/>
        <v>#DIV/0!</v>
      </c>
      <c r="X132" t="e">
        <f t="shared" si="106"/>
        <v>#N/A</v>
      </c>
      <c r="Y132" t="e">
        <f t="shared" si="115"/>
        <v>#N/A</v>
      </c>
      <c r="AA132" t="e">
        <f t="shared" si="113"/>
        <v>#DIV/0!</v>
      </c>
      <c r="AB132" t="str">
        <f t="shared" si="105"/>
        <v/>
      </c>
      <c r="AC132">
        <v>4</v>
      </c>
    </row>
    <row r="133" spans="23:29">
      <c r="W133" t="e">
        <f t="shared" si="114"/>
        <v>#DIV/0!</v>
      </c>
      <c r="X133" t="e">
        <f t="shared" si="106"/>
        <v>#N/A</v>
      </c>
      <c r="Y133" t="e">
        <f t="shared" si="115"/>
        <v>#N/A</v>
      </c>
      <c r="AA133" t="e">
        <f t="shared" si="113"/>
        <v>#DIV/0!</v>
      </c>
      <c r="AB133" t="str">
        <f t="shared" si="105"/>
        <v/>
      </c>
      <c r="AC133">
        <v>4</v>
      </c>
    </row>
    <row r="134" spans="23:29">
      <c r="W134" t="e">
        <f t="shared" si="114"/>
        <v>#DIV/0!</v>
      </c>
      <c r="X134" t="e">
        <f t="shared" si="106"/>
        <v>#N/A</v>
      </c>
      <c r="Y134" t="e">
        <f t="shared" si="115"/>
        <v>#N/A</v>
      </c>
      <c r="AA134" t="e">
        <f t="shared" si="113"/>
        <v>#DIV/0!</v>
      </c>
      <c r="AB134" t="str">
        <f t="shared" si="105"/>
        <v/>
      </c>
      <c r="AC134">
        <v>4</v>
      </c>
    </row>
    <row r="135" spans="23:29">
      <c r="W135" t="e">
        <f t="shared" si="114"/>
        <v>#DIV/0!</v>
      </c>
      <c r="X135" t="e">
        <f t="shared" si="106"/>
        <v>#N/A</v>
      </c>
      <c r="Y135" t="e">
        <f t="shared" si="115"/>
        <v>#N/A</v>
      </c>
      <c r="AA135" t="e">
        <f t="shared" si="113"/>
        <v>#DIV/0!</v>
      </c>
      <c r="AB135" t="str">
        <f t="shared" si="105"/>
        <v/>
      </c>
      <c r="AC135">
        <v>4</v>
      </c>
    </row>
    <row r="136" spans="23:29">
      <c r="W136" t="e">
        <f t="shared" si="114"/>
        <v>#DIV/0!</v>
      </c>
      <c r="X136" t="e">
        <f t="shared" si="106"/>
        <v>#N/A</v>
      </c>
      <c r="Y136" t="e">
        <f t="shared" si="115"/>
        <v>#N/A</v>
      </c>
      <c r="AA136" t="e">
        <f t="shared" si="113"/>
        <v>#DIV/0!</v>
      </c>
      <c r="AB136" t="str">
        <f t="shared" si="105"/>
        <v/>
      </c>
      <c r="AC136">
        <v>4</v>
      </c>
    </row>
    <row r="137" spans="23:29">
      <c r="W137" t="e">
        <f t="shared" si="114"/>
        <v>#DIV/0!</v>
      </c>
      <c r="X137" t="e">
        <f t="shared" si="106"/>
        <v>#N/A</v>
      </c>
      <c r="Y137" t="e">
        <f t="shared" si="115"/>
        <v>#N/A</v>
      </c>
      <c r="AA137" t="e">
        <f t="shared" si="113"/>
        <v>#DIV/0!</v>
      </c>
      <c r="AB137" t="str">
        <f t="shared" si="105"/>
        <v/>
      </c>
      <c r="AC137">
        <v>4</v>
      </c>
    </row>
    <row r="138" spans="23:29">
      <c r="W138" t="e">
        <f t="shared" si="114"/>
        <v>#DIV/0!</v>
      </c>
      <c r="X138" t="e">
        <f t="shared" si="106"/>
        <v>#N/A</v>
      </c>
      <c r="Y138" t="e">
        <f t="shared" si="115"/>
        <v>#N/A</v>
      </c>
      <c r="AA138" t="e">
        <f t="shared" si="113"/>
        <v>#DIV/0!</v>
      </c>
      <c r="AB138" t="str">
        <f t="shared" si="105"/>
        <v/>
      </c>
      <c r="AC138">
        <v>4</v>
      </c>
    </row>
    <row r="139" spans="23:29">
      <c r="W139" t="e">
        <f t="shared" si="114"/>
        <v>#DIV/0!</v>
      </c>
      <c r="X139" t="e">
        <f t="shared" si="106"/>
        <v>#N/A</v>
      </c>
      <c r="Y139" t="e">
        <f t="shared" si="115"/>
        <v>#N/A</v>
      </c>
      <c r="AA139" t="e">
        <f t="shared" si="113"/>
        <v>#DIV/0!</v>
      </c>
      <c r="AB139" t="str">
        <f t="shared" si="105"/>
        <v/>
      </c>
      <c r="AC139">
        <v>4</v>
      </c>
    </row>
    <row r="140" spans="23:29">
      <c r="W140" t="e">
        <f t="shared" si="114"/>
        <v>#DIV/0!</v>
      </c>
      <c r="X140" t="e">
        <f t="shared" si="106"/>
        <v>#N/A</v>
      </c>
      <c r="Y140" t="e">
        <f>AV34</f>
        <v>#N/A</v>
      </c>
      <c r="AA140" t="e">
        <f t="shared" si="113"/>
        <v>#DIV/0!</v>
      </c>
      <c r="AB140" t="str">
        <f t="shared" si="105"/>
        <v/>
      </c>
      <c r="AC140">
        <v>4</v>
      </c>
    </row>
    <row r="141" spans="23:29">
      <c r="W141" t="e">
        <f>K4*K20</f>
        <v>#DIV/0!</v>
      </c>
      <c r="X141" t="e">
        <f t="shared" si="106"/>
        <v>#N/A</v>
      </c>
      <c r="Y141" t="e">
        <f>AW20</f>
        <v>#N/A</v>
      </c>
      <c r="AA141" t="e">
        <f t="shared" ref="AA141:AA155" si="116">AF4-K4</f>
        <v>#DIV/0!</v>
      </c>
      <c r="AB141" t="str">
        <f t="shared" si="105"/>
        <v/>
      </c>
      <c r="AC141">
        <v>4</v>
      </c>
    </row>
    <row r="142" spans="23:29">
      <c r="W142" t="e">
        <f t="shared" ref="W142:W155" si="117">K5*K21</f>
        <v>#DIV/0!</v>
      </c>
      <c r="X142" t="e">
        <f t="shared" si="106"/>
        <v>#N/A</v>
      </c>
      <c r="Y142" t="e">
        <f t="shared" ref="Y142:Y155" si="118">AW21</f>
        <v>#N/A</v>
      </c>
      <c r="AA142" t="e">
        <f t="shared" si="116"/>
        <v>#DIV/0!</v>
      </c>
      <c r="AB142" t="str">
        <f t="shared" si="105"/>
        <v/>
      </c>
      <c r="AC142">
        <v>4</v>
      </c>
    </row>
    <row r="143" spans="23:29">
      <c r="W143" t="e">
        <f t="shared" si="117"/>
        <v>#DIV/0!</v>
      </c>
      <c r="X143" t="e">
        <f t="shared" si="106"/>
        <v>#N/A</v>
      </c>
      <c r="Y143" t="e">
        <f t="shared" si="118"/>
        <v>#N/A</v>
      </c>
      <c r="AA143" t="e">
        <f t="shared" si="116"/>
        <v>#DIV/0!</v>
      </c>
      <c r="AB143" t="str">
        <f t="shared" si="105"/>
        <v/>
      </c>
      <c r="AC143">
        <v>4</v>
      </c>
    </row>
    <row r="144" spans="23:29">
      <c r="W144" t="e">
        <f t="shared" si="117"/>
        <v>#DIV/0!</v>
      </c>
      <c r="X144" t="e">
        <f t="shared" si="106"/>
        <v>#N/A</v>
      </c>
      <c r="Y144" t="e">
        <f t="shared" si="118"/>
        <v>#N/A</v>
      </c>
      <c r="AA144" t="e">
        <f t="shared" si="116"/>
        <v>#DIV/0!</v>
      </c>
      <c r="AB144" t="str">
        <f t="shared" si="105"/>
        <v/>
      </c>
      <c r="AC144">
        <v>4</v>
      </c>
    </row>
    <row r="145" spans="23:29">
      <c r="W145" t="e">
        <f t="shared" si="117"/>
        <v>#DIV/0!</v>
      </c>
      <c r="X145" t="e">
        <f t="shared" si="106"/>
        <v>#N/A</v>
      </c>
      <c r="Y145" t="e">
        <f t="shared" si="118"/>
        <v>#N/A</v>
      </c>
      <c r="AA145" t="e">
        <f t="shared" si="116"/>
        <v>#DIV/0!</v>
      </c>
      <c r="AB145" t="str">
        <f t="shared" si="105"/>
        <v/>
      </c>
      <c r="AC145">
        <v>4</v>
      </c>
    </row>
    <row r="146" spans="23:29">
      <c r="W146" t="e">
        <f t="shared" si="117"/>
        <v>#DIV/0!</v>
      </c>
      <c r="X146" t="e">
        <f t="shared" si="106"/>
        <v>#N/A</v>
      </c>
      <c r="Y146" t="e">
        <f t="shared" si="118"/>
        <v>#N/A</v>
      </c>
      <c r="AA146" t="e">
        <f t="shared" si="116"/>
        <v>#DIV/0!</v>
      </c>
      <c r="AB146" t="str">
        <f t="shared" si="105"/>
        <v/>
      </c>
      <c r="AC146">
        <v>4</v>
      </c>
    </row>
    <row r="147" spans="23:29">
      <c r="W147" t="e">
        <f t="shared" si="117"/>
        <v>#DIV/0!</v>
      </c>
      <c r="X147" t="e">
        <f t="shared" si="106"/>
        <v>#N/A</v>
      </c>
      <c r="Y147" t="e">
        <f t="shared" si="118"/>
        <v>#N/A</v>
      </c>
      <c r="AA147" t="e">
        <f t="shared" si="116"/>
        <v>#DIV/0!</v>
      </c>
      <c r="AB147" t="str">
        <f t="shared" si="105"/>
        <v/>
      </c>
      <c r="AC147">
        <v>4</v>
      </c>
    </row>
    <row r="148" spans="23:29">
      <c r="W148" t="e">
        <f t="shared" si="117"/>
        <v>#DIV/0!</v>
      </c>
      <c r="X148" t="e">
        <f t="shared" si="106"/>
        <v>#N/A</v>
      </c>
      <c r="Y148" t="e">
        <f t="shared" si="118"/>
        <v>#N/A</v>
      </c>
      <c r="AA148" t="e">
        <f t="shared" si="116"/>
        <v>#DIV/0!</v>
      </c>
      <c r="AB148" t="str">
        <f t="shared" si="105"/>
        <v/>
      </c>
      <c r="AC148">
        <v>4</v>
      </c>
    </row>
    <row r="149" spans="23:29">
      <c r="W149" t="e">
        <f t="shared" si="117"/>
        <v>#DIV/0!</v>
      </c>
      <c r="X149" t="e">
        <f t="shared" si="106"/>
        <v>#N/A</v>
      </c>
      <c r="Y149" t="e">
        <f t="shared" si="118"/>
        <v>#N/A</v>
      </c>
      <c r="AA149" t="e">
        <f t="shared" si="116"/>
        <v>#DIV/0!</v>
      </c>
      <c r="AB149" t="str">
        <f t="shared" si="105"/>
        <v/>
      </c>
      <c r="AC149">
        <v>4</v>
      </c>
    </row>
    <row r="150" spans="23:29">
      <c r="W150" t="e">
        <f t="shared" si="117"/>
        <v>#DIV/0!</v>
      </c>
      <c r="X150" t="e">
        <f t="shared" si="106"/>
        <v>#N/A</v>
      </c>
      <c r="Y150" t="e">
        <f t="shared" si="118"/>
        <v>#N/A</v>
      </c>
      <c r="AA150" t="e">
        <f t="shared" si="116"/>
        <v>#DIV/0!</v>
      </c>
      <c r="AB150" t="str">
        <f t="shared" ref="AB150:AB213" si="119">IFERROR(AA150,"")</f>
        <v/>
      </c>
      <c r="AC150">
        <v>4</v>
      </c>
    </row>
    <row r="151" spans="23:29">
      <c r="W151" t="e">
        <f t="shared" si="117"/>
        <v>#DIV/0!</v>
      </c>
      <c r="X151" t="e">
        <f t="shared" si="106"/>
        <v>#N/A</v>
      </c>
      <c r="Y151" t="e">
        <f t="shared" si="118"/>
        <v>#N/A</v>
      </c>
      <c r="AA151" t="e">
        <f t="shared" si="116"/>
        <v>#DIV/0!</v>
      </c>
      <c r="AB151" t="str">
        <f t="shared" si="119"/>
        <v/>
      </c>
      <c r="AC151">
        <v>4</v>
      </c>
    </row>
    <row r="152" spans="23:29">
      <c r="W152" t="e">
        <f t="shared" si="117"/>
        <v>#DIV/0!</v>
      </c>
      <c r="X152" t="e">
        <f t="shared" si="106"/>
        <v>#N/A</v>
      </c>
      <c r="Y152" t="e">
        <f t="shared" si="118"/>
        <v>#N/A</v>
      </c>
      <c r="AA152" t="e">
        <f t="shared" si="116"/>
        <v>#DIV/0!</v>
      </c>
      <c r="AB152" t="str">
        <f t="shared" si="119"/>
        <v/>
      </c>
      <c r="AC152">
        <v>4</v>
      </c>
    </row>
    <row r="153" spans="23:29">
      <c r="W153" t="e">
        <f t="shared" si="117"/>
        <v>#DIV/0!</v>
      </c>
      <c r="X153" t="e">
        <f t="shared" ref="X153:X216" si="120">IFERROR(W153, NA())</f>
        <v>#N/A</v>
      </c>
      <c r="Y153" t="e">
        <f t="shared" si="118"/>
        <v>#N/A</v>
      </c>
      <c r="AA153" t="e">
        <f t="shared" si="116"/>
        <v>#DIV/0!</v>
      </c>
      <c r="AB153" t="str">
        <f t="shared" si="119"/>
        <v/>
      </c>
      <c r="AC153">
        <v>4</v>
      </c>
    </row>
    <row r="154" spans="23:29">
      <c r="W154" t="e">
        <f t="shared" si="117"/>
        <v>#DIV/0!</v>
      </c>
      <c r="X154" t="e">
        <f t="shared" si="120"/>
        <v>#N/A</v>
      </c>
      <c r="Y154" t="e">
        <f t="shared" si="118"/>
        <v>#N/A</v>
      </c>
      <c r="AA154" t="e">
        <f t="shared" si="116"/>
        <v>#DIV/0!</v>
      </c>
      <c r="AB154" t="str">
        <f t="shared" si="119"/>
        <v/>
      </c>
      <c r="AC154">
        <v>4</v>
      </c>
    </row>
    <row r="155" spans="23:29">
      <c r="W155" t="e">
        <f t="shared" si="117"/>
        <v>#DIV/0!</v>
      </c>
      <c r="X155" t="e">
        <f t="shared" si="120"/>
        <v>#N/A</v>
      </c>
      <c r="Y155" t="e">
        <f t="shared" si="118"/>
        <v>#N/A</v>
      </c>
      <c r="AA155" t="e">
        <f t="shared" si="116"/>
        <v>#DIV/0!</v>
      </c>
      <c r="AB155" t="str">
        <f t="shared" si="119"/>
        <v/>
      </c>
      <c r="AC155">
        <v>4</v>
      </c>
    </row>
    <row r="156" spans="23:29">
      <c r="W156" t="e">
        <f>L4*L20</f>
        <v>#DIV/0!</v>
      </c>
      <c r="X156" t="e">
        <f t="shared" si="120"/>
        <v>#N/A</v>
      </c>
      <c r="Y156" t="e">
        <f>AX20</f>
        <v>#N/A</v>
      </c>
      <c r="AA156" t="e">
        <f t="shared" ref="AA156:AA170" si="121">AG4-L4</f>
        <v>#DIV/0!</v>
      </c>
      <c r="AB156" t="str">
        <f t="shared" si="119"/>
        <v/>
      </c>
      <c r="AC156">
        <v>4</v>
      </c>
    </row>
    <row r="157" spans="23:29">
      <c r="W157" t="e">
        <f t="shared" ref="W157:W170" si="122">L5*L21</f>
        <v>#DIV/0!</v>
      </c>
      <c r="X157" t="e">
        <f t="shared" si="120"/>
        <v>#N/A</v>
      </c>
      <c r="Y157" t="e">
        <f t="shared" ref="Y157:Y170" si="123">AX21</f>
        <v>#N/A</v>
      </c>
      <c r="AA157" t="e">
        <f t="shared" si="121"/>
        <v>#DIV/0!</v>
      </c>
      <c r="AB157" t="str">
        <f t="shared" si="119"/>
        <v/>
      </c>
      <c r="AC157">
        <v>4</v>
      </c>
    </row>
    <row r="158" spans="23:29">
      <c r="W158" t="e">
        <f t="shared" si="122"/>
        <v>#DIV/0!</v>
      </c>
      <c r="X158" t="e">
        <f t="shared" si="120"/>
        <v>#N/A</v>
      </c>
      <c r="Y158" t="e">
        <f t="shared" si="123"/>
        <v>#N/A</v>
      </c>
      <c r="AA158" t="e">
        <f t="shared" si="121"/>
        <v>#DIV/0!</v>
      </c>
      <c r="AB158" t="str">
        <f t="shared" si="119"/>
        <v/>
      </c>
      <c r="AC158">
        <v>4</v>
      </c>
    </row>
    <row r="159" spans="23:29">
      <c r="W159" t="e">
        <f t="shared" si="122"/>
        <v>#DIV/0!</v>
      </c>
      <c r="X159" t="e">
        <f t="shared" si="120"/>
        <v>#N/A</v>
      </c>
      <c r="Y159" t="e">
        <f t="shared" si="123"/>
        <v>#N/A</v>
      </c>
      <c r="AA159" t="e">
        <f t="shared" si="121"/>
        <v>#DIV/0!</v>
      </c>
      <c r="AB159" t="str">
        <f t="shared" si="119"/>
        <v/>
      </c>
      <c r="AC159">
        <v>4</v>
      </c>
    </row>
    <row r="160" spans="23:29">
      <c r="W160" t="e">
        <f t="shared" si="122"/>
        <v>#DIV/0!</v>
      </c>
      <c r="X160" t="e">
        <f t="shared" si="120"/>
        <v>#N/A</v>
      </c>
      <c r="Y160" t="e">
        <f t="shared" si="123"/>
        <v>#N/A</v>
      </c>
      <c r="AA160" t="e">
        <f t="shared" si="121"/>
        <v>#DIV/0!</v>
      </c>
      <c r="AB160" t="str">
        <f t="shared" si="119"/>
        <v/>
      </c>
      <c r="AC160">
        <v>4</v>
      </c>
    </row>
    <row r="161" spans="23:29">
      <c r="W161" t="e">
        <f t="shared" si="122"/>
        <v>#DIV/0!</v>
      </c>
      <c r="X161" t="e">
        <f t="shared" si="120"/>
        <v>#N/A</v>
      </c>
      <c r="Y161" t="e">
        <f t="shared" si="123"/>
        <v>#N/A</v>
      </c>
      <c r="AA161" t="e">
        <f t="shared" si="121"/>
        <v>#DIV/0!</v>
      </c>
      <c r="AB161" t="str">
        <f t="shared" si="119"/>
        <v/>
      </c>
      <c r="AC161">
        <v>4</v>
      </c>
    </row>
    <row r="162" spans="23:29">
      <c r="W162" t="e">
        <f t="shared" si="122"/>
        <v>#DIV/0!</v>
      </c>
      <c r="X162" t="e">
        <f t="shared" si="120"/>
        <v>#N/A</v>
      </c>
      <c r="Y162" t="e">
        <f t="shared" si="123"/>
        <v>#N/A</v>
      </c>
      <c r="AA162" t="e">
        <f t="shared" si="121"/>
        <v>#DIV/0!</v>
      </c>
      <c r="AB162" t="str">
        <f t="shared" si="119"/>
        <v/>
      </c>
      <c r="AC162">
        <v>4</v>
      </c>
    </row>
    <row r="163" spans="23:29">
      <c r="W163" t="e">
        <f t="shared" si="122"/>
        <v>#DIV/0!</v>
      </c>
      <c r="X163" t="e">
        <f t="shared" si="120"/>
        <v>#N/A</v>
      </c>
      <c r="Y163" t="e">
        <f t="shared" si="123"/>
        <v>#N/A</v>
      </c>
      <c r="AA163" t="e">
        <f t="shared" si="121"/>
        <v>#DIV/0!</v>
      </c>
      <c r="AB163" t="str">
        <f t="shared" si="119"/>
        <v/>
      </c>
      <c r="AC163">
        <v>4</v>
      </c>
    </row>
    <row r="164" spans="23:29">
      <c r="W164" t="e">
        <f t="shared" si="122"/>
        <v>#DIV/0!</v>
      </c>
      <c r="X164" t="e">
        <f t="shared" si="120"/>
        <v>#N/A</v>
      </c>
      <c r="Y164" t="e">
        <f t="shared" si="123"/>
        <v>#N/A</v>
      </c>
      <c r="AA164" t="e">
        <f t="shared" si="121"/>
        <v>#DIV/0!</v>
      </c>
      <c r="AB164" t="str">
        <f t="shared" si="119"/>
        <v/>
      </c>
      <c r="AC164">
        <v>4</v>
      </c>
    </row>
    <row r="165" spans="23:29">
      <c r="W165" t="e">
        <f t="shared" si="122"/>
        <v>#DIV/0!</v>
      </c>
      <c r="X165" t="e">
        <f t="shared" si="120"/>
        <v>#N/A</v>
      </c>
      <c r="Y165" t="e">
        <f t="shared" si="123"/>
        <v>#N/A</v>
      </c>
      <c r="AA165" t="e">
        <f t="shared" si="121"/>
        <v>#DIV/0!</v>
      </c>
      <c r="AB165" t="str">
        <f t="shared" si="119"/>
        <v/>
      </c>
      <c r="AC165">
        <v>4</v>
      </c>
    </row>
    <row r="166" spans="23:29">
      <c r="W166" t="e">
        <f t="shared" si="122"/>
        <v>#DIV/0!</v>
      </c>
      <c r="X166" t="e">
        <f t="shared" si="120"/>
        <v>#N/A</v>
      </c>
      <c r="Y166" t="e">
        <f t="shared" si="123"/>
        <v>#N/A</v>
      </c>
      <c r="AA166" t="e">
        <f t="shared" si="121"/>
        <v>#DIV/0!</v>
      </c>
      <c r="AB166" t="str">
        <f t="shared" si="119"/>
        <v/>
      </c>
      <c r="AC166">
        <v>4</v>
      </c>
    </row>
    <row r="167" spans="23:29">
      <c r="W167" t="e">
        <f t="shared" si="122"/>
        <v>#DIV/0!</v>
      </c>
      <c r="X167" t="e">
        <f t="shared" si="120"/>
        <v>#N/A</v>
      </c>
      <c r="Y167" t="e">
        <f t="shared" si="123"/>
        <v>#N/A</v>
      </c>
      <c r="AA167" t="e">
        <f t="shared" si="121"/>
        <v>#DIV/0!</v>
      </c>
      <c r="AB167" t="str">
        <f t="shared" si="119"/>
        <v/>
      </c>
      <c r="AC167">
        <v>4</v>
      </c>
    </row>
    <row r="168" spans="23:29">
      <c r="W168" t="e">
        <f t="shared" si="122"/>
        <v>#DIV/0!</v>
      </c>
      <c r="X168" t="e">
        <f t="shared" si="120"/>
        <v>#N/A</v>
      </c>
      <c r="Y168" t="e">
        <f t="shared" si="123"/>
        <v>#N/A</v>
      </c>
      <c r="AA168" t="e">
        <f t="shared" si="121"/>
        <v>#DIV/0!</v>
      </c>
      <c r="AB168" t="str">
        <f t="shared" si="119"/>
        <v/>
      </c>
      <c r="AC168">
        <v>4</v>
      </c>
    </row>
    <row r="169" spans="23:29">
      <c r="W169" t="e">
        <f t="shared" si="122"/>
        <v>#DIV/0!</v>
      </c>
      <c r="X169" t="e">
        <f t="shared" si="120"/>
        <v>#N/A</v>
      </c>
      <c r="Y169" t="e">
        <f t="shared" si="123"/>
        <v>#N/A</v>
      </c>
      <c r="AA169" t="e">
        <f t="shared" si="121"/>
        <v>#DIV/0!</v>
      </c>
      <c r="AB169" t="str">
        <f t="shared" si="119"/>
        <v/>
      </c>
      <c r="AC169">
        <v>4</v>
      </c>
    </row>
    <row r="170" spans="23:29">
      <c r="W170" t="e">
        <f t="shared" si="122"/>
        <v>#DIV/0!</v>
      </c>
      <c r="X170" t="e">
        <f t="shared" si="120"/>
        <v>#N/A</v>
      </c>
      <c r="Y170" t="e">
        <f t="shared" si="123"/>
        <v>#N/A</v>
      </c>
      <c r="AA170" t="e">
        <f t="shared" si="121"/>
        <v>#DIV/0!</v>
      </c>
      <c r="AB170" t="str">
        <f t="shared" si="119"/>
        <v/>
      </c>
      <c r="AC170">
        <v>4</v>
      </c>
    </row>
    <row r="171" spans="23:29">
      <c r="W171" t="e">
        <f>M4*M20</f>
        <v>#DIV/0!</v>
      </c>
      <c r="X171" t="e">
        <f t="shared" si="120"/>
        <v>#N/A</v>
      </c>
      <c r="Y171" t="e">
        <f>AY20</f>
        <v>#N/A</v>
      </c>
      <c r="AA171" t="e">
        <f t="shared" ref="AA171:AA185" si="124">AH4-M4</f>
        <v>#DIV/0!</v>
      </c>
      <c r="AB171" t="str">
        <f t="shared" si="119"/>
        <v/>
      </c>
      <c r="AC171">
        <v>4</v>
      </c>
    </row>
    <row r="172" spans="23:29">
      <c r="W172" t="e">
        <f t="shared" ref="W172:W185" si="125">M5*M21</f>
        <v>#DIV/0!</v>
      </c>
      <c r="X172" t="e">
        <f t="shared" si="120"/>
        <v>#N/A</v>
      </c>
      <c r="Y172" t="e">
        <f t="shared" ref="Y172:Y185" si="126">AY21</f>
        <v>#N/A</v>
      </c>
      <c r="AA172" t="e">
        <f t="shared" si="124"/>
        <v>#DIV/0!</v>
      </c>
      <c r="AB172" t="str">
        <f t="shared" si="119"/>
        <v/>
      </c>
      <c r="AC172">
        <v>4</v>
      </c>
    </row>
    <row r="173" spans="23:29">
      <c r="W173" t="e">
        <f t="shared" si="125"/>
        <v>#DIV/0!</v>
      </c>
      <c r="X173" t="e">
        <f t="shared" si="120"/>
        <v>#N/A</v>
      </c>
      <c r="Y173" t="e">
        <f t="shared" si="126"/>
        <v>#N/A</v>
      </c>
      <c r="AA173" t="e">
        <f t="shared" si="124"/>
        <v>#DIV/0!</v>
      </c>
      <c r="AB173" t="str">
        <f t="shared" si="119"/>
        <v/>
      </c>
      <c r="AC173">
        <v>4</v>
      </c>
    </row>
    <row r="174" spans="23:29">
      <c r="W174" t="e">
        <f t="shared" si="125"/>
        <v>#DIV/0!</v>
      </c>
      <c r="X174" t="e">
        <f t="shared" si="120"/>
        <v>#N/A</v>
      </c>
      <c r="Y174" t="e">
        <f t="shared" si="126"/>
        <v>#N/A</v>
      </c>
      <c r="AA174" t="e">
        <f t="shared" si="124"/>
        <v>#DIV/0!</v>
      </c>
      <c r="AB174" t="str">
        <f t="shared" si="119"/>
        <v/>
      </c>
      <c r="AC174">
        <v>4</v>
      </c>
    </row>
    <row r="175" spans="23:29">
      <c r="W175" t="e">
        <f t="shared" si="125"/>
        <v>#DIV/0!</v>
      </c>
      <c r="X175" t="e">
        <f t="shared" si="120"/>
        <v>#N/A</v>
      </c>
      <c r="Y175" t="e">
        <f t="shared" si="126"/>
        <v>#N/A</v>
      </c>
      <c r="AA175" t="e">
        <f t="shared" si="124"/>
        <v>#DIV/0!</v>
      </c>
      <c r="AB175" t="str">
        <f t="shared" si="119"/>
        <v/>
      </c>
      <c r="AC175">
        <v>4</v>
      </c>
    </row>
    <row r="176" spans="23:29">
      <c r="W176" t="e">
        <f t="shared" si="125"/>
        <v>#DIV/0!</v>
      </c>
      <c r="X176" t="e">
        <f t="shared" si="120"/>
        <v>#N/A</v>
      </c>
      <c r="Y176" t="e">
        <f t="shared" si="126"/>
        <v>#N/A</v>
      </c>
      <c r="AA176" t="e">
        <f t="shared" si="124"/>
        <v>#DIV/0!</v>
      </c>
      <c r="AB176" t="str">
        <f t="shared" si="119"/>
        <v/>
      </c>
      <c r="AC176">
        <v>4</v>
      </c>
    </row>
    <row r="177" spans="23:29">
      <c r="W177" t="e">
        <f t="shared" si="125"/>
        <v>#DIV/0!</v>
      </c>
      <c r="X177" t="e">
        <f t="shared" si="120"/>
        <v>#N/A</v>
      </c>
      <c r="Y177" t="e">
        <f t="shared" si="126"/>
        <v>#N/A</v>
      </c>
      <c r="AA177" t="e">
        <f t="shared" si="124"/>
        <v>#DIV/0!</v>
      </c>
      <c r="AB177" t="str">
        <f t="shared" si="119"/>
        <v/>
      </c>
      <c r="AC177">
        <v>4</v>
      </c>
    </row>
    <row r="178" spans="23:29">
      <c r="W178" t="e">
        <f t="shared" si="125"/>
        <v>#DIV/0!</v>
      </c>
      <c r="X178" t="e">
        <f t="shared" si="120"/>
        <v>#N/A</v>
      </c>
      <c r="Y178" t="e">
        <f t="shared" si="126"/>
        <v>#N/A</v>
      </c>
      <c r="AA178" t="e">
        <f t="shared" si="124"/>
        <v>#DIV/0!</v>
      </c>
      <c r="AB178" t="str">
        <f t="shared" si="119"/>
        <v/>
      </c>
      <c r="AC178">
        <v>4</v>
      </c>
    </row>
    <row r="179" spans="23:29">
      <c r="W179" t="e">
        <f t="shared" si="125"/>
        <v>#DIV/0!</v>
      </c>
      <c r="X179" t="e">
        <f t="shared" si="120"/>
        <v>#N/A</v>
      </c>
      <c r="Y179" t="e">
        <f t="shared" si="126"/>
        <v>#N/A</v>
      </c>
      <c r="AA179" t="e">
        <f t="shared" si="124"/>
        <v>#DIV/0!</v>
      </c>
      <c r="AB179" t="str">
        <f t="shared" si="119"/>
        <v/>
      </c>
      <c r="AC179">
        <v>4</v>
      </c>
    </row>
    <row r="180" spans="23:29">
      <c r="W180" t="e">
        <f t="shared" si="125"/>
        <v>#DIV/0!</v>
      </c>
      <c r="X180" t="e">
        <f t="shared" si="120"/>
        <v>#N/A</v>
      </c>
      <c r="Y180" t="e">
        <f t="shared" si="126"/>
        <v>#N/A</v>
      </c>
      <c r="AA180" t="e">
        <f t="shared" si="124"/>
        <v>#DIV/0!</v>
      </c>
      <c r="AB180" t="str">
        <f t="shared" si="119"/>
        <v/>
      </c>
      <c r="AC180">
        <v>4</v>
      </c>
    </row>
    <row r="181" spans="23:29">
      <c r="W181" t="e">
        <f t="shared" si="125"/>
        <v>#DIV/0!</v>
      </c>
      <c r="X181" t="e">
        <f t="shared" si="120"/>
        <v>#N/A</v>
      </c>
      <c r="Y181" t="e">
        <f t="shared" si="126"/>
        <v>#N/A</v>
      </c>
      <c r="AA181" t="e">
        <f t="shared" si="124"/>
        <v>#DIV/0!</v>
      </c>
      <c r="AB181" t="str">
        <f t="shared" si="119"/>
        <v/>
      </c>
      <c r="AC181">
        <v>4</v>
      </c>
    </row>
    <row r="182" spans="23:29">
      <c r="W182" t="e">
        <f t="shared" si="125"/>
        <v>#DIV/0!</v>
      </c>
      <c r="X182" t="e">
        <f t="shared" si="120"/>
        <v>#N/A</v>
      </c>
      <c r="Y182" t="e">
        <f t="shared" si="126"/>
        <v>#N/A</v>
      </c>
      <c r="AA182" t="e">
        <f t="shared" si="124"/>
        <v>#DIV/0!</v>
      </c>
      <c r="AB182" t="str">
        <f t="shared" si="119"/>
        <v/>
      </c>
      <c r="AC182">
        <v>4</v>
      </c>
    </row>
    <row r="183" spans="23:29">
      <c r="W183" t="e">
        <f t="shared" si="125"/>
        <v>#DIV/0!</v>
      </c>
      <c r="X183" t="e">
        <f t="shared" si="120"/>
        <v>#N/A</v>
      </c>
      <c r="Y183" t="e">
        <f t="shared" si="126"/>
        <v>#N/A</v>
      </c>
      <c r="AA183" t="e">
        <f t="shared" si="124"/>
        <v>#DIV/0!</v>
      </c>
      <c r="AB183" t="str">
        <f t="shared" si="119"/>
        <v/>
      </c>
      <c r="AC183">
        <v>4</v>
      </c>
    </row>
    <row r="184" spans="23:29">
      <c r="W184" t="e">
        <f t="shared" si="125"/>
        <v>#DIV/0!</v>
      </c>
      <c r="X184" t="e">
        <f t="shared" si="120"/>
        <v>#N/A</v>
      </c>
      <c r="Y184" t="e">
        <f t="shared" si="126"/>
        <v>#N/A</v>
      </c>
      <c r="AA184" t="e">
        <f t="shared" si="124"/>
        <v>#DIV/0!</v>
      </c>
      <c r="AB184" t="str">
        <f t="shared" si="119"/>
        <v/>
      </c>
      <c r="AC184">
        <v>4</v>
      </c>
    </row>
    <row r="185" spans="23:29">
      <c r="W185" t="e">
        <f t="shared" si="125"/>
        <v>#DIV/0!</v>
      </c>
      <c r="X185" t="e">
        <f t="shared" si="120"/>
        <v>#N/A</v>
      </c>
      <c r="Y185" t="e">
        <f t="shared" si="126"/>
        <v>#N/A</v>
      </c>
      <c r="AA185" t="e">
        <f t="shared" si="124"/>
        <v>#DIV/0!</v>
      </c>
      <c r="AB185" t="str">
        <f t="shared" si="119"/>
        <v/>
      </c>
      <c r="AC185">
        <v>4</v>
      </c>
    </row>
    <row r="186" spans="23:29">
      <c r="W186" t="e">
        <f>N4*N20</f>
        <v>#DIV/0!</v>
      </c>
      <c r="X186" t="e">
        <f t="shared" si="120"/>
        <v>#N/A</v>
      </c>
      <c r="Y186" t="e">
        <f>AZ20</f>
        <v>#N/A</v>
      </c>
      <c r="AA186" t="e">
        <f t="shared" ref="AA186:AA200" si="127">AI4-N4</f>
        <v>#DIV/0!</v>
      </c>
      <c r="AB186" t="str">
        <f t="shared" si="119"/>
        <v/>
      </c>
      <c r="AC186">
        <v>4</v>
      </c>
    </row>
    <row r="187" spans="23:29">
      <c r="W187" t="e">
        <f t="shared" ref="W187:W200" si="128">N5*N21</f>
        <v>#DIV/0!</v>
      </c>
      <c r="X187" t="e">
        <f t="shared" si="120"/>
        <v>#N/A</v>
      </c>
      <c r="Y187" t="e">
        <f t="shared" ref="Y187:Y200" si="129">AZ21</f>
        <v>#N/A</v>
      </c>
      <c r="AA187" t="e">
        <f t="shared" si="127"/>
        <v>#DIV/0!</v>
      </c>
      <c r="AB187" t="str">
        <f t="shared" si="119"/>
        <v/>
      </c>
      <c r="AC187">
        <v>4</v>
      </c>
    </row>
    <row r="188" spans="23:29">
      <c r="W188" t="e">
        <f t="shared" si="128"/>
        <v>#DIV/0!</v>
      </c>
      <c r="X188" t="e">
        <f t="shared" si="120"/>
        <v>#N/A</v>
      </c>
      <c r="Y188" t="e">
        <f t="shared" si="129"/>
        <v>#N/A</v>
      </c>
      <c r="AA188" t="e">
        <f t="shared" si="127"/>
        <v>#DIV/0!</v>
      </c>
      <c r="AB188" t="str">
        <f t="shared" si="119"/>
        <v/>
      </c>
      <c r="AC188">
        <v>4</v>
      </c>
    </row>
    <row r="189" spans="23:29">
      <c r="W189" t="e">
        <f t="shared" si="128"/>
        <v>#DIV/0!</v>
      </c>
      <c r="X189" t="e">
        <f t="shared" si="120"/>
        <v>#N/A</v>
      </c>
      <c r="Y189" t="e">
        <f t="shared" si="129"/>
        <v>#N/A</v>
      </c>
      <c r="AA189" t="e">
        <f t="shared" si="127"/>
        <v>#DIV/0!</v>
      </c>
      <c r="AB189" t="str">
        <f t="shared" si="119"/>
        <v/>
      </c>
      <c r="AC189">
        <v>4</v>
      </c>
    </row>
    <row r="190" spans="23:29">
      <c r="W190" t="e">
        <f t="shared" si="128"/>
        <v>#DIV/0!</v>
      </c>
      <c r="X190" t="e">
        <f t="shared" si="120"/>
        <v>#N/A</v>
      </c>
      <c r="Y190" t="e">
        <f t="shared" si="129"/>
        <v>#N/A</v>
      </c>
      <c r="AA190" t="e">
        <f t="shared" si="127"/>
        <v>#DIV/0!</v>
      </c>
      <c r="AB190" t="str">
        <f t="shared" si="119"/>
        <v/>
      </c>
      <c r="AC190">
        <v>4</v>
      </c>
    </row>
    <row r="191" spans="23:29">
      <c r="W191" t="e">
        <f t="shared" si="128"/>
        <v>#DIV/0!</v>
      </c>
      <c r="X191" t="e">
        <f t="shared" si="120"/>
        <v>#N/A</v>
      </c>
      <c r="Y191" t="e">
        <f t="shared" si="129"/>
        <v>#N/A</v>
      </c>
      <c r="AA191" t="e">
        <f t="shared" si="127"/>
        <v>#DIV/0!</v>
      </c>
      <c r="AB191" t="str">
        <f t="shared" si="119"/>
        <v/>
      </c>
      <c r="AC191">
        <v>4</v>
      </c>
    </row>
    <row r="192" spans="23:29">
      <c r="W192" t="e">
        <f t="shared" si="128"/>
        <v>#DIV/0!</v>
      </c>
      <c r="X192" t="e">
        <f t="shared" si="120"/>
        <v>#N/A</v>
      </c>
      <c r="Y192" t="e">
        <f t="shared" si="129"/>
        <v>#N/A</v>
      </c>
      <c r="AA192" t="e">
        <f t="shared" si="127"/>
        <v>#DIV/0!</v>
      </c>
      <c r="AB192" t="str">
        <f t="shared" si="119"/>
        <v/>
      </c>
      <c r="AC192">
        <v>4</v>
      </c>
    </row>
    <row r="193" spans="23:29">
      <c r="W193" t="e">
        <f t="shared" si="128"/>
        <v>#DIV/0!</v>
      </c>
      <c r="X193" t="e">
        <f t="shared" si="120"/>
        <v>#N/A</v>
      </c>
      <c r="Y193" t="e">
        <f t="shared" si="129"/>
        <v>#N/A</v>
      </c>
      <c r="AA193" t="e">
        <f t="shared" si="127"/>
        <v>#DIV/0!</v>
      </c>
      <c r="AB193" t="str">
        <f t="shared" si="119"/>
        <v/>
      </c>
      <c r="AC193">
        <v>4</v>
      </c>
    </row>
    <row r="194" spans="23:29">
      <c r="W194" t="e">
        <f t="shared" si="128"/>
        <v>#DIV/0!</v>
      </c>
      <c r="X194" t="e">
        <f t="shared" si="120"/>
        <v>#N/A</v>
      </c>
      <c r="Y194" t="e">
        <f t="shared" si="129"/>
        <v>#N/A</v>
      </c>
      <c r="AA194" t="e">
        <f t="shared" si="127"/>
        <v>#DIV/0!</v>
      </c>
      <c r="AB194" t="str">
        <f t="shared" si="119"/>
        <v/>
      </c>
      <c r="AC194">
        <v>4</v>
      </c>
    </row>
    <row r="195" spans="23:29">
      <c r="W195" t="e">
        <f t="shared" si="128"/>
        <v>#DIV/0!</v>
      </c>
      <c r="X195" t="e">
        <f t="shared" si="120"/>
        <v>#N/A</v>
      </c>
      <c r="Y195" t="e">
        <f t="shared" si="129"/>
        <v>#N/A</v>
      </c>
      <c r="AA195" t="e">
        <f t="shared" si="127"/>
        <v>#DIV/0!</v>
      </c>
      <c r="AB195" t="str">
        <f t="shared" si="119"/>
        <v/>
      </c>
      <c r="AC195">
        <v>4</v>
      </c>
    </row>
    <row r="196" spans="23:29">
      <c r="W196" t="e">
        <f t="shared" si="128"/>
        <v>#DIV/0!</v>
      </c>
      <c r="X196" t="e">
        <f t="shared" si="120"/>
        <v>#N/A</v>
      </c>
      <c r="Y196" t="e">
        <f t="shared" si="129"/>
        <v>#N/A</v>
      </c>
      <c r="AA196" t="e">
        <f t="shared" si="127"/>
        <v>#DIV/0!</v>
      </c>
      <c r="AB196" t="str">
        <f t="shared" si="119"/>
        <v/>
      </c>
      <c r="AC196">
        <v>4</v>
      </c>
    </row>
    <row r="197" spans="23:29">
      <c r="W197" t="e">
        <f t="shared" si="128"/>
        <v>#DIV/0!</v>
      </c>
      <c r="X197" t="e">
        <f t="shared" si="120"/>
        <v>#N/A</v>
      </c>
      <c r="Y197" t="e">
        <f t="shared" si="129"/>
        <v>#N/A</v>
      </c>
      <c r="AA197" t="e">
        <f t="shared" si="127"/>
        <v>#DIV/0!</v>
      </c>
      <c r="AB197" t="str">
        <f t="shared" si="119"/>
        <v/>
      </c>
      <c r="AC197">
        <v>4</v>
      </c>
    </row>
    <row r="198" spans="23:29">
      <c r="W198" t="e">
        <f t="shared" si="128"/>
        <v>#DIV/0!</v>
      </c>
      <c r="X198" t="e">
        <f t="shared" si="120"/>
        <v>#N/A</v>
      </c>
      <c r="Y198" t="e">
        <f t="shared" si="129"/>
        <v>#N/A</v>
      </c>
      <c r="AA198" t="e">
        <f t="shared" si="127"/>
        <v>#DIV/0!</v>
      </c>
      <c r="AB198" t="str">
        <f t="shared" si="119"/>
        <v/>
      </c>
      <c r="AC198">
        <v>4</v>
      </c>
    </row>
    <row r="199" spans="23:29">
      <c r="W199" t="e">
        <f t="shared" si="128"/>
        <v>#DIV/0!</v>
      </c>
      <c r="X199" t="e">
        <f t="shared" si="120"/>
        <v>#N/A</v>
      </c>
      <c r="Y199" t="e">
        <f t="shared" si="129"/>
        <v>#N/A</v>
      </c>
      <c r="AA199" t="e">
        <f t="shared" si="127"/>
        <v>#DIV/0!</v>
      </c>
      <c r="AB199" t="str">
        <f t="shared" si="119"/>
        <v/>
      </c>
      <c r="AC199">
        <v>4</v>
      </c>
    </row>
    <row r="200" spans="23:29">
      <c r="W200" t="e">
        <f t="shared" si="128"/>
        <v>#DIV/0!</v>
      </c>
      <c r="X200" t="e">
        <f t="shared" si="120"/>
        <v>#N/A</v>
      </c>
      <c r="Y200" t="e">
        <f t="shared" si="129"/>
        <v>#N/A</v>
      </c>
      <c r="AA200" t="e">
        <f t="shared" si="127"/>
        <v>#DIV/0!</v>
      </c>
      <c r="AB200" t="str">
        <f t="shared" si="119"/>
        <v/>
      </c>
      <c r="AC200">
        <v>4</v>
      </c>
    </row>
    <row r="201" spans="23:29">
      <c r="W201" t="e">
        <f>O4*O20</f>
        <v>#DIV/0!</v>
      </c>
      <c r="X201" t="e">
        <f t="shared" si="120"/>
        <v>#N/A</v>
      </c>
      <c r="Y201" t="e">
        <f>BA20</f>
        <v>#N/A</v>
      </c>
      <c r="AA201" t="e">
        <f t="shared" ref="AA201:AA215" si="130">AJ4-O4</f>
        <v>#DIV/0!</v>
      </c>
      <c r="AB201" t="str">
        <f t="shared" si="119"/>
        <v/>
      </c>
      <c r="AC201">
        <v>4</v>
      </c>
    </row>
    <row r="202" spans="23:29">
      <c r="W202" t="e">
        <f t="shared" ref="W202:W215" si="131">O5*O21</f>
        <v>#DIV/0!</v>
      </c>
      <c r="X202" t="e">
        <f t="shared" si="120"/>
        <v>#N/A</v>
      </c>
      <c r="Y202" t="e">
        <f t="shared" ref="Y202:Y215" si="132">BA21</f>
        <v>#N/A</v>
      </c>
      <c r="AA202" t="e">
        <f t="shared" si="130"/>
        <v>#DIV/0!</v>
      </c>
      <c r="AB202" t="str">
        <f t="shared" si="119"/>
        <v/>
      </c>
      <c r="AC202">
        <v>4</v>
      </c>
    </row>
    <row r="203" spans="23:29">
      <c r="W203" t="e">
        <f t="shared" si="131"/>
        <v>#DIV/0!</v>
      </c>
      <c r="X203" t="e">
        <f t="shared" si="120"/>
        <v>#N/A</v>
      </c>
      <c r="Y203" t="e">
        <f t="shared" si="132"/>
        <v>#N/A</v>
      </c>
      <c r="AA203" t="e">
        <f t="shared" si="130"/>
        <v>#DIV/0!</v>
      </c>
      <c r="AB203" t="str">
        <f t="shared" si="119"/>
        <v/>
      </c>
      <c r="AC203">
        <v>4</v>
      </c>
    </row>
    <row r="204" spans="23:29">
      <c r="W204" t="e">
        <f t="shared" si="131"/>
        <v>#DIV/0!</v>
      </c>
      <c r="X204" t="e">
        <f t="shared" si="120"/>
        <v>#N/A</v>
      </c>
      <c r="Y204" t="e">
        <f t="shared" si="132"/>
        <v>#N/A</v>
      </c>
      <c r="AA204" t="e">
        <f t="shared" si="130"/>
        <v>#DIV/0!</v>
      </c>
      <c r="AB204" t="str">
        <f t="shared" si="119"/>
        <v/>
      </c>
      <c r="AC204">
        <v>4</v>
      </c>
    </row>
    <row r="205" spans="23:29">
      <c r="W205" t="e">
        <f t="shared" si="131"/>
        <v>#DIV/0!</v>
      </c>
      <c r="X205" t="e">
        <f t="shared" si="120"/>
        <v>#N/A</v>
      </c>
      <c r="Y205" t="e">
        <f t="shared" si="132"/>
        <v>#N/A</v>
      </c>
      <c r="AA205" t="e">
        <f t="shared" si="130"/>
        <v>#DIV/0!</v>
      </c>
      <c r="AB205" t="str">
        <f t="shared" si="119"/>
        <v/>
      </c>
      <c r="AC205">
        <v>4</v>
      </c>
    </row>
    <row r="206" spans="23:29">
      <c r="W206" t="e">
        <f t="shared" si="131"/>
        <v>#DIV/0!</v>
      </c>
      <c r="X206" t="e">
        <f t="shared" si="120"/>
        <v>#N/A</v>
      </c>
      <c r="Y206" t="e">
        <f t="shared" si="132"/>
        <v>#N/A</v>
      </c>
      <c r="AA206" t="e">
        <f t="shared" si="130"/>
        <v>#DIV/0!</v>
      </c>
      <c r="AB206" t="str">
        <f t="shared" si="119"/>
        <v/>
      </c>
      <c r="AC206">
        <v>4</v>
      </c>
    </row>
    <row r="207" spans="23:29">
      <c r="W207" t="e">
        <f t="shared" si="131"/>
        <v>#DIV/0!</v>
      </c>
      <c r="X207" t="e">
        <f t="shared" si="120"/>
        <v>#N/A</v>
      </c>
      <c r="Y207" t="e">
        <f t="shared" si="132"/>
        <v>#N/A</v>
      </c>
      <c r="AA207" t="e">
        <f t="shared" si="130"/>
        <v>#DIV/0!</v>
      </c>
      <c r="AB207" t="str">
        <f t="shared" si="119"/>
        <v/>
      </c>
      <c r="AC207">
        <v>4</v>
      </c>
    </row>
    <row r="208" spans="23:29">
      <c r="W208" t="e">
        <f t="shared" si="131"/>
        <v>#DIV/0!</v>
      </c>
      <c r="X208" t="e">
        <f t="shared" si="120"/>
        <v>#N/A</v>
      </c>
      <c r="Y208" t="e">
        <f t="shared" si="132"/>
        <v>#N/A</v>
      </c>
      <c r="AA208" t="e">
        <f t="shared" si="130"/>
        <v>#DIV/0!</v>
      </c>
      <c r="AB208" t="str">
        <f t="shared" si="119"/>
        <v/>
      </c>
      <c r="AC208">
        <v>4</v>
      </c>
    </row>
    <row r="209" spans="23:29">
      <c r="W209" t="e">
        <f t="shared" si="131"/>
        <v>#DIV/0!</v>
      </c>
      <c r="X209" t="e">
        <f t="shared" si="120"/>
        <v>#N/A</v>
      </c>
      <c r="Y209" t="e">
        <f t="shared" si="132"/>
        <v>#N/A</v>
      </c>
      <c r="AA209" t="e">
        <f t="shared" si="130"/>
        <v>#DIV/0!</v>
      </c>
      <c r="AB209" t="str">
        <f t="shared" si="119"/>
        <v/>
      </c>
      <c r="AC209">
        <v>4</v>
      </c>
    </row>
    <row r="210" spans="23:29">
      <c r="W210" t="e">
        <f t="shared" si="131"/>
        <v>#DIV/0!</v>
      </c>
      <c r="X210" t="e">
        <f t="shared" si="120"/>
        <v>#N/A</v>
      </c>
      <c r="Y210" t="e">
        <f t="shared" si="132"/>
        <v>#N/A</v>
      </c>
      <c r="AA210" t="e">
        <f t="shared" si="130"/>
        <v>#DIV/0!</v>
      </c>
      <c r="AB210" t="str">
        <f t="shared" si="119"/>
        <v/>
      </c>
      <c r="AC210">
        <v>4</v>
      </c>
    </row>
    <row r="211" spans="23:29">
      <c r="W211" t="e">
        <f t="shared" si="131"/>
        <v>#DIV/0!</v>
      </c>
      <c r="X211" t="e">
        <f t="shared" si="120"/>
        <v>#N/A</v>
      </c>
      <c r="Y211" t="e">
        <f t="shared" si="132"/>
        <v>#N/A</v>
      </c>
      <c r="AA211" t="e">
        <f t="shared" si="130"/>
        <v>#DIV/0!</v>
      </c>
      <c r="AB211" t="str">
        <f t="shared" si="119"/>
        <v/>
      </c>
      <c r="AC211">
        <v>4</v>
      </c>
    </row>
    <row r="212" spans="23:29">
      <c r="W212" t="e">
        <f t="shared" si="131"/>
        <v>#DIV/0!</v>
      </c>
      <c r="X212" t="e">
        <f t="shared" si="120"/>
        <v>#N/A</v>
      </c>
      <c r="Y212" t="e">
        <f t="shared" si="132"/>
        <v>#N/A</v>
      </c>
      <c r="AA212" t="e">
        <f t="shared" si="130"/>
        <v>#DIV/0!</v>
      </c>
      <c r="AB212" t="str">
        <f t="shared" si="119"/>
        <v/>
      </c>
      <c r="AC212">
        <v>4</v>
      </c>
    </row>
    <row r="213" spans="23:29">
      <c r="W213" t="e">
        <f t="shared" si="131"/>
        <v>#DIV/0!</v>
      </c>
      <c r="X213" t="e">
        <f t="shared" si="120"/>
        <v>#N/A</v>
      </c>
      <c r="Y213" t="e">
        <f t="shared" si="132"/>
        <v>#N/A</v>
      </c>
      <c r="AA213" t="e">
        <f t="shared" si="130"/>
        <v>#DIV/0!</v>
      </c>
      <c r="AB213" t="str">
        <f t="shared" si="119"/>
        <v/>
      </c>
      <c r="AC213">
        <v>4</v>
      </c>
    </row>
    <row r="214" spans="23:29">
      <c r="W214" t="e">
        <f t="shared" si="131"/>
        <v>#DIV/0!</v>
      </c>
      <c r="X214" t="e">
        <f t="shared" si="120"/>
        <v>#N/A</v>
      </c>
      <c r="Y214" t="e">
        <f t="shared" si="132"/>
        <v>#N/A</v>
      </c>
      <c r="AA214" t="e">
        <f t="shared" si="130"/>
        <v>#DIV/0!</v>
      </c>
      <c r="AB214" t="str">
        <f t="shared" ref="AB214:AB260" si="133">IFERROR(AA214,"")</f>
        <v/>
      </c>
      <c r="AC214">
        <v>4</v>
      </c>
    </row>
    <row r="215" spans="23:29">
      <c r="W215" t="e">
        <f t="shared" si="131"/>
        <v>#DIV/0!</v>
      </c>
      <c r="X215" t="e">
        <f t="shared" si="120"/>
        <v>#N/A</v>
      </c>
      <c r="Y215" t="e">
        <f t="shared" si="132"/>
        <v>#N/A</v>
      </c>
      <c r="AA215" t="e">
        <f t="shared" si="130"/>
        <v>#DIV/0!</v>
      </c>
      <c r="AB215" t="str">
        <f t="shared" si="133"/>
        <v/>
      </c>
      <c r="AC215">
        <v>4</v>
      </c>
    </row>
    <row r="216" spans="23:29">
      <c r="W216" t="e">
        <f>P4*P20</f>
        <v>#DIV/0!</v>
      </c>
      <c r="X216" t="e">
        <f t="shared" si="120"/>
        <v>#N/A</v>
      </c>
      <c r="Y216" t="e">
        <f>BB20</f>
        <v>#N/A</v>
      </c>
      <c r="AA216" t="e">
        <f t="shared" ref="AA216:AA230" si="134">AK4-P4</f>
        <v>#DIV/0!</v>
      </c>
      <c r="AB216" t="str">
        <f t="shared" si="133"/>
        <v/>
      </c>
      <c r="AC216">
        <v>4</v>
      </c>
    </row>
    <row r="217" spans="23:29">
      <c r="W217" t="e">
        <f t="shared" ref="W217:W230" si="135">P5*P21</f>
        <v>#DIV/0!</v>
      </c>
      <c r="X217" t="e">
        <f t="shared" ref="X217:X260" si="136">IFERROR(W217, NA())</f>
        <v>#N/A</v>
      </c>
      <c r="Y217" t="e">
        <f t="shared" ref="Y217:Y230" si="137">BB21</f>
        <v>#N/A</v>
      </c>
      <c r="AA217" t="e">
        <f t="shared" si="134"/>
        <v>#DIV/0!</v>
      </c>
      <c r="AB217" t="str">
        <f t="shared" si="133"/>
        <v/>
      </c>
      <c r="AC217">
        <v>4</v>
      </c>
    </row>
    <row r="218" spans="23:29">
      <c r="W218" t="e">
        <f t="shared" si="135"/>
        <v>#DIV/0!</v>
      </c>
      <c r="X218" t="e">
        <f t="shared" si="136"/>
        <v>#N/A</v>
      </c>
      <c r="Y218" t="e">
        <f t="shared" si="137"/>
        <v>#N/A</v>
      </c>
      <c r="AA218" t="e">
        <f t="shared" si="134"/>
        <v>#DIV/0!</v>
      </c>
      <c r="AB218" t="str">
        <f t="shared" si="133"/>
        <v/>
      </c>
      <c r="AC218">
        <v>4</v>
      </c>
    </row>
    <row r="219" spans="23:29">
      <c r="W219" t="e">
        <f t="shared" si="135"/>
        <v>#DIV/0!</v>
      </c>
      <c r="X219" t="e">
        <f t="shared" si="136"/>
        <v>#N/A</v>
      </c>
      <c r="Y219" t="e">
        <f t="shared" si="137"/>
        <v>#N/A</v>
      </c>
      <c r="AA219" t="e">
        <f t="shared" si="134"/>
        <v>#DIV/0!</v>
      </c>
      <c r="AB219" t="str">
        <f t="shared" si="133"/>
        <v/>
      </c>
      <c r="AC219">
        <v>4</v>
      </c>
    </row>
    <row r="220" spans="23:29">
      <c r="W220" t="e">
        <f t="shared" si="135"/>
        <v>#DIV/0!</v>
      </c>
      <c r="X220" t="e">
        <f t="shared" si="136"/>
        <v>#N/A</v>
      </c>
      <c r="Y220" t="e">
        <f t="shared" si="137"/>
        <v>#N/A</v>
      </c>
      <c r="AA220" t="e">
        <f t="shared" si="134"/>
        <v>#DIV/0!</v>
      </c>
      <c r="AB220" t="str">
        <f t="shared" si="133"/>
        <v/>
      </c>
      <c r="AC220">
        <v>4</v>
      </c>
    </row>
    <row r="221" spans="23:29">
      <c r="W221" t="e">
        <f t="shared" si="135"/>
        <v>#DIV/0!</v>
      </c>
      <c r="X221" t="e">
        <f t="shared" si="136"/>
        <v>#N/A</v>
      </c>
      <c r="Y221" t="e">
        <f t="shared" si="137"/>
        <v>#N/A</v>
      </c>
      <c r="AA221" t="e">
        <f t="shared" si="134"/>
        <v>#DIV/0!</v>
      </c>
      <c r="AB221" t="str">
        <f t="shared" si="133"/>
        <v/>
      </c>
      <c r="AC221">
        <v>4</v>
      </c>
    </row>
    <row r="222" spans="23:29">
      <c r="W222" t="e">
        <f t="shared" si="135"/>
        <v>#DIV/0!</v>
      </c>
      <c r="X222" t="e">
        <f t="shared" si="136"/>
        <v>#N/A</v>
      </c>
      <c r="Y222" t="e">
        <f t="shared" si="137"/>
        <v>#N/A</v>
      </c>
      <c r="AA222" t="e">
        <f t="shared" si="134"/>
        <v>#DIV/0!</v>
      </c>
      <c r="AB222" t="str">
        <f t="shared" si="133"/>
        <v/>
      </c>
      <c r="AC222">
        <v>4</v>
      </c>
    </row>
    <row r="223" spans="23:29">
      <c r="W223" t="e">
        <f t="shared" si="135"/>
        <v>#DIV/0!</v>
      </c>
      <c r="X223" t="e">
        <f t="shared" si="136"/>
        <v>#N/A</v>
      </c>
      <c r="Y223" t="e">
        <f t="shared" si="137"/>
        <v>#N/A</v>
      </c>
      <c r="AA223" t="e">
        <f t="shared" si="134"/>
        <v>#DIV/0!</v>
      </c>
      <c r="AB223" t="str">
        <f t="shared" si="133"/>
        <v/>
      </c>
      <c r="AC223">
        <v>4</v>
      </c>
    </row>
    <row r="224" spans="23:29">
      <c r="W224" t="e">
        <f t="shared" si="135"/>
        <v>#DIV/0!</v>
      </c>
      <c r="X224" t="e">
        <f t="shared" si="136"/>
        <v>#N/A</v>
      </c>
      <c r="Y224" t="e">
        <f t="shared" si="137"/>
        <v>#N/A</v>
      </c>
      <c r="AA224" t="e">
        <f t="shared" si="134"/>
        <v>#DIV/0!</v>
      </c>
      <c r="AB224" t="str">
        <f t="shared" si="133"/>
        <v/>
      </c>
      <c r="AC224">
        <v>4</v>
      </c>
    </row>
    <row r="225" spans="23:29">
      <c r="W225" t="e">
        <f t="shared" si="135"/>
        <v>#DIV/0!</v>
      </c>
      <c r="X225" t="e">
        <f t="shared" si="136"/>
        <v>#N/A</v>
      </c>
      <c r="Y225" t="e">
        <f t="shared" si="137"/>
        <v>#N/A</v>
      </c>
      <c r="AA225" t="e">
        <f t="shared" si="134"/>
        <v>#DIV/0!</v>
      </c>
      <c r="AB225" t="str">
        <f t="shared" si="133"/>
        <v/>
      </c>
      <c r="AC225">
        <v>4</v>
      </c>
    </row>
    <row r="226" spans="23:29">
      <c r="W226" t="e">
        <f t="shared" si="135"/>
        <v>#DIV/0!</v>
      </c>
      <c r="X226" t="e">
        <f t="shared" si="136"/>
        <v>#N/A</v>
      </c>
      <c r="Y226" t="e">
        <f t="shared" si="137"/>
        <v>#N/A</v>
      </c>
      <c r="AA226" t="e">
        <f t="shared" si="134"/>
        <v>#DIV/0!</v>
      </c>
      <c r="AB226" t="str">
        <f t="shared" si="133"/>
        <v/>
      </c>
      <c r="AC226">
        <v>4</v>
      </c>
    </row>
    <row r="227" spans="23:29">
      <c r="W227" t="e">
        <f t="shared" si="135"/>
        <v>#DIV/0!</v>
      </c>
      <c r="X227" t="e">
        <f t="shared" si="136"/>
        <v>#N/A</v>
      </c>
      <c r="Y227" t="e">
        <f t="shared" si="137"/>
        <v>#N/A</v>
      </c>
      <c r="AA227" t="e">
        <f t="shared" si="134"/>
        <v>#DIV/0!</v>
      </c>
      <c r="AB227" t="str">
        <f t="shared" si="133"/>
        <v/>
      </c>
      <c r="AC227">
        <v>4</v>
      </c>
    </row>
    <row r="228" spans="23:29">
      <c r="W228" t="e">
        <f t="shared" si="135"/>
        <v>#DIV/0!</v>
      </c>
      <c r="X228" t="e">
        <f t="shared" si="136"/>
        <v>#N/A</v>
      </c>
      <c r="Y228" t="e">
        <f t="shared" si="137"/>
        <v>#N/A</v>
      </c>
      <c r="AA228" t="e">
        <f t="shared" si="134"/>
        <v>#DIV/0!</v>
      </c>
      <c r="AB228" t="str">
        <f t="shared" si="133"/>
        <v/>
      </c>
      <c r="AC228">
        <v>4</v>
      </c>
    </row>
    <row r="229" spans="23:29">
      <c r="W229" t="e">
        <f t="shared" si="135"/>
        <v>#DIV/0!</v>
      </c>
      <c r="X229" t="e">
        <f t="shared" si="136"/>
        <v>#N/A</v>
      </c>
      <c r="Y229" t="e">
        <f>BB33</f>
        <v>#N/A</v>
      </c>
      <c r="AA229" t="e">
        <f t="shared" si="134"/>
        <v>#DIV/0!</v>
      </c>
      <c r="AB229" t="str">
        <f t="shared" si="133"/>
        <v/>
      </c>
      <c r="AC229">
        <v>4</v>
      </c>
    </row>
    <row r="230" spans="23:29">
      <c r="W230" t="e">
        <f t="shared" si="135"/>
        <v>#DIV/0!</v>
      </c>
      <c r="X230" t="e">
        <f t="shared" si="136"/>
        <v>#N/A</v>
      </c>
      <c r="Y230" t="e">
        <f t="shared" si="137"/>
        <v>#N/A</v>
      </c>
      <c r="AA230" t="e">
        <f t="shared" si="134"/>
        <v>#DIV/0!</v>
      </c>
      <c r="AB230" t="str">
        <f t="shared" si="133"/>
        <v/>
      </c>
      <c r="AC230">
        <v>4</v>
      </c>
    </row>
    <row r="231" spans="23:29">
      <c r="W231" t="e">
        <f>Q4*Q20</f>
        <v>#DIV/0!</v>
      </c>
      <c r="X231" t="e">
        <f t="shared" si="136"/>
        <v>#N/A</v>
      </c>
      <c r="Y231" t="e">
        <f>BC20</f>
        <v>#N/A</v>
      </c>
      <c r="AA231" t="e">
        <f t="shared" ref="AA231:AA245" si="138">AL4-Q4</f>
        <v>#DIV/0!</v>
      </c>
      <c r="AB231" t="str">
        <f t="shared" si="133"/>
        <v/>
      </c>
      <c r="AC231">
        <v>4</v>
      </c>
    </row>
    <row r="232" spans="23:29">
      <c r="W232" t="e">
        <f t="shared" ref="W232:W245" si="139">Q5*Q21</f>
        <v>#DIV/0!</v>
      </c>
      <c r="X232" t="e">
        <f t="shared" si="136"/>
        <v>#N/A</v>
      </c>
      <c r="Y232" t="e">
        <f t="shared" ref="Y232:Y245" si="140">BC21</f>
        <v>#N/A</v>
      </c>
      <c r="AA232" t="e">
        <f t="shared" si="138"/>
        <v>#DIV/0!</v>
      </c>
      <c r="AB232" t="str">
        <f t="shared" si="133"/>
        <v/>
      </c>
      <c r="AC232">
        <v>4</v>
      </c>
    </row>
    <row r="233" spans="23:29">
      <c r="W233" t="e">
        <f t="shared" si="139"/>
        <v>#DIV/0!</v>
      </c>
      <c r="X233" t="e">
        <f t="shared" si="136"/>
        <v>#N/A</v>
      </c>
      <c r="Y233" t="e">
        <f t="shared" si="140"/>
        <v>#N/A</v>
      </c>
      <c r="AA233" t="e">
        <f t="shared" si="138"/>
        <v>#DIV/0!</v>
      </c>
      <c r="AB233" t="str">
        <f t="shared" si="133"/>
        <v/>
      </c>
      <c r="AC233">
        <v>4</v>
      </c>
    </row>
    <row r="234" spans="23:29">
      <c r="W234" t="e">
        <f t="shared" si="139"/>
        <v>#DIV/0!</v>
      </c>
      <c r="X234" t="e">
        <f t="shared" si="136"/>
        <v>#N/A</v>
      </c>
      <c r="Y234" t="e">
        <f t="shared" si="140"/>
        <v>#N/A</v>
      </c>
      <c r="AA234" t="e">
        <f t="shared" si="138"/>
        <v>#DIV/0!</v>
      </c>
      <c r="AB234" t="str">
        <f t="shared" si="133"/>
        <v/>
      </c>
      <c r="AC234">
        <v>4</v>
      </c>
    </row>
    <row r="235" spans="23:29">
      <c r="W235" t="e">
        <f t="shared" si="139"/>
        <v>#DIV/0!</v>
      </c>
      <c r="X235" t="e">
        <f t="shared" si="136"/>
        <v>#N/A</v>
      </c>
      <c r="Y235" t="e">
        <f t="shared" si="140"/>
        <v>#N/A</v>
      </c>
      <c r="AA235" t="e">
        <f t="shared" si="138"/>
        <v>#DIV/0!</v>
      </c>
      <c r="AB235" t="str">
        <f t="shared" si="133"/>
        <v/>
      </c>
      <c r="AC235">
        <v>4</v>
      </c>
    </row>
    <row r="236" spans="23:29">
      <c r="W236" t="e">
        <f t="shared" si="139"/>
        <v>#DIV/0!</v>
      </c>
      <c r="X236" t="e">
        <f t="shared" si="136"/>
        <v>#N/A</v>
      </c>
      <c r="Y236" t="e">
        <f t="shared" si="140"/>
        <v>#N/A</v>
      </c>
      <c r="AA236" t="e">
        <f t="shared" si="138"/>
        <v>#DIV/0!</v>
      </c>
      <c r="AB236" t="str">
        <f t="shared" si="133"/>
        <v/>
      </c>
      <c r="AC236">
        <v>4</v>
      </c>
    </row>
    <row r="237" spans="23:29">
      <c r="W237" t="e">
        <f t="shared" si="139"/>
        <v>#DIV/0!</v>
      </c>
      <c r="X237" t="e">
        <f t="shared" si="136"/>
        <v>#N/A</v>
      </c>
      <c r="Y237" t="e">
        <f t="shared" si="140"/>
        <v>#N/A</v>
      </c>
      <c r="AA237" t="e">
        <f t="shared" si="138"/>
        <v>#DIV/0!</v>
      </c>
      <c r="AB237" t="str">
        <f t="shared" si="133"/>
        <v/>
      </c>
      <c r="AC237">
        <v>4</v>
      </c>
    </row>
    <row r="238" spans="23:29">
      <c r="W238" t="e">
        <f t="shared" si="139"/>
        <v>#DIV/0!</v>
      </c>
      <c r="X238" t="e">
        <f t="shared" si="136"/>
        <v>#N/A</v>
      </c>
      <c r="Y238" t="e">
        <f t="shared" si="140"/>
        <v>#N/A</v>
      </c>
      <c r="AA238" t="e">
        <f t="shared" si="138"/>
        <v>#DIV/0!</v>
      </c>
      <c r="AB238" t="str">
        <f t="shared" si="133"/>
        <v/>
      </c>
      <c r="AC238">
        <v>4</v>
      </c>
    </row>
    <row r="239" spans="23:29">
      <c r="W239" t="e">
        <f t="shared" si="139"/>
        <v>#DIV/0!</v>
      </c>
      <c r="X239" t="e">
        <f t="shared" si="136"/>
        <v>#N/A</v>
      </c>
      <c r="Y239" t="e">
        <f t="shared" si="140"/>
        <v>#N/A</v>
      </c>
      <c r="AA239" t="e">
        <f t="shared" si="138"/>
        <v>#DIV/0!</v>
      </c>
      <c r="AB239" t="str">
        <f t="shared" si="133"/>
        <v/>
      </c>
      <c r="AC239">
        <v>4</v>
      </c>
    </row>
    <row r="240" spans="23:29">
      <c r="W240" t="e">
        <f t="shared" si="139"/>
        <v>#DIV/0!</v>
      </c>
      <c r="X240" t="e">
        <f t="shared" si="136"/>
        <v>#N/A</v>
      </c>
      <c r="Y240" t="e">
        <f t="shared" si="140"/>
        <v>#N/A</v>
      </c>
      <c r="AA240" t="e">
        <f t="shared" si="138"/>
        <v>#DIV/0!</v>
      </c>
      <c r="AB240" t="str">
        <f t="shared" si="133"/>
        <v/>
      </c>
      <c r="AC240">
        <v>4</v>
      </c>
    </row>
    <row r="241" spans="23:29">
      <c r="W241" t="e">
        <f t="shared" si="139"/>
        <v>#DIV/0!</v>
      </c>
      <c r="X241" t="e">
        <f t="shared" si="136"/>
        <v>#N/A</v>
      </c>
      <c r="Y241" t="e">
        <f t="shared" si="140"/>
        <v>#N/A</v>
      </c>
      <c r="AA241" t="e">
        <f t="shared" si="138"/>
        <v>#DIV/0!</v>
      </c>
      <c r="AB241" t="str">
        <f t="shared" si="133"/>
        <v/>
      </c>
      <c r="AC241">
        <v>4</v>
      </c>
    </row>
    <row r="242" spans="23:29">
      <c r="W242" t="e">
        <f t="shared" si="139"/>
        <v>#DIV/0!</v>
      </c>
      <c r="X242" t="e">
        <f t="shared" si="136"/>
        <v>#N/A</v>
      </c>
      <c r="Y242" t="e">
        <f t="shared" si="140"/>
        <v>#N/A</v>
      </c>
      <c r="AA242" t="e">
        <f t="shared" si="138"/>
        <v>#DIV/0!</v>
      </c>
      <c r="AB242" t="str">
        <f t="shared" si="133"/>
        <v/>
      </c>
      <c r="AC242">
        <v>4</v>
      </c>
    </row>
    <row r="243" spans="23:29">
      <c r="W243" t="e">
        <f t="shared" si="139"/>
        <v>#DIV/0!</v>
      </c>
      <c r="X243" t="e">
        <f t="shared" si="136"/>
        <v>#N/A</v>
      </c>
      <c r="Y243" t="e">
        <f t="shared" si="140"/>
        <v>#N/A</v>
      </c>
      <c r="AA243" t="e">
        <f t="shared" si="138"/>
        <v>#DIV/0!</v>
      </c>
      <c r="AB243" t="str">
        <f t="shared" si="133"/>
        <v/>
      </c>
      <c r="AC243">
        <v>4</v>
      </c>
    </row>
    <row r="244" spans="23:29">
      <c r="W244" t="e">
        <f t="shared" si="139"/>
        <v>#DIV/0!</v>
      </c>
      <c r="X244" t="e">
        <f t="shared" si="136"/>
        <v>#N/A</v>
      </c>
      <c r="Y244" t="e">
        <f t="shared" si="140"/>
        <v>#N/A</v>
      </c>
      <c r="AA244" t="e">
        <f t="shared" si="138"/>
        <v>#DIV/0!</v>
      </c>
      <c r="AB244" t="str">
        <f t="shared" si="133"/>
        <v/>
      </c>
      <c r="AC244">
        <v>4</v>
      </c>
    </row>
    <row r="245" spans="23:29">
      <c r="W245" t="e">
        <f t="shared" si="139"/>
        <v>#DIV/0!</v>
      </c>
      <c r="X245" t="e">
        <f t="shared" si="136"/>
        <v>#N/A</v>
      </c>
      <c r="Y245" t="e">
        <f t="shared" si="140"/>
        <v>#N/A</v>
      </c>
      <c r="AA245" t="e">
        <f t="shared" si="138"/>
        <v>#DIV/0!</v>
      </c>
      <c r="AB245" t="str">
        <f t="shared" si="133"/>
        <v/>
      </c>
      <c r="AC245">
        <v>4</v>
      </c>
    </row>
    <row r="246" spans="23:29">
      <c r="W246" t="e">
        <f>R4*R20</f>
        <v>#DIV/0!</v>
      </c>
      <c r="X246" t="e">
        <f t="shared" si="136"/>
        <v>#N/A</v>
      </c>
      <c r="Y246" t="e">
        <f>BD20</f>
        <v>#N/A</v>
      </c>
      <c r="AA246" t="e">
        <f t="shared" ref="AA246:AA260" si="141">AM4-R4</f>
        <v>#DIV/0!</v>
      </c>
      <c r="AB246" t="str">
        <f t="shared" si="133"/>
        <v/>
      </c>
      <c r="AC246">
        <v>4</v>
      </c>
    </row>
    <row r="247" spans="23:29">
      <c r="W247" t="e">
        <f t="shared" ref="W247:W260" si="142">R5*R21</f>
        <v>#DIV/0!</v>
      </c>
      <c r="X247" t="e">
        <f t="shared" si="136"/>
        <v>#N/A</v>
      </c>
      <c r="Y247" t="e">
        <f t="shared" ref="Y247:Y260" si="143">BD21</f>
        <v>#N/A</v>
      </c>
      <c r="AA247" t="e">
        <f t="shared" si="141"/>
        <v>#DIV/0!</v>
      </c>
      <c r="AB247" t="str">
        <f t="shared" si="133"/>
        <v/>
      </c>
      <c r="AC247">
        <v>4</v>
      </c>
    </row>
    <row r="248" spans="23:29">
      <c r="W248" t="e">
        <f t="shared" si="142"/>
        <v>#DIV/0!</v>
      </c>
      <c r="X248" t="e">
        <f t="shared" si="136"/>
        <v>#N/A</v>
      </c>
      <c r="Y248" t="e">
        <f t="shared" si="143"/>
        <v>#N/A</v>
      </c>
      <c r="AA248" t="e">
        <f t="shared" si="141"/>
        <v>#DIV/0!</v>
      </c>
      <c r="AB248" t="str">
        <f t="shared" si="133"/>
        <v/>
      </c>
      <c r="AC248">
        <v>4</v>
      </c>
    </row>
    <row r="249" spans="23:29">
      <c r="W249" t="e">
        <f t="shared" si="142"/>
        <v>#DIV/0!</v>
      </c>
      <c r="X249" t="e">
        <f t="shared" si="136"/>
        <v>#N/A</v>
      </c>
      <c r="Y249" t="e">
        <f t="shared" si="143"/>
        <v>#N/A</v>
      </c>
      <c r="AA249" t="e">
        <f t="shared" si="141"/>
        <v>#DIV/0!</v>
      </c>
      <c r="AB249" t="str">
        <f t="shared" si="133"/>
        <v/>
      </c>
      <c r="AC249">
        <v>4</v>
      </c>
    </row>
    <row r="250" spans="23:29">
      <c r="W250" t="e">
        <f t="shared" si="142"/>
        <v>#DIV/0!</v>
      </c>
      <c r="X250" t="e">
        <f t="shared" si="136"/>
        <v>#N/A</v>
      </c>
      <c r="Y250" t="e">
        <f t="shared" si="143"/>
        <v>#N/A</v>
      </c>
      <c r="AA250" t="e">
        <f t="shared" si="141"/>
        <v>#DIV/0!</v>
      </c>
      <c r="AB250" t="str">
        <f t="shared" si="133"/>
        <v/>
      </c>
      <c r="AC250">
        <v>4</v>
      </c>
    </row>
    <row r="251" spans="23:29">
      <c r="W251" t="e">
        <f t="shared" si="142"/>
        <v>#DIV/0!</v>
      </c>
      <c r="X251" t="e">
        <f t="shared" si="136"/>
        <v>#N/A</v>
      </c>
      <c r="Y251" t="e">
        <f t="shared" si="143"/>
        <v>#N/A</v>
      </c>
      <c r="AA251" t="e">
        <f t="shared" si="141"/>
        <v>#DIV/0!</v>
      </c>
      <c r="AB251" t="str">
        <f t="shared" si="133"/>
        <v/>
      </c>
      <c r="AC251">
        <v>4</v>
      </c>
    </row>
    <row r="252" spans="23:29">
      <c r="W252" t="e">
        <f t="shared" si="142"/>
        <v>#DIV/0!</v>
      </c>
      <c r="X252" t="e">
        <f t="shared" si="136"/>
        <v>#N/A</v>
      </c>
      <c r="Y252" t="e">
        <f t="shared" si="143"/>
        <v>#N/A</v>
      </c>
      <c r="AA252" t="e">
        <f t="shared" si="141"/>
        <v>#DIV/0!</v>
      </c>
      <c r="AB252" t="str">
        <f t="shared" si="133"/>
        <v/>
      </c>
      <c r="AC252">
        <v>4</v>
      </c>
    </row>
    <row r="253" spans="23:29">
      <c r="W253" t="e">
        <f t="shared" si="142"/>
        <v>#DIV/0!</v>
      </c>
      <c r="X253" t="e">
        <f t="shared" si="136"/>
        <v>#N/A</v>
      </c>
      <c r="Y253" t="e">
        <f t="shared" si="143"/>
        <v>#N/A</v>
      </c>
      <c r="AA253" t="e">
        <f t="shared" si="141"/>
        <v>#DIV/0!</v>
      </c>
      <c r="AB253" t="str">
        <f t="shared" si="133"/>
        <v/>
      </c>
      <c r="AC253">
        <v>4</v>
      </c>
    </row>
    <row r="254" spans="23:29">
      <c r="W254" t="e">
        <f t="shared" si="142"/>
        <v>#DIV/0!</v>
      </c>
      <c r="X254" t="e">
        <f t="shared" si="136"/>
        <v>#N/A</v>
      </c>
      <c r="Y254" t="e">
        <f t="shared" si="143"/>
        <v>#N/A</v>
      </c>
      <c r="AA254" t="e">
        <f t="shared" si="141"/>
        <v>#DIV/0!</v>
      </c>
      <c r="AB254" t="str">
        <f t="shared" si="133"/>
        <v/>
      </c>
      <c r="AC254">
        <v>4</v>
      </c>
    </row>
    <row r="255" spans="23:29">
      <c r="W255" t="e">
        <f t="shared" si="142"/>
        <v>#DIV/0!</v>
      </c>
      <c r="X255" t="e">
        <f t="shared" si="136"/>
        <v>#N/A</v>
      </c>
      <c r="Y255" t="e">
        <f t="shared" si="143"/>
        <v>#N/A</v>
      </c>
      <c r="AA255" t="e">
        <f t="shared" si="141"/>
        <v>#DIV/0!</v>
      </c>
      <c r="AB255" t="str">
        <f t="shared" si="133"/>
        <v/>
      </c>
      <c r="AC255">
        <v>4</v>
      </c>
    </row>
    <row r="256" spans="23:29">
      <c r="W256" t="e">
        <f t="shared" si="142"/>
        <v>#DIV/0!</v>
      </c>
      <c r="X256" t="e">
        <f t="shared" si="136"/>
        <v>#N/A</v>
      </c>
      <c r="Y256" t="e">
        <f t="shared" si="143"/>
        <v>#N/A</v>
      </c>
      <c r="AA256" t="e">
        <f t="shared" si="141"/>
        <v>#DIV/0!</v>
      </c>
      <c r="AB256" t="str">
        <f t="shared" si="133"/>
        <v/>
      </c>
      <c r="AC256">
        <v>4</v>
      </c>
    </row>
    <row r="257" spans="23:29">
      <c r="W257" t="e">
        <f t="shared" si="142"/>
        <v>#DIV/0!</v>
      </c>
      <c r="X257" t="e">
        <f t="shared" si="136"/>
        <v>#N/A</v>
      </c>
      <c r="Y257" t="e">
        <f t="shared" si="143"/>
        <v>#N/A</v>
      </c>
      <c r="AA257" t="e">
        <f t="shared" si="141"/>
        <v>#DIV/0!</v>
      </c>
      <c r="AB257" t="str">
        <f t="shared" si="133"/>
        <v/>
      </c>
      <c r="AC257">
        <v>4</v>
      </c>
    </row>
    <row r="258" spans="23:29">
      <c r="W258" t="e">
        <f t="shared" si="142"/>
        <v>#DIV/0!</v>
      </c>
      <c r="X258" t="e">
        <f t="shared" si="136"/>
        <v>#N/A</v>
      </c>
      <c r="Y258" t="e">
        <f t="shared" si="143"/>
        <v>#N/A</v>
      </c>
      <c r="AA258" t="e">
        <f t="shared" si="141"/>
        <v>#DIV/0!</v>
      </c>
      <c r="AB258" t="str">
        <f t="shared" si="133"/>
        <v/>
      </c>
      <c r="AC258">
        <v>4</v>
      </c>
    </row>
    <row r="259" spans="23:29">
      <c r="W259" t="e">
        <f t="shared" si="142"/>
        <v>#DIV/0!</v>
      </c>
      <c r="X259" t="e">
        <f t="shared" si="136"/>
        <v>#N/A</v>
      </c>
      <c r="Y259" t="e">
        <f t="shared" si="143"/>
        <v>#N/A</v>
      </c>
      <c r="AA259" t="e">
        <f t="shared" si="141"/>
        <v>#DIV/0!</v>
      </c>
      <c r="AB259" t="str">
        <f t="shared" si="133"/>
        <v/>
      </c>
      <c r="AC259">
        <v>4</v>
      </c>
    </row>
    <row r="260" spans="23:29">
      <c r="W260" t="e">
        <f t="shared" si="142"/>
        <v>#DIV/0!</v>
      </c>
      <c r="X260" t="e">
        <f t="shared" si="136"/>
        <v>#N/A</v>
      </c>
      <c r="Y260" t="e">
        <f t="shared" si="143"/>
        <v>#N/A</v>
      </c>
      <c r="AA260" t="e">
        <f t="shared" si="141"/>
        <v>#DIV/0!</v>
      </c>
      <c r="AB260" t="str">
        <f t="shared" si="133"/>
        <v/>
      </c>
      <c r="AC260">
        <v>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C260"/>
  <sheetViews>
    <sheetView topLeftCell="AL59" zoomScale="80" zoomScaleNormal="80" workbookViewId="0">
      <selection activeCell="AM69" sqref="AM69"/>
    </sheetView>
  </sheetViews>
  <sheetFormatPr defaultRowHeight="14.5"/>
  <cols>
    <col min="3" max="3" width="10.81640625" customWidth="1"/>
  </cols>
  <sheetData>
    <row r="1" spans="1:107" ht="16.5">
      <c r="X1" t="s">
        <v>34</v>
      </c>
      <c r="BF1" t="s">
        <v>36</v>
      </c>
      <c r="BI1" t="s">
        <v>37</v>
      </c>
      <c r="BJ1">
        <f>SUM(BF4:BU18)</f>
        <v>1.9675398397337169E-6</v>
      </c>
      <c r="BW1" t="s">
        <v>38</v>
      </c>
      <c r="CN1" t="s">
        <v>35</v>
      </c>
      <c r="CQ1" t="s">
        <v>40</v>
      </c>
      <c r="CR1">
        <f>SUM(CN4:DC18)</f>
        <v>9.539442524819754E-3</v>
      </c>
    </row>
    <row r="2" spans="1:107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T2" s="3"/>
      <c r="W2" t="s">
        <v>31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F2" s="2" t="s">
        <v>8</v>
      </c>
      <c r="AG2" s="2" t="s">
        <v>9</v>
      </c>
      <c r="AH2" s="2" t="s">
        <v>10</v>
      </c>
      <c r="AI2" s="2" t="s">
        <v>11</v>
      </c>
      <c r="AJ2" s="2" t="s">
        <v>12</v>
      </c>
      <c r="AK2" s="2" t="s">
        <v>13</v>
      </c>
      <c r="AL2" s="2" t="s">
        <v>14</v>
      </c>
      <c r="AM2" s="2" t="s">
        <v>15</v>
      </c>
      <c r="BF2" s="2" t="s">
        <v>0</v>
      </c>
      <c r="BG2" s="2" t="s">
        <v>1</v>
      </c>
      <c r="BH2" s="2" t="s">
        <v>2</v>
      </c>
      <c r="BI2" s="2" t="s">
        <v>3</v>
      </c>
      <c r="BJ2" s="2" t="s">
        <v>4</v>
      </c>
      <c r="BK2" s="2" t="s">
        <v>5</v>
      </c>
      <c r="BL2" s="2" t="s">
        <v>6</v>
      </c>
      <c r="BM2" s="2" t="s">
        <v>7</v>
      </c>
      <c r="BN2" s="2" t="s">
        <v>8</v>
      </c>
      <c r="BO2" s="2" t="s">
        <v>9</v>
      </c>
      <c r="BP2" s="2" t="s">
        <v>10</v>
      </c>
      <c r="BQ2" s="2" t="s">
        <v>11</v>
      </c>
      <c r="BR2" s="2" t="s">
        <v>12</v>
      </c>
      <c r="BS2" s="2" t="s">
        <v>13</v>
      </c>
      <c r="BT2" s="2" t="s">
        <v>14</v>
      </c>
      <c r="BU2" s="2" t="s">
        <v>15</v>
      </c>
      <c r="BW2" s="2" t="s">
        <v>0</v>
      </c>
      <c r="BX2" s="2" t="s">
        <v>1</v>
      </c>
      <c r="BY2" s="2" t="s">
        <v>2</v>
      </c>
      <c r="BZ2" s="2" t="s">
        <v>3</v>
      </c>
      <c r="CA2" s="2" t="s">
        <v>4</v>
      </c>
      <c r="CB2" s="2" t="s">
        <v>5</v>
      </c>
      <c r="CC2" s="2" t="s">
        <v>6</v>
      </c>
      <c r="CD2" s="2" t="s">
        <v>7</v>
      </c>
      <c r="CE2" s="2" t="s">
        <v>8</v>
      </c>
      <c r="CF2" s="2" t="s">
        <v>9</v>
      </c>
      <c r="CG2" s="2" t="s">
        <v>10</v>
      </c>
      <c r="CH2" s="2" t="s">
        <v>11</v>
      </c>
      <c r="CI2" s="2" t="s">
        <v>12</v>
      </c>
      <c r="CJ2" s="2" t="s">
        <v>13</v>
      </c>
      <c r="CK2" s="2" t="s">
        <v>14</v>
      </c>
      <c r="CL2" s="2" t="s">
        <v>15</v>
      </c>
      <c r="CN2" s="2" t="s">
        <v>0</v>
      </c>
      <c r="CO2" s="2" t="s">
        <v>1</v>
      </c>
      <c r="CP2" s="2" t="s">
        <v>2</v>
      </c>
      <c r="CQ2" s="2" t="s">
        <v>3</v>
      </c>
      <c r="CR2" s="2" t="s">
        <v>4</v>
      </c>
      <c r="CS2" s="2" t="s">
        <v>5</v>
      </c>
      <c r="CT2" s="2" t="s">
        <v>6</v>
      </c>
      <c r="CU2" s="2" t="s">
        <v>7</v>
      </c>
      <c r="CV2" s="2" t="s">
        <v>8</v>
      </c>
      <c r="CW2" s="2" t="s">
        <v>9</v>
      </c>
      <c r="CX2" s="2" t="s">
        <v>10</v>
      </c>
      <c r="CY2" s="2" t="s">
        <v>11</v>
      </c>
      <c r="CZ2" s="2" t="s">
        <v>12</v>
      </c>
      <c r="DA2" s="2" t="s">
        <v>13</v>
      </c>
      <c r="DB2" s="2" t="s">
        <v>14</v>
      </c>
      <c r="DC2" s="2" t="s">
        <v>15</v>
      </c>
    </row>
    <row r="3" spans="1:107">
      <c r="C3" s="2">
        <f>'Raw data and fitting summary'!C5</f>
        <v>0</v>
      </c>
      <c r="D3" s="2">
        <f>'Raw data and fitting summary'!D5</f>
        <v>1</v>
      </c>
      <c r="E3" s="2">
        <f>'Raw data and fitting summary'!E5</f>
        <v>2</v>
      </c>
      <c r="F3" s="2">
        <f>'Raw data and fitting summary'!F5</f>
        <v>3</v>
      </c>
      <c r="G3" s="2">
        <f>'Raw data and fitting summary'!G5</f>
        <v>4</v>
      </c>
      <c r="H3" s="2">
        <f>'Raw data and fitting summary'!H5</f>
        <v>5</v>
      </c>
      <c r="I3" s="2">
        <f>'Raw data and fitting summary'!I5</f>
        <v>0</v>
      </c>
      <c r="J3" s="2">
        <f>'Raw data and fitting summary'!J5</f>
        <v>0</v>
      </c>
      <c r="K3" s="2">
        <f>'Raw data and fitting summary'!K5</f>
        <v>0</v>
      </c>
      <c r="L3" s="2">
        <f>'Raw data and fitting summary'!L5</f>
        <v>0</v>
      </c>
      <c r="M3" s="2">
        <f>'Raw data and fitting summary'!M5</f>
        <v>0</v>
      </c>
      <c r="N3" s="2">
        <f>'Raw data and fitting summary'!N5</f>
        <v>0</v>
      </c>
      <c r="O3" s="2">
        <f>'Raw data and fitting summary'!O5</f>
        <v>0</v>
      </c>
      <c r="P3" s="2">
        <f>'Raw data and fitting summary'!P5</f>
        <v>0</v>
      </c>
      <c r="Q3" s="2">
        <f>'Raw data and fitting summary'!Q5</f>
        <v>0</v>
      </c>
      <c r="R3" s="2">
        <f>'Raw data and fitting summary'!R5</f>
        <v>0</v>
      </c>
      <c r="S3" s="4" t="s">
        <v>41</v>
      </c>
      <c r="T3">
        <f>'Raw data and fitting summary'!D44</f>
        <v>4.8281042567113408</v>
      </c>
      <c r="U3" s="4" t="s">
        <v>43</v>
      </c>
      <c r="V3">
        <f>'Raw data and fitting summary'!F44</f>
        <v>1.7394532046982885</v>
      </c>
      <c r="W3">
        <f>'Raw data and fitting summary'!H44</f>
        <v>11.773671338334314</v>
      </c>
      <c r="X3" s="2">
        <f>C3</f>
        <v>0</v>
      </c>
      <c r="Y3" s="2">
        <f t="shared" ref="Y3:AM3" si="0">D3</f>
        <v>1</v>
      </c>
      <c r="Z3" s="2">
        <f t="shared" si="0"/>
        <v>2</v>
      </c>
      <c r="AA3" s="2">
        <f t="shared" si="0"/>
        <v>3</v>
      </c>
      <c r="AB3" s="2">
        <f t="shared" si="0"/>
        <v>4</v>
      </c>
      <c r="AC3" s="2">
        <f t="shared" si="0"/>
        <v>5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BF3" s="2">
        <f t="shared" ref="BF3:BU3" si="1">X3</f>
        <v>0</v>
      </c>
      <c r="BG3" s="2">
        <f t="shared" si="1"/>
        <v>1</v>
      </c>
      <c r="BH3" s="2">
        <f t="shared" si="1"/>
        <v>2</v>
      </c>
      <c r="BI3" s="2">
        <f t="shared" si="1"/>
        <v>3</v>
      </c>
      <c r="BJ3" s="2">
        <f t="shared" si="1"/>
        <v>4</v>
      </c>
      <c r="BK3" s="2">
        <f t="shared" si="1"/>
        <v>5</v>
      </c>
      <c r="BL3" s="2">
        <f t="shared" si="1"/>
        <v>0</v>
      </c>
      <c r="BM3" s="2">
        <f t="shared" si="1"/>
        <v>0</v>
      </c>
      <c r="BN3" s="2">
        <f t="shared" si="1"/>
        <v>0</v>
      </c>
      <c r="BO3" s="2">
        <f t="shared" si="1"/>
        <v>0</v>
      </c>
      <c r="BP3" s="2">
        <f t="shared" si="1"/>
        <v>0</v>
      </c>
      <c r="BQ3" s="2">
        <f t="shared" si="1"/>
        <v>0</v>
      </c>
      <c r="BR3" s="2">
        <f t="shared" si="1"/>
        <v>0</v>
      </c>
      <c r="BS3" s="2">
        <f t="shared" si="1"/>
        <v>0</v>
      </c>
      <c r="BT3" s="2">
        <f t="shared" si="1"/>
        <v>0</v>
      </c>
      <c r="BU3" s="2">
        <f t="shared" si="1"/>
        <v>0</v>
      </c>
      <c r="BW3" s="2">
        <f t="shared" ref="BW3:CL3" si="2">AO3</f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t="shared" si="2"/>
        <v>0</v>
      </c>
      <c r="CG3" s="2">
        <f t="shared" si="2"/>
        <v>0</v>
      </c>
      <c r="CH3" s="2">
        <f t="shared" si="2"/>
        <v>0</v>
      </c>
      <c r="CI3" s="2">
        <f t="shared" si="2"/>
        <v>0</v>
      </c>
      <c r="CJ3" s="2">
        <f t="shared" si="2"/>
        <v>0</v>
      </c>
      <c r="CK3" s="2">
        <f t="shared" si="2"/>
        <v>0</v>
      </c>
      <c r="CL3" s="2">
        <f t="shared" si="2"/>
        <v>0</v>
      </c>
      <c r="CN3" s="2">
        <f t="shared" ref="CN3:DC3" si="3">BF3</f>
        <v>0</v>
      </c>
      <c r="CO3" s="2">
        <f t="shared" si="3"/>
        <v>1</v>
      </c>
      <c r="CP3" s="2">
        <f t="shared" si="3"/>
        <v>2</v>
      </c>
      <c r="CQ3" s="2">
        <f t="shared" si="3"/>
        <v>3</v>
      </c>
      <c r="CR3" s="2">
        <f t="shared" si="3"/>
        <v>4</v>
      </c>
      <c r="CS3" s="2">
        <f t="shared" si="3"/>
        <v>5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</row>
    <row r="4" spans="1:107">
      <c r="A4" s="1" t="s">
        <v>16</v>
      </c>
      <c r="B4" s="1">
        <f>'Raw data and fitting summary'!B6</f>
        <v>2</v>
      </c>
      <c r="C4">
        <f>'Raw data and fitting summary'!C6</f>
        <v>0.51</v>
      </c>
      <c r="D4">
        <f>'Raw data and fitting summary'!D6</f>
        <v>0.505</v>
      </c>
      <c r="E4">
        <f>'Raw data and fitting summary'!E6</f>
        <v>0.502</v>
      </c>
      <c r="F4">
        <f>'Raw data and fitting summary'!F6</f>
        <v>0.499</v>
      </c>
      <c r="G4">
        <f>'Raw data and fitting summary'!G6</f>
        <v>0.496</v>
      </c>
      <c r="H4">
        <f>'Raw data and fitting summary'!H6</f>
        <v>0.49299999999999999</v>
      </c>
      <c r="I4">
        <f>'Raw data and fitting summary'!I6</f>
        <v>0</v>
      </c>
      <c r="J4">
        <f>'Raw data and fitting summary'!J6</f>
        <v>0</v>
      </c>
      <c r="K4">
        <f>'Raw data and fitting summary'!K6</f>
        <v>0</v>
      </c>
      <c r="L4">
        <f>'Raw data and fitting summary'!L6</f>
        <v>0</v>
      </c>
      <c r="M4">
        <f>'Raw data and fitting summary'!M6</f>
        <v>0</v>
      </c>
      <c r="N4">
        <f>'Raw data and fitting summary'!N6</f>
        <v>0</v>
      </c>
      <c r="O4">
        <f>'Raw data and fitting summary'!O6</f>
        <v>0</v>
      </c>
      <c r="P4">
        <f>'Raw data and fitting summary'!P6</f>
        <v>0</v>
      </c>
      <c r="Q4">
        <f>'Raw data and fitting summary'!Q6</f>
        <v>0</v>
      </c>
      <c r="R4">
        <f>'Raw data and fitting summary'!R6</f>
        <v>0</v>
      </c>
      <c r="S4" s="4" t="s">
        <v>42</v>
      </c>
      <c r="T4">
        <f>'Raw data and fitting summary'!E44</f>
        <v>3.1847769453287431</v>
      </c>
      <c r="U4" s="4" t="s">
        <v>44</v>
      </c>
      <c r="V4">
        <f>'Raw data and fitting summary'!G44</f>
        <v>1.1469471001422635</v>
      </c>
      <c r="X4">
        <f>(($V$3-(($V$3-$V$4)*($C$3/($C$3+$W$3))))*B4/((B4+($T$3-(($T$3-$T$4)*($C$3/($C$3+$W$3))))))*C20)</f>
        <v>0.5094981386637677</v>
      </c>
      <c r="Y4">
        <f>(($V$3-(($V$3-$V$4)*($D$3/($D$3+$W$3))))*B4/((B4+($T$3-(($T$3-$T$4)*($D$3/($D$3+$W$3))))))*D20)</f>
        <v>0.50543464617418765</v>
      </c>
      <c r="Z4">
        <f>(($V$3-(($V$3-$V$4)*($E$3/($E$3+$W$3))))*B4/((B4+($T$3-(($T$3-$T$4)*($E$3/($E$3+$W$3))))))*E20)</f>
        <v>0.50183541051680602</v>
      </c>
      <c r="AA4">
        <f>(($V$3-(($V$3-$V$4)*($F$3/($F$3+$W$3))))*B4/((B4+($T$3-(($T$3-$T$4)*($F$3/($F$3+$W$3))))))*F20)</f>
        <v>0.49862516862338135</v>
      </c>
      <c r="AB4">
        <f>(($V$3-(($V$3-$V$4)*($G$3/($G$3+$W$3))))*B4/((B4+($T$3-(($T$3-$T$4)*($G$3/($G$3+$W$3))))))*G20)</f>
        <v>0.49574409175790191</v>
      </c>
      <c r="AC4">
        <f>(($V$3-(($V$3-$V$4)*($H$3/($H$3+$W$3))))*B4/((B4+($T$3-(($T$3-$T$4)*($H$3/($H$3+$W$3))))))*H20)</f>
        <v>0.49314402203011504</v>
      </c>
      <c r="AD4" t="e">
        <f>(($V$3-(($V$3-$V$4)*($I$3/($I$3+$W$3))))*B4/((B4+($T$3-(($T$3-$T$4)*($I$3/($I$3+$W$3))))))*I20)</f>
        <v>#DIV/0!</v>
      </c>
      <c r="AE4" t="e">
        <f>(($V$3-(($V$3-$V$4)*($J$3/($J$3+$W$3))))*B4/((B4+($T$3-(($T$3-$T$4)*($J$3/($J$3+$W$3))))))*J20)</f>
        <v>#DIV/0!</v>
      </c>
      <c r="AF4" t="e">
        <f>(($V$3-(($V$3-$V$4)*($K$3/($K$3+$W$3))))*B4/((B4+($T$3-(($T$3-$T$4)*($K$3/($K$3+$W$3))))))*K20)</f>
        <v>#DIV/0!</v>
      </c>
      <c r="AG4" t="e">
        <f>(($V$3-(($V$3-$V$4)*($L$3/($L$3+$W$3))))*B4/((B4+($T$3-(($T$3-$T$4)*($L$3/($L$3+$W$3))))))*L20)</f>
        <v>#DIV/0!</v>
      </c>
      <c r="AH4" t="e">
        <f>(($V$3-(($V$3-$V$4)*($M$3/($M$3+$W$3))))*B4/((B4+($T$3-(($T$3-$T$4)*($M$3/($M$3+$W$3))))))*M20)</f>
        <v>#DIV/0!</v>
      </c>
      <c r="AI4" t="e">
        <f>(($V$3-(($V$3-$V$4)*($N$3/($N$3+$W$3))))*B4/((B4+($T$3-(($T$3-$T$4)*($N$3/($N$3+$W$3))))))*N20)</f>
        <v>#DIV/0!</v>
      </c>
      <c r="AJ4" t="e">
        <f>(($V$3-(($V$3-$V$4)*($O$3/($O$3+$W$3))))*B4/((B4+($T$3-(($T$3-$T$4)*($O$3/($O$3+$W$3))))))*O20)</f>
        <v>#DIV/0!</v>
      </c>
      <c r="AK4" t="e">
        <f>(($V$3-(($V$3-$V$4)*($P$3/($P$3+$W$3))))*B4/((B4+($T$3-(($T$3-$T$4)*($P$3/($P$3+$W$3))))))*P20)</f>
        <v>#DIV/0!</v>
      </c>
      <c r="AL4" t="e">
        <f>(($V$3-(($V$3-$V$4)*($Q$3/($Q$3+$W$3))))*B4/((B4+($T$3-(($T$3-$T$4)*($Q$3/($Q$3+$W$3))))))*Q20)</f>
        <v>#DIV/0!</v>
      </c>
      <c r="AM4" t="e">
        <f>(($V$3-(($V$3-$V$4)*($R$3/($R$3+$W$3))))*B4/((B4+($T$3-(($T$3-$T$4)*($R$3/($R$3+$W$3))))))*R20)</f>
        <v>#DIV/0!</v>
      </c>
      <c r="AO4">
        <f>IFERROR(X4, 0)</f>
        <v>0.5094981386637677</v>
      </c>
      <c r="AP4">
        <f t="shared" ref="AP4:BD18" si="4">IFERROR(Y4, 0)</f>
        <v>0.50543464617418765</v>
      </c>
      <c r="AQ4">
        <f t="shared" si="4"/>
        <v>0.50183541051680602</v>
      </c>
      <c r="AR4">
        <f t="shared" si="4"/>
        <v>0.49862516862338135</v>
      </c>
      <c r="AS4">
        <f t="shared" si="4"/>
        <v>0.49574409175790191</v>
      </c>
      <c r="AT4">
        <f t="shared" si="4"/>
        <v>0.49314402203011504</v>
      </c>
      <c r="AU4">
        <f t="shared" si="4"/>
        <v>0</v>
      </c>
      <c r="AV4">
        <f t="shared" si="4"/>
        <v>0</v>
      </c>
      <c r="AW4">
        <f t="shared" si="4"/>
        <v>0</v>
      </c>
      <c r="AX4">
        <f t="shared" si="4"/>
        <v>0</v>
      </c>
      <c r="AY4">
        <f t="shared" si="4"/>
        <v>0</v>
      </c>
      <c r="AZ4">
        <f t="shared" si="4"/>
        <v>0</v>
      </c>
      <c r="BA4">
        <f t="shared" si="4"/>
        <v>0</v>
      </c>
      <c r="BB4">
        <f t="shared" si="4"/>
        <v>0</v>
      </c>
      <c r="BC4">
        <f t="shared" si="4"/>
        <v>0</v>
      </c>
      <c r="BD4">
        <f t="shared" si="4"/>
        <v>0</v>
      </c>
      <c r="BF4">
        <f>(C4-AO4)^2</f>
        <v>2.5186480080488181E-7</v>
      </c>
      <c r="BG4">
        <f>(D4-AP4)^2</f>
        <v>1.8891729673595862E-7</v>
      </c>
      <c r="BH4">
        <f t="shared" ref="BH4:BU18" si="5">(E4-AQ4)^2</f>
        <v>2.7089697978060632E-8</v>
      </c>
      <c r="BI4">
        <f t="shared" si="5"/>
        <v>1.4049856089782855E-7</v>
      </c>
      <c r="BJ4">
        <f t="shared" si="5"/>
        <v>6.5489028373735005E-8</v>
      </c>
      <c r="BK4">
        <f t="shared" si="5"/>
        <v>2.0742345158458353E-8</v>
      </c>
      <c r="BL4">
        <f t="shared" si="5"/>
        <v>0</v>
      </c>
      <c r="BM4">
        <f t="shared" si="5"/>
        <v>0</v>
      </c>
      <c r="BN4">
        <f t="shared" si="5"/>
        <v>0</v>
      </c>
      <c r="BO4">
        <f t="shared" si="5"/>
        <v>0</v>
      </c>
      <c r="BP4">
        <f t="shared" si="5"/>
        <v>0</v>
      </c>
      <c r="BQ4">
        <f t="shared" si="5"/>
        <v>0</v>
      </c>
      <c r="BR4">
        <f t="shared" si="5"/>
        <v>0</v>
      </c>
      <c r="BS4">
        <f t="shared" si="5"/>
        <v>0</v>
      </c>
      <c r="BT4">
        <f t="shared" si="5"/>
        <v>0</v>
      </c>
      <c r="BU4">
        <f t="shared" si="5"/>
        <v>0</v>
      </c>
      <c r="BW4">
        <f>ABS((AO4-C4)/AO4)</f>
        <v>9.8501112790817216E-4</v>
      </c>
      <c r="BX4">
        <f t="shared" ref="BX4:CL18" si="6">ABS((AP4-D4)/AP4)</f>
        <v>8.5994535095216922E-4</v>
      </c>
      <c r="BY4">
        <f t="shared" si="6"/>
        <v>3.2797502875390582E-4</v>
      </c>
      <c r="BZ4">
        <f t="shared" si="6"/>
        <v>7.5172975654937406E-4</v>
      </c>
      <c r="CA4">
        <f t="shared" si="6"/>
        <v>5.1621037215117079E-4</v>
      </c>
      <c r="CB4">
        <f t="shared" si="6"/>
        <v>2.9204861801254472E-4</v>
      </c>
      <c r="CC4" t="e">
        <f t="shared" si="6"/>
        <v>#DIV/0!</v>
      </c>
      <c r="CD4" t="e">
        <f t="shared" si="6"/>
        <v>#DIV/0!</v>
      </c>
      <c r="CE4" t="e">
        <f t="shared" si="6"/>
        <v>#DIV/0!</v>
      </c>
      <c r="CF4" t="e">
        <f t="shared" si="6"/>
        <v>#DIV/0!</v>
      </c>
      <c r="CG4" t="e">
        <f t="shared" si="6"/>
        <v>#DIV/0!</v>
      </c>
      <c r="CH4" t="e">
        <f t="shared" si="6"/>
        <v>#DIV/0!</v>
      </c>
      <c r="CI4" t="e">
        <f t="shared" si="6"/>
        <v>#DIV/0!</v>
      </c>
      <c r="CJ4" t="e">
        <f t="shared" si="6"/>
        <v>#DIV/0!</v>
      </c>
      <c r="CK4" t="e">
        <f t="shared" si="6"/>
        <v>#DIV/0!</v>
      </c>
      <c r="CL4" t="e">
        <f t="shared" si="6"/>
        <v>#DIV/0!</v>
      </c>
      <c r="CN4">
        <f>IFERROR(BW4, 0)</f>
        <v>9.8501112790817216E-4</v>
      </c>
      <c r="CO4">
        <f t="shared" ref="CO4:DC18" si="7">IFERROR(BX4, 0)</f>
        <v>8.5994535095216922E-4</v>
      </c>
      <c r="CP4">
        <f t="shared" si="7"/>
        <v>3.2797502875390582E-4</v>
      </c>
      <c r="CQ4">
        <f t="shared" si="7"/>
        <v>7.5172975654937406E-4</v>
      </c>
      <c r="CR4">
        <f t="shared" si="7"/>
        <v>5.1621037215117079E-4</v>
      </c>
      <c r="CS4">
        <f t="shared" si="7"/>
        <v>2.9204861801254472E-4</v>
      </c>
      <c r="CT4">
        <f t="shared" si="7"/>
        <v>0</v>
      </c>
      <c r="CU4">
        <f t="shared" si="7"/>
        <v>0</v>
      </c>
      <c r="CV4">
        <f t="shared" si="7"/>
        <v>0</v>
      </c>
      <c r="CW4">
        <f t="shared" si="7"/>
        <v>0</v>
      </c>
      <c r="CX4">
        <f t="shared" si="7"/>
        <v>0</v>
      </c>
      <c r="CY4">
        <f t="shared" si="7"/>
        <v>0</v>
      </c>
      <c r="CZ4">
        <f t="shared" si="7"/>
        <v>0</v>
      </c>
      <c r="DA4">
        <f t="shared" si="7"/>
        <v>0</v>
      </c>
      <c r="DB4">
        <f t="shared" si="7"/>
        <v>0</v>
      </c>
      <c r="DC4">
        <f t="shared" si="7"/>
        <v>0</v>
      </c>
    </row>
    <row r="5" spans="1:107">
      <c r="A5" s="1" t="s">
        <v>17</v>
      </c>
      <c r="B5" s="1">
        <f>'Raw data and fitting summary'!B7</f>
        <v>2.5</v>
      </c>
      <c r="C5">
        <f>'Raw data and fitting summary'!C7</f>
        <v>0.59299999999999997</v>
      </c>
      <c r="D5">
        <f>'Raw data and fitting summary'!D7</f>
        <v>0.58799999999999997</v>
      </c>
      <c r="E5">
        <f>'Raw data and fitting summary'!E7</f>
        <v>0.58299999999999996</v>
      </c>
      <c r="F5">
        <f>'Raw data and fitting summary'!F7</f>
        <v>0.57899999999999996</v>
      </c>
      <c r="G5">
        <f>'Raw data and fitting summary'!G7</f>
        <v>0.57499999999999996</v>
      </c>
      <c r="H5">
        <f>'Raw data and fitting summary'!H7</f>
        <v>0.57099999999999995</v>
      </c>
      <c r="I5">
        <f>'Raw data and fitting summary'!I7</f>
        <v>0</v>
      </c>
      <c r="J5">
        <f>'Raw data and fitting summary'!J7</f>
        <v>0</v>
      </c>
      <c r="K5">
        <f>'Raw data and fitting summary'!K7</f>
        <v>0</v>
      </c>
      <c r="L5">
        <f>'Raw data and fitting summary'!L7</f>
        <v>0</v>
      </c>
      <c r="M5">
        <f>'Raw data and fitting summary'!M7</f>
        <v>0</v>
      </c>
      <c r="N5">
        <f>'Raw data and fitting summary'!N7</f>
        <v>0</v>
      </c>
      <c r="O5">
        <f>'Raw data and fitting summary'!O7</f>
        <v>0</v>
      </c>
      <c r="P5">
        <f>'Raw data and fitting summary'!P7</f>
        <v>0</v>
      </c>
      <c r="Q5">
        <f>'Raw data and fitting summary'!Q7</f>
        <v>0</v>
      </c>
      <c r="R5">
        <f>'Raw data and fitting summary'!R7</f>
        <v>0</v>
      </c>
      <c r="X5">
        <f>(($V$3-(($V$3-$V$4)*($C$3/($C$3+$W$3))))*B5/((B5+($T$3-(($T$3-$T$4)*($C$3/($C$3+$W$3))))))*C21)</f>
        <v>0.59341855129354737</v>
      </c>
      <c r="Y5">
        <f t="shared" ref="Y5:Y18" si="8">(($V$3-(($V$3-$V$4)*($D$3/($D$3+$W$3))))*B5/((B5+($T$3-(($T$3-$T$4)*($D$3/($D$3+$W$3))))))*D21)</f>
        <v>0.5879154492467068</v>
      </c>
      <c r="Z5">
        <f t="shared" ref="Z5:Z18" si="9">(($V$3-(($V$3-$V$4)*($E$3/($E$3+$W$3))))*B5/((B5+($T$3-(($T$3-$T$4)*($E$3/($E$3+$W$3))))))*E21)</f>
        <v>0.58305309415158413</v>
      </c>
      <c r="AA5">
        <f t="shared" ref="AA5:AA18" si="10">(($V$3-(($V$3-$V$4)*($F$3/($F$3+$W$3))))*B5/((B5+($T$3-(($T$3-$T$4)*($F$3/($F$3+$W$3))))))*F21)</f>
        <v>0.57872573558786722</v>
      </c>
      <c r="AB5">
        <f t="shared" ref="AB5:AB18" si="11">(($V$3-(($V$3-$V$4)*($G$3/($G$3+$W$3))))*B5/((B5+($T$3-(($T$3-$T$4)*($G$3/($G$3+$W$3))))))*G21)</f>
        <v>0.57484968072795917</v>
      </c>
      <c r="AC5">
        <f t="shared" ref="AC5:AC18" si="12">(($V$3-(($V$3-$V$4)*($H$3/($H$3+$W$3))))*B5/((B5+($T$3-(($T$3-$T$4)*($H$3/($H$3+$W$3))))))*H21)</f>
        <v>0.57135782835272853</v>
      </c>
      <c r="AD5" t="e">
        <f t="shared" ref="AD5:AD18" si="13">(($V$3-(($V$3-$V$4)*($I$3/($I$3+$W$3))))*B5/((B5+($T$3-(($T$3-$T$4)*($I$3/($I$3+$W$3))))))*I21)</f>
        <v>#DIV/0!</v>
      </c>
      <c r="AE5" t="e">
        <f t="shared" ref="AE5:AE18" si="14">(($V$3-(($V$3-$V$4)*($J$3/($J$3+$W$3))))*B5/((B5+($T$3-(($T$3-$T$4)*($J$3/($J$3+$W$3))))))*J21)</f>
        <v>#DIV/0!</v>
      </c>
      <c r="AF5" t="e">
        <f t="shared" ref="AF5:AF18" si="15">(($V$3-(($V$3-$V$4)*($K$3/($K$3+$W$3))))*B5/((B5+($T$3-(($T$3-$T$4)*($K$3/($K$3+$W$3))))))*K21)</f>
        <v>#DIV/0!</v>
      </c>
      <c r="AG5" t="e">
        <f t="shared" ref="AG5:AG18" si="16">(($V$3-(($V$3-$V$4)*($L$3/($L$3+$W$3))))*B5/((B5+($T$3-(($T$3-$T$4)*($L$3/($L$3+$W$3))))))*L21)</f>
        <v>#DIV/0!</v>
      </c>
      <c r="AH5" t="e">
        <f t="shared" ref="AH5:AH18" si="17">(($V$3-(($V$3-$V$4)*($M$3/($M$3+$W$3))))*B5/((B5+($T$3-(($T$3-$T$4)*($M$3/($M$3+$W$3))))))*M21)</f>
        <v>#DIV/0!</v>
      </c>
      <c r="AI5" t="e">
        <f t="shared" ref="AI5:AI18" si="18">(($V$3-(($V$3-$V$4)*($N$3/($N$3+$W$3))))*B5/((B5+($T$3-(($T$3-$T$4)*($N$3/($N$3+$W$3))))))*N21)</f>
        <v>#DIV/0!</v>
      </c>
      <c r="AJ5" t="e">
        <f t="shared" ref="AJ5:AJ18" si="19">(($V$3-(($V$3-$V$4)*($O$3/($O$3+$W$3))))*B5/((B5+($T$3-(($T$3-$T$4)*($O$3/($O$3+$W$3))))))*O21)</f>
        <v>#DIV/0!</v>
      </c>
      <c r="AK5" t="e">
        <f t="shared" ref="AK5:AK18" si="20">(($V$3-(($V$3-$V$4)*($P$3/($P$3+$W$3))))*B5/((B5+($T$3-(($T$3-$T$4)*($P$3/($P$3+$W$3))))))*P21)</f>
        <v>#DIV/0!</v>
      </c>
      <c r="AL5" t="e">
        <f t="shared" ref="AL5:AL18" si="21">(($V$3-(($V$3-$V$4)*($Q$3/($Q$3+$W$3))))*B5/((B5+($T$3-(($T$3-$T$4)*($Q$3/($Q$3+$W$3))))))*Q21)</f>
        <v>#DIV/0!</v>
      </c>
      <c r="AM5" t="e">
        <f t="shared" ref="AM5:AM18" si="22">(($V$3-(($V$3-$V$4)*($R$3/($R$3+$W$3))))*B5/((B5+($T$3-(($T$3-$T$4)*($R$3/($R$3+$W$3))))))*R21)</f>
        <v>#DIV/0!</v>
      </c>
      <c r="AO5">
        <f t="shared" ref="AO5:AO18" si="23">IFERROR(X5, 0)</f>
        <v>0.59341855129354737</v>
      </c>
      <c r="AP5">
        <f t="shared" si="4"/>
        <v>0.5879154492467068</v>
      </c>
      <c r="AQ5">
        <f t="shared" si="4"/>
        <v>0.58305309415158413</v>
      </c>
      <c r="AR5">
        <f t="shared" si="4"/>
        <v>0.57872573558786722</v>
      </c>
      <c r="AS5">
        <f t="shared" si="4"/>
        <v>0.57484968072795917</v>
      </c>
      <c r="AT5">
        <f t="shared" si="4"/>
        <v>0.57135782835272853</v>
      </c>
      <c r="AU5">
        <f t="shared" si="4"/>
        <v>0</v>
      </c>
      <c r="AV5">
        <f t="shared" si="4"/>
        <v>0</v>
      </c>
      <c r="AW5">
        <f t="shared" si="4"/>
        <v>0</v>
      </c>
      <c r="AX5">
        <f t="shared" si="4"/>
        <v>0</v>
      </c>
      <c r="AY5">
        <f t="shared" si="4"/>
        <v>0</v>
      </c>
      <c r="AZ5">
        <f t="shared" si="4"/>
        <v>0</v>
      </c>
      <c r="BA5">
        <f t="shared" si="4"/>
        <v>0</v>
      </c>
      <c r="BB5">
        <f t="shared" si="4"/>
        <v>0</v>
      </c>
      <c r="BC5">
        <f t="shared" si="4"/>
        <v>0</v>
      </c>
      <c r="BD5">
        <f t="shared" si="4"/>
        <v>0</v>
      </c>
      <c r="BF5">
        <f t="shared" ref="BF5:BG18" si="24">(C5-AO5)^2</f>
        <v>1.7518518533019999E-7</v>
      </c>
      <c r="BG5">
        <f t="shared" si="24"/>
        <v>7.1488298824419289E-9</v>
      </c>
      <c r="BH5">
        <f t="shared" si="5"/>
        <v>2.8189889324423351E-9</v>
      </c>
      <c r="BI5">
        <f t="shared" si="5"/>
        <v>7.522096776251794E-8</v>
      </c>
      <c r="BJ5">
        <f t="shared" si="5"/>
        <v>2.2595883546872626E-8</v>
      </c>
      <c r="BK5">
        <f t="shared" si="5"/>
        <v>1.2804113001644408E-7</v>
      </c>
      <c r="BL5">
        <f t="shared" si="5"/>
        <v>0</v>
      </c>
      <c r="BM5">
        <f t="shared" si="5"/>
        <v>0</v>
      </c>
      <c r="BN5">
        <f t="shared" si="5"/>
        <v>0</v>
      </c>
      <c r="BO5">
        <f t="shared" si="5"/>
        <v>0</v>
      </c>
      <c r="BP5">
        <f t="shared" si="5"/>
        <v>0</v>
      </c>
      <c r="BQ5">
        <f t="shared" si="5"/>
        <v>0</v>
      </c>
      <c r="BR5">
        <f t="shared" si="5"/>
        <v>0</v>
      </c>
      <c r="BS5">
        <f t="shared" si="5"/>
        <v>0</v>
      </c>
      <c r="BT5">
        <f t="shared" si="5"/>
        <v>0</v>
      </c>
      <c r="BU5">
        <f t="shared" si="5"/>
        <v>0</v>
      </c>
      <c r="BW5">
        <f t="shared" ref="BW5:BW18" si="25">ABS((AO5-C5)/AO5)</f>
        <v>7.0532222599888419E-4</v>
      </c>
      <c r="BX5">
        <f t="shared" si="6"/>
        <v>1.4381447774760998E-4</v>
      </c>
      <c r="BY5">
        <f t="shared" si="6"/>
        <v>9.106229281129896E-5</v>
      </c>
      <c r="BZ5">
        <f t="shared" si="6"/>
        <v>4.7391086185953737E-4</v>
      </c>
      <c r="CA5">
        <f t="shared" si="6"/>
        <v>2.6149318174871787E-4</v>
      </c>
      <c r="CB5">
        <f t="shared" si="6"/>
        <v>6.2627715062594234E-4</v>
      </c>
      <c r="CC5" t="e">
        <f t="shared" si="6"/>
        <v>#DIV/0!</v>
      </c>
      <c r="CD5" t="e">
        <f t="shared" si="6"/>
        <v>#DIV/0!</v>
      </c>
      <c r="CE5" t="e">
        <f t="shared" si="6"/>
        <v>#DIV/0!</v>
      </c>
      <c r="CF5" t="e">
        <f t="shared" si="6"/>
        <v>#DIV/0!</v>
      </c>
      <c r="CG5" t="e">
        <f t="shared" si="6"/>
        <v>#DIV/0!</v>
      </c>
      <c r="CH5" t="e">
        <f t="shared" si="6"/>
        <v>#DIV/0!</v>
      </c>
      <c r="CI5" t="e">
        <f t="shared" si="6"/>
        <v>#DIV/0!</v>
      </c>
      <c r="CJ5" t="e">
        <f t="shared" si="6"/>
        <v>#DIV/0!</v>
      </c>
      <c r="CK5" t="e">
        <f t="shared" si="6"/>
        <v>#DIV/0!</v>
      </c>
      <c r="CL5" t="e">
        <f t="shared" si="6"/>
        <v>#DIV/0!</v>
      </c>
      <c r="CN5">
        <f t="shared" ref="CN5:CN18" si="26">IFERROR(BW5, 0)</f>
        <v>7.0532222599888419E-4</v>
      </c>
      <c r="CO5">
        <f t="shared" si="7"/>
        <v>1.4381447774760998E-4</v>
      </c>
      <c r="CP5">
        <f t="shared" si="7"/>
        <v>9.106229281129896E-5</v>
      </c>
      <c r="CQ5">
        <f t="shared" si="7"/>
        <v>4.7391086185953737E-4</v>
      </c>
      <c r="CR5">
        <f t="shared" si="7"/>
        <v>2.6149318174871787E-4</v>
      </c>
      <c r="CS5">
        <f t="shared" si="7"/>
        <v>6.2627715062594234E-4</v>
      </c>
      <c r="CT5">
        <f t="shared" si="7"/>
        <v>0</v>
      </c>
      <c r="CU5">
        <f t="shared" si="7"/>
        <v>0</v>
      </c>
      <c r="CV5">
        <f t="shared" si="7"/>
        <v>0</v>
      </c>
      <c r="CW5">
        <f t="shared" si="7"/>
        <v>0</v>
      </c>
      <c r="CX5">
        <f t="shared" si="7"/>
        <v>0</v>
      </c>
      <c r="CY5">
        <f t="shared" si="7"/>
        <v>0</v>
      </c>
      <c r="CZ5">
        <f t="shared" si="7"/>
        <v>0</v>
      </c>
      <c r="DA5">
        <f t="shared" si="7"/>
        <v>0</v>
      </c>
      <c r="DB5">
        <f t="shared" si="7"/>
        <v>0</v>
      </c>
      <c r="DC5">
        <f t="shared" si="7"/>
        <v>0</v>
      </c>
    </row>
    <row r="6" spans="1:107">
      <c r="A6" s="1" t="s">
        <v>18</v>
      </c>
      <c r="B6" s="1">
        <f>'Raw data and fitting summary'!B8</f>
        <v>3.33</v>
      </c>
      <c r="C6">
        <f>'Raw data and fitting summary'!C8</f>
        <v>0.71</v>
      </c>
      <c r="D6">
        <f>'Raw data and fitting summary'!D8</f>
        <v>0.70199999999999996</v>
      </c>
      <c r="E6">
        <f>'Raw data and fitting summary'!E8</f>
        <v>0.69499999999999995</v>
      </c>
      <c r="F6">
        <f>'Raw data and fitting summary'!F8</f>
        <v>0.68899999999999995</v>
      </c>
      <c r="G6">
        <f>'Raw data and fitting summary'!G8</f>
        <v>0.68300000000000005</v>
      </c>
      <c r="H6">
        <f>'Raw data and fitting summary'!H8</f>
        <v>0.67900000000000005</v>
      </c>
      <c r="I6">
        <f>'Raw data and fitting summary'!I8</f>
        <v>0</v>
      </c>
      <c r="J6">
        <f>'Raw data and fitting summary'!J8</f>
        <v>0</v>
      </c>
      <c r="K6">
        <f>'Raw data and fitting summary'!K8</f>
        <v>0</v>
      </c>
      <c r="L6">
        <f>'Raw data and fitting summary'!L8</f>
        <v>0</v>
      </c>
      <c r="M6">
        <f>'Raw data and fitting summary'!M8</f>
        <v>0</v>
      </c>
      <c r="N6">
        <f>'Raw data and fitting summary'!N8</f>
        <v>0</v>
      </c>
      <c r="O6">
        <f>'Raw data and fitting summary'!O8</f>
        <v>0</v>
      </c>
      <c r="P6">
        <f>'Raw data and fitting summary'!P8</f>
        <v>0</v>
      </c>
      <c r="Q6">
        <f>'Raw data and fitting summary'!Q8</f>
        <v>0</v>
      </c>
      <c r="R6">
        <f>'Raw data and fitting summary'!R8</f>
        <v>0</v>
      </c>
      <c r="X6">
        <f t="shared" ref="X6:X18" si="27">(($V$3-(($V$3-$V$4)*($C$3/($C$3+$W$3))))*B6/((B6+($T$3-(($T$3-$T$4)*($C$3/($C$3+$W$3))))))*C22)</f>
        <v>0.71001534049778126</v>
      </c>
      <c r="Y6">
        <f t="shared" si="8"/>
        <v>0.70215444358805057</v>
      </c>
      <c r="Z6">
        <f t="shared" si="9"/>
        <v>0.69523252368319288</v>
      </c>
      <c r="AA6">
        <f t="shared" si="10"/>
        <v>0.68909082261559829</v>
      </c>
      <c r="AB6">
        <f t="shared" si="11"/>
        <v>0.68360446230961447</v>
      </c>
      <c r="AC6">
        <f t="shared" si="12"/>
        <v>0.67867386473422553</v>
      </c>
      <c r="AD6" t="e">
        <f t="shared" si="13"/>
        <v>#DIV/0!</v>
      </c>
      <c r="AE6" t="e">
        <f t="shared" si="14"/>
        <v>#DIV/0!</v>
      </c>
      <c r="AF6" t="e">
        <f t="shared" si="15"/>
        <v>#DIV/0!</v>
      </c>
      <c r="AG6" t="e">
        <f t="shared" si="16"/>
        <v>#DIV/0!</v>
      </c>
      <c r="AH6" t="e">
        <f t="shared" si="17"/>
        <v>#DIV/0!</v>
      </c>
      <c r="AI6" t="e">
        <f t="shared" si="18"/>
        <v>#DIV/0!</v>
      </c>
      <c r="AJ6" t="e">
        <f t="shared" si="19"/>
        <v>#DIV/0!</v>
      </c>
      <c r="AK6" t="e">
        <f t="shared" si="20"/>
        <v>#DIV/0!</v>
      </c>
      <c r="AL6" t="e">
        <f t="shared" si="21"/>
        <v>#DIV/0!</v>
      </c>
      <c r="AM6" t="e">
        <f t="shared" si="22"/>
        <v>#DIV/0!</v>
      </c>
      <c r="AO6">
        <f t="shared" si="23"/>
        <v>0.71001534049778126</v>
      </c>
      <c r="AP6">
        <f t="shared" si="4"/>
        <v>0.70215444358805057</v>
      </c>
      <c r="AQ6">
        <f t="shared" si="4"/>
        <v>0.69523252368319288</v>
      </c>
      <c r="AR6">
        <f t="shared" si="4"/>
        <v>0.68909082261559829</v>
      </c>
      <c r="AS6">
        <f t="shared" si="4"/>
        <v>0.68360446230961447</v>
      </c>
      <c r="AT6">
        <f t="shared" si="4"/>
        <v>0.67867386473422553</v>
      </c>
      <c r="AU6">
        <f t="shared" si="4"/>
        <v>0</v>
      </c>
      <c r="AV6">
        <f t="shared" si="4"/>
        <v>0</v>
      </c>
      <c r="AW6">
        <f t="shared" si="4"/>
        <v>0</v>
      </c>
      <c r="AX6">
        <f t="shared" si="4"/>
        <v>0</v>
      </c>
      <c r="AY6">
        <f t="shared" si="4"/>
        <v>0</v>
      </c>
      <c r="AZ6">
        <f t="shared" si="4"/>
        <v>0</v>
      </c>
      <c r="BA6">
        <f t="shared" si="4"/>
        <v>0</v>
      </c>
      <c r="BB6">
        <f t="shared" si="4"/>
        <v>0</v>
      </c>
      <c r="BC6">
        <f t="shared" si="4"/>
        <v>0</v>
      </c>
      <c r="BD6">
        <f t="shared" si="4"/>
        <v>0</v>
      </c>
      <c r="BF6">
        <f t="shared" si="24"/>
        <v>2.3533087217779362E-10</v>
      </c>
      <c r="BG6">
        <f t="shared" si="24"/>
        <v>2.3852821889947237E-8</v>
      </c>
      <c r="BH6">
        <f t="shared" si="5"/>
        <v>5.4067263245606611E-8</v>
      </c>
      <c r="BI6">
        <f t="shared" si="5"/>
        <v>8.2487475041239194E-9</v>
      </c>
      <c r="BJ6">
        <f t="shared" si="5"/>
        <v>3.6537468374439589E-7</v>
      </c>
      <c r="BK6">
        <f t="shared" si="5"/>
        <v>1.0636421158181593E-7</v>
      </c>
      <c r="BL6">
        <f t="shared" si="5"/>
        <v>0</v>
      </c>
      <c r="BM6">
        <f t="shared" si="5"/>
        <v>0</v>
      </c>
      <c r="BN6">
        <f t="shared" si="5"/>
        <v>0</v>
      </c>
      <c r="BO6">
        <f t="shared" si="5"/>
        <v>0</v>
      </c>
      <c r="BP6">
        <f t="shared" si="5"/>
        <v>0</v>
      </c>
      <c r="BQ6">
        <f t="shared" si="5"/>
        <v>0</v>
      </c>
      <c r="BR6">
        <f t="shared" si="5"/>
        <v>0</v>
      </c>
      <c r="BS6">
        <f t="shared" si="5"/>
        <v>0</v>
      </c>
      <c r="BT6">
        <f t="shared" si="5"/>
        <v>0</v>
      </c>
      <c r="BU6">
        <f t="shared" si="5"/>
        <v>0</v>
      </c>
      <c r="BW6">
        <f t="shared" si="25"/>
        <v>2.1605868079605137E-5</v>
      </c>
      <c r="BX6">
        <f t="shared" si="6"/>
        <v>2.199567195806616E-4</v>
      </c>
      <c r="BY6">
        <f t="shared" si="6"/>
        <v>3.3445455336449239E-4</v>
      </c>
      <c r="BZ6">
        <f t="shared" si="6"/>
        <v>1.3180064603618278E-4</v>
      </c>
      <c r="CA6">
        <f t="shared" si="6"/>
        <v>8.8422815084060653E-4</v>
      </c>
      <c r="CB6">
        <f t="shared" si="6"/>
        <v>4.8054784885850292E-4</v>
      </c>
      <c r="CC6" t="e">
        <f t="shared" si="6"/>
        <v>#DIV/0!</v>
      </c>
      <c r="CD6" t="e">
        <f t="shared" si="6"/>
        <v>#DIV/0!</v>
      </c>
      <c r="CE6" t="e">
        <f t="shared" si="6"/>
        <v>#DIV/0!</v>
      </c>
      <c r="CF6" t="e">
        <f t="shared" si="6"/>
        <v>#DIV/0!</v>
      </c>
      <c r="CG6" t="e">
        <f t="shared" si="6"/>
        <v>#DIV/0!</v>
      </c>
      <c r="CH6" t="e">
        <f t="shared" si="6"/>
        <v>#DIV/0!</v>
      </c>
      <c r="CI6" t="e">
        <f t="shared" si="6"/>
        <v>#DIV/0!</v>
      </c>
      <c r="CJ6" t="e">
        <f t="shared" si="6"/>
        <v>#DIV/0!</v>
      </c>
      <c r="CK6" t="e">
        <f t="shared" si="6"/>
        <v>#DIV/0!</v>
      </c>
      <c r="CL6" t="e">
        <f t="shared" si="6"/>
        <v>#DIV/0!</v>
      </c>
      <c r="CN6">
        <f t="shared" si="26"/>
        <v>2.1605868079605137E-5</v>
      </c>
      <c r="CO6">
        <f t="shared" si="7"/>
        <v>2.199567195806616E-4</v>
      </c>
      <c r="CP6">
        <f t="shared" si="7"/>
        <v>3.3445455336449239E-4</v>
      </c>
      <c r="CQ6">
        <f t="shared" si="7"/>
        <v>1.3180064603618278E-4</v>
      </c>
      <c r="CR6">
        <f t="shared" si="7"/>
        <v>8.8422815084060653E-4</v>
      </c>
      <c r="CS6">
        <f t="shared" si="7"/>
        <v>4.8054784885850292E-4</v>
      </c>
      <c r="CT6">
        <f t="shared" si="7"/>
        <v>0</v>
      </c>
      <c r="CU6">
        <f t="shared" si="7"/>
        <v>0</v>
      </c>
      <c r="CV6">
        <f t="shared" si="7"/>
        <v>0</v>
      </c>
      <c r="CW6">
        <f t="shared" si="7"/>
        <v>0</v>
      </c>
      <c r="CX6">
        <f t="shared" si="7"/>
        <v>0</v>
      </c>
      <c r="CY6">
        <f t="shared" si="7"/>
        <v>0</v>
      </c>
      <c r="CZ6">
        <f t="shared" si="7"/>
        <v>0</v>
      </c>
      <c r="DA6">
        <f t="shared" si="7"/>
        <v>0</v>
      </c>
      <c r="DB6">
        <f t="shared" si="7"/>
        <v>0</v>
      </c>
      <c r="DC6">
        <f t="shared" si="7"/>
        <v>0</v>
      </c>
    </row>
    <row r="7" spans="1:107">
      <c r="A7" s="1" t="s">
        <v>19</v>
      </c>
      <c r="B7" s="1">
        <f>'Raw data and fitting summary'!B9</f>
        <v>5</v>
      </c>
      <c r="C7">
        <f>'Raw data and fitting summary'!C9</f>
        <v>0.88500000000000001</v>
      </c>
      <c r="D7">
        <f>'Raw data and fitting summary'!D9</f>
        <v>0.873</v>
      </c>
      <c r="E7">
        <f>'Raw data and fitting summary'!E9</f>
        <v>0.86199999999999999</v>
      </c>
      <c r="F7">
        <f>'Raw data and fitting summary'!F9</f>
        <v>0.85299999999999998</v>
      </c>
      <c r="G7">
        <f>'Raw data and fitting summary'!G9</f>
        <v>0.84399999999999997</v>
      </c>
      <c r="H7">
        <f>'Raw data and fitting summary'!H9</f>
        <v>0.83699999999999997</v>
      </c>
      <c r="I7">
        <f>'Raw data and fitting summary'!I9</f>
        <v>0</v>
      </c>
      <c r="J7">
        <f>'Raw data and fitting summary'!J9</f>
        <v>0</v>
      </c>
      <c r="K7">
        <f>'Raw data and fitting summary'!K9</f>
        <v>0</v>
      </c>
      <c r="L7">
        <f>'Raw data and fitting summary'!L9</f>
        <v>0</v>
      </c>
      <c r="M7">
        <f>'Raw data and fitting summary'!M9</f>
        <v>0</v>
      </c>
      <c r="N7">
        <f>'Raw data and fitting summary'!N9</f>
        <v>0</v>
      </c>
      <c r="O7">
        <f>'Raw data and fitting summary'!O9</f>
        <v>0</v>
      </c>
      <c r="P7">
        <f>'Raw data and fitting summary'!P9</f>
        <v>0</v>
      </c>
      <c r="Q7">
        <f>'Raw data and fitting summary'!Q9</f>
        <v>0</v>
      </c>
      <c r="R7">
        <f>'Raw data and fitting summary'!R9</f>
        <v>0</v>
      </c>
      <c r="X7">
        <f t="shared" si="27"/>
        <v>0.88493831529639289</v>
      </c>
      <c r="Y7">
        <f t="shared" si="8"/>
        <v>0.87276466014726817</v>
      </c>
      <c r="Z7">
        <f t="shared" si="9"/>
        <v>0.8620997394614357</v>
      </c>
      <c r="AA7">
        <f t="shared" si="10"/>
        <v>0.85267944327524281</v>
      </c>
      <c r="AB7">
        <f t="shared" si="11"/>
        <v>0.84429790756241285</v>
      </c>
      <c r="AC7">
        <f t="shared" si="12"/>
        <v>0.83679229654110832</v>
      </c>
      <c r="AD7" t="e">
        <f t="shared" si="13"/>
        <v>#DIV/0!</v>
      </c>
      <c r="AE7" t="e">
        <f t="shared" si="14"/>
        <v>#DIV/0!</v>
      </c>
      <c r="AF7" t="e">
        <f t="shared" si="15"/>
        <v>#DIV/0!</v>
      </c>
      <c r="AG7" t="e">
        <f t="shared" si="16"/>
        <v>#DIV/0!</v>
      </c>
      <c r="AH7" t="e">
        <f t="shared" si="17"/>
        <v>#DIV/0!</v>
      </c>
      <c r="AI7" t="e">
        <f t="shared" si="18"/>
        <v>#DIV/0!</v>
      </c>
      <c r="AJ7" t="e">
        <f t="shared" si="19"/>
        <v>#DIV/0!</v>
      </c>
      <c r="AK7" t="e">
        <f t="shared" si="20"/>
        <v>#DIV/0!</v>
      </c>
      <c r="AL7" t="e">
        <f t="shared" si="21"/>
        <v>#DIV/0!</v>
      </c>
      <c r="AM7" t="e">
        <f t="shared" si="22"/>
        <v>#DIV/0!</v>
      </c>
      <c r="AO7">
        <f t="shared" si="23"/>
        <v>0.88493831529639289</v>
      </c>
      <c r="AP7">
        <f t="shared" si="4"/>
        <v>0.87276466014726817</v>
      </c>
      <c r="AQ7">
        <f t="shared" si="4"/>
        <v>0.8620997394614357</v>
      </c>
      <c r="AR7">
        <f t="shared" si="4"/>
        <v>0.85267944327524281</v>
      </c>
      <c r="AS7">
        <f t="shared" si="4"/>
        <v>0.84429790756241285</v>
      </c>
      <c r="AT7">
        <f t="shared" si="4"/>
        <v>0.83679229654110832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F7">
        <f t="shared" si="24"/>
        <v>3.8050026590986509E-9</v>
      </c>
      <c r="BG7">
        <f t="shared" si="24"/>
        <v>5.5384846283839748E-8</v>
      </c>
      <c r="BH7">
        <f t="shared" si="5"/>
        <v>9.9479601674855928E-9</v>
      </c>
      <c r="BI7">
        <f t="shared" si="5"/>
        <v>1.027566137870444E-7</v>
      </c>
      <c r="BJ7">
        <f t="shared" si="5"/>
        <v>8.8748915742784108E-8</v>
      </c>
      <c r="BK7">
        <f t="shared" si="5"/>
        <v>4.3140726835555519E-8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W7">
        <f t="shared" si="25"/>
        <v>6.9705088525252989E-5</v>
      </c>
      <c r="BX7">
        <f t="shared" si="6"/>
        <v>2.6964869623859427E-4</v>
      </c>
      <c r="BY7">
        <f t="shared" si="6"/>
        <v>1.1569364525967613E-4</v>
      </c>
      <c r="BZ7">
        <f t="shared" si="6"/>
        <v>3.7594048652782596E-4</v>
      </c>
      <c r="CA7">
        <f t="shared" si="6"/>
        <v>3.5284650091455786E-4</v>
      </c>
      <c r="CB7">
        <f t="shared" si="6"/>
        <v>2.4821387547447E-4</v>
      </c>
      <c r="CC7" t="e">
        <f t="shared" si="6"/>
        <v>#DIV/0!</v>
      </c>
      <c r="CD7" t="e">
        <f t="shared" si="6"/>
        <v>#DIV/0!</v>
      </c>
      <c r="CE7" t="e">
        <f t="shared" si="6"/>
        <v>#DIV/0!</v>
      </c>
      <c r="CF7" t="e">
        <f t="shared" si="6"/>
        <v>#DIV/0!</v>
      </c>
      <c r="CG7" t="e">
        <f t="shared" si="6"/>
        <v>#DIV/0!</v>
      </c>
      <c r="CH7" t="e">
        <f t="shared" si="6"/>
        <v>#DIV/0!</v>
      </c>
      <c r="CI7" t="e">
        <f t="shared" si="6"/>
        <v>#DIV/0!</v>
      </c>
      <c r="CJ7" t="e">
        <f t="shared" si="6"/>
        <v>#DIV/0!</v>
      </c>
      <c r="CK7" t="e">
        <f t="shared" si="6"/>
        <v>#DIV/0!</v>
      </c>
      <c r="CL7" t="e">
        <f t="shared" si="6"/>
        <v>#DIV/0!</v>
      </c>
      <c r="CN7">
        <f t="shared" si="26"/>
        <v>6.9705088525252989E-5</v>
      </c>
      <c r="CO7">
        <f t="shared" si="7"/>
        <v>2.6964869623859427E-4</v>
      </c>
      <c r="CP7">
        <f t="shared" si="7"/>
        <v>1.1569364525967613E-4</v>
      </c>
      <c r="CQ7">
        <f t="shared" si="7"/>
        <v>3.7594048652782596E-4</v>
      </c>
      <c r="CR7">
        <f t="shared" si="7"/>
        <v>3.5284650091455786E-4</v>
      </c>
      <c r="CS7">
        <f t="shared" si="7"/>
        <v>2.4821387547447E-4</v>
      </c>
      <c r="CT7">
        <f t="shared" si="7"/>
        <v>0</v>
      </c>
      <c r="CU7">
        <f t="shared" si="7"/>
        <v>0</v>
      </c>
      <c r="CV7">
        <f t="shared" si="7"/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</row>
    <row r="8" spans="1:107">
      <c r="A8" s="1" t="s">
        <v>20</v>
      </c>
      <c r="B8" s="1">
        <f>'Raw data and fitting summary'!B10</f>
        <v>0</v>
      </c>
      <c r="C8">
        <f>'Raw data and fitting summary'!C10</f>
        <v>0</v>
      </c>
      <c r="D8">
        <f>'Raw data and fitting summary'!D10</f>
        <v>0</v>
      </c>
      <c r="E8">
        <f>'Raw data and fitting summary'!E10</f>
        <v>0</v>
      </c>
      <c r="F8">
        <f>'Raw data and fitting summary'!F10</f>
        <v>0</v>
      </c>
      <c r="G8">
        <f>'Raw data and fitting summary'!G10</f>
        <v>0</v>
      </c>
      <c r="H8">
        <f>'Raw data and fitting summary'!H10</f>
        <v>0</v>
      </c>
      <c r="I8">
        <f>'Raw data and fitting summary'!I10</f>
        <v>0</v>
      </c>
      <c r="J8">
        <f>'Raw data and fitting summary'!J10</f>
        <v>0</v>
      </c>
      <c r="K8">
        <f>'Raw data and fitting summary'!K10</f>
        <v>0</v>
      </c>
      <c r="L8">
        <f>'Raw data and fitting summary'!L10</f>
        <v>0</v>
      </c>
      <c r="M8">
        <f>'Raw data and fitting summary'!M10</f>
        <v>0</v>
      </c>
      <c r="N8">
        <f>'Raw data and fitting summary'!N10</f>
        <v>0</v>
      </c>
      <c r="O8">
        <f>'Raw data and fitting summary'!O10</f>
        <v>0</v>
      </c>
      <c r="P8">
        <f>'Raw data and fitting summary'!P10</f>
        <v>0</v>
      </c>
      <c r="Q8">
        <f>'Raw data and fitting summary'!Q10</f>
        <v>0</v>
      </c>
      <c r="R8">
        <f>'Raw data and fitting summary'!R10</f>
        <v>0</v>
      </c>
      <c r="X8" t="e">
        <f t="shared" si="27"/>
        <v>#DIV/0!</v>
      </c>
      <c r="Y8" t="e">
        <f t="shared" si="8"/>
        <v>#DIV/0!</v>
      </c>
      <c r="Z8" t="e">
        <f t="shared" si="9"/>
        <v>#DIV/0!</v>
      </c>
      <c r="AA8" t="e">
        <f t="shared" si="10"/>
        <v>#DIV/0!</v>
      </c>
      <c r="AB8" t="e">
        <f t="shared" si="11"/>
        <v>#DIV/0!</v>
      </c>
      <c r="AC8" t="e">
        <f t="shared" si="12"/>
        <v>#DIV/0!</v>
      </c>
      <c r="AD8" t="e">
        <f t="shared" si="13"/>
        <v>#DIV/0!</v>
      </c>
      <c r="AE8" t="e">
        <f t="shared" si="14"/>
        <v>#DIV/0!</v>
      </c>
      <c r="AF8" t="e">
        <f t="shared" si="15"/>
        <v>#DIV/0!</v>
      </c>
      <c r="AG8" t="e">
        <f t="shared" si="16"/>
        <v>#DIV/0!</v>
      </c>
      <c r="AH8" t="e">
        <f t="shared" si="17"/>
        <v>#DIV/0!</v>
      </c>
      <c r="AI8" t="e">
        <f t="shared" si="18"/>
        <v>#DIV/0!</v>
      </c>
      <c r="AJ8" t="e">
        <f t="shared" si="19"/>
        <v>#DIV/0!</v>
      </c>
      <c r="AK8" t="e">
        <f t="shared" si="20"/>
        <v>#DIV/0!</v>
      </c>
      <c r="AL8" t="e">
        <f t="shared" si="21"/>
        <v>#DIV/0!</v>
      </c>
      <c r="AM8" t="e">
        <f t="shared" si="22"/>
        <v>#DIV/0!</v>
      </c>
      <c r="AO8">
        <f t="shared" si="23"/>
        <v>0</v>
      </c>
      <c r="AP8">
        <f t="shared" si="4"/>
        <v>0</v>
      </c>
      <c r="AQ8">
        <f t="shared" si="4"/>
        <v>0</v>
      </c>
      <c r="AR8">
        <f t="shared" si="4"/>
        <v>0</v>
      </c>
      <c r="AS8">
        <f t="shared" si="4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0</v>
      </c>
      <c r="AY8">
        <f t="shared" si="4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F8">
        <f t="shared" si="24"/>
        <v>0</v>
      </c>
      <c r="BG8">
        <f t="shared" si="24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W8" t="e">
        <f t="shared" si="25"/>
        <v>#DIV/0!</v>
      </c>
      <c r="BX8" t="e">
        <f t="shared" si="6"/>
        <v>#DIV/0!</v>
      </c>
      <c r="BY8" t="e">
        <f t="shared" si="6"/>
        <v>#DIV/0!</v>
      </c>
      <c r="BZ8" t="e">
        <f t="shared" si="6"/>
        <v>#DIV/0!</v>
      </c>
      <c r="CA8" t="e">
        <f t="shared" si="6"/>
        <v>#DIV/0!</v>
      </c>
      <c r="CB8" t="e">
        <f t="shared" si="6"/>
        <v>#DIV/0!</v>
      </c>
      <c r="CC8" t="e">
        <f t="shared" si="6"/>
        <v>#DIV/0!</v>
      </c>
      <c r="CD8" t="e">
        <f t="shared" si="6"/>
        <v>#DIV/0!</v>
      </c>
      <c r="CE8" t="e">
        <f t="shared" si="6"/>
        <v>#DIV/0!</v>
      </c>
      <c r="CF8" t="e">
        <f t="shared" si="6"/>
        <v>#DIV/0!</v>
      </c>
      <c r="CG8" t="e">
        <f t="shared" si="6"/>
        <v>#DIV/0!</v>
      </c>
      <c r="CH8" t="e">
        <f t="shared" si="6"/>
        <v>#DIV/0!</v>
      </c>
      <c r="CI8" t="e">
        <f t="shared" si="6"/>
        <v>#DIV/0!</v>
      </c>
      <c r="CJ8" t="e">
        <f t="shared" si="6"/>
        <v>#DIV/0!</v>
      </c>
      <c r="CK8" t="e">
        <f t="shared" si="6"/>
        <v>#DIV/0!</v>
      </c>
      <c r="CL8" t="e">
        <f t="shared" si="6"/>
        <v>#DIV/0!</v>
      </c>
      <c r="CN8">
        <f t="shared" si="26"/>
        <v>0</v>
      </c>
      <c r="CO8">
        <f t="shared" si="7"/>
        <v>0</v>
      </c>
      <c r="CP8">
        <f t="shared" si="7"/>
        <v>0</v>
      </c>
      <c r="CQ8">
        <f t="shared" si="7"/>
        <v>0</v>
      </c>
      <c r="CR8">
        <f t="shared" si="7"/>
        <v>0</v>
      </c>
      <c r="CS8">
        <f t="shared" si="7"/>
        <v>0</v>
      </c>
      <c r="CT8">
        <f t="shared" si="7"/>
        <v>0</v>
      </c>
      <c r="CU8">
        <f t="shared" si="7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</row>
    <row r="9" spans="1:107">
      <c r="A9" s="1" t="s">
        <v>21</v>
      </c>
      <c r="B9" s="1">
        <f>'Raw data and fitting summary'!B11</f>
        <v>0</v>
      </c>
      <c r="C9">
        <f>'Raw data and fitting summary'!C11</f>
        <v>0</v>
      </c>
      <c r="D9">
        <f>'Raw data and fitting summary'!D11</f>
        <v>0</v>
      </c>
      <c r="E9">
        <f>'Raw data and fitting summary'!E11</f>
        <v>0</v>
      </c>
      <c r="F9">
        <f>'Raw data and fitting summary'!F11</f>
        <v>0</v>
      </c>
      <c r="G9">
        <f>'Raw data and fitting summary'!G11</f>
        <v>0</v>
      </c>
      <c r="H9">
        <f>'Raw data and fitting summary'!H11</f>
        <v>0</v>
      </c>
      <c r="I9">
        <f>'Raw data and fitting summary'!I11</f>
        <v>0</v>
      </c>
      <c r="J9">
        <f>'Raw data and fitting summary'!J11</f>
        <v>0</v>
      </c>
      <c r="K9">
        <f>'Raw data and fitting summary'!K11</f>
        <v>0</v>
      </c>
      <c r="L9">
        <f>'Raw data and fitting summary'!L11</f>
        <v>0</v>
      </c>
      <c r="M9">
        <f>'Raw data and fitting summary'!M11</f>
        <v>0</v>
      </c>
      <c r="N9">
        <f>'Raw data and fitting summary'!N11</f>
        <v>0</v>
      </c>
      <c r="O9">
        <f>'Raw data and fitting summary'!O11</f>
        <v>0</v>
      </c>
      <c r="P9">
        <f>'Raw data and fitting summary'!P11</f>
        <v>0</v>
      </c>
      <c r="Q9">
        <f>'Raw data and fitting summary'!Q11</f>
        <v>0</v>
      </c>
      <c r="R9">
        <f>'Raw data and fitting summary'!R11</f>
        <v>0</v>
      </c>
      <c r="U9" t="str">
        <f>BI1</f>
        <v>Sum R2</v>
      </c>
      <c r="V9">
        <f>BJ1</f>
        <v>1.9675398397337169E-6</v>
      </c>
      <c r="X9" t="e">
        <f t="shared" si="27"/>
        <v>#DIV/0!</v>
      </c>
      <c r="Y9" t="e">
        <f t="shared" si="8"/>
        <v>#DIV/0!</v>
      </c>
      <c r="Z9" t="e">
        <f t="shared" si="9"/>
        <v>#DIV/0!</v>
      </c>
      <c r="AA9" t="e">
        <f t="shared" si="10"/>
        <v>#DIV/0!</v>
      </c>
      <c r="AB9" t="e">
        <f t="shared" si="11"/>
        <v>#DIV/0!</v>
      </c>
      <c r="AC9" t="e">
        <f t="shared" si="12"/>
        <v>#DIV/0!</v>
      </c>
      <c r="AD9" t="e">
        <f t="shared" si="13"/>
        <v>#DIV/0!</v>
      </c>
      <c r="AE9" t="e">
        <f t="shared" si="14"/>
        <v>#DIV/0!</v>
      </c>
      <c r="AF9" t="e">
        <f t="shared" si="15"/>
        <v>#DIV/0!</v>
      </c>
      <c r="AG9" t="e">
        <f t="shared" si="16"/>
        <v>#DIV/0!</v>
      </c>
      <c r="AH9" t="e">
        <f t="shared" si="17"/>
        <v>#DIV/0!</v>
      </c>
      <c r="AI9" t="e">
        <f t="shared" si="18"/>
        <v>#DIV/0!</v>
      </c>
      <c r="AJ9" t="e">
        <f t="shared" si="19"/>
        <v>#DIV/0!</v>
      </c>
      <c r="AK9" t="e">
        <f t="shared" si="20"/>
        <v>#DIV/0!</v>
      </c>
      <c r="AL9" t="e">
        <f t="shared" si="21"/>
        <v>#DIV/0!</v>
      </c>
      <c r="AM9" t="e">
        <f t="shared" si="22"/>
        <v>#DIV/0!</v>
      </c>
      <c r="AO9">
        <f t="shared" si="23"/>
        <v>0</v>
      </c>
      <c r="AP9">
        <f t="shared" si="4"/>
        <v>0</v>
      </c>
      <c r="AQ9">
        <f t="shared" si="4"/>
        <v>0</v>
      </c>
      <c r="AR9">
        <f t="shared" si="4"/>
        <v>0</v>
      </c>
      <c r="AS9">
        <f t="shared" si="4"/>
        <v>0</v>
      </c>
      <c r="AT9">
        <f t="shared" si="4"/>
        <v>0</v>
      </c>
      <c r="AU9">
        <f t="shared" si="4"/>
        <v>0</v>
      </c>
      <c r="AV9">
        <f t="shared" si="4"/>
        <v>0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F9">
        <f t="shared" si="24"/>
        <v>0</v>
      </c>
      <c r="BG9">
        <f t="shared" si="24"/>
        <v>0</v>
      </c>
      <c r="BH9">
        <f t="shared" si="5"/>
        <v>0</v>
      </c>
      <c r="BI9">
        <f t="shared" si="5"/>
        <v>0</v>
      </c>
      <c r="BJ9">
        <f t="shared" si="5"/>
        <v>0</v>
      </c>
      <c r="BK9">
        <f t="shared" si="5"/>
        <v>0</v>
      </c>
      <c r="BL9">
        <f t="shared" si="5"/>
        <v>0</v>
      </c>
      <c r="BM9">
        <f t="shared" si="5"/>
        <v>0</v>
      </c>
      <c r="BN9">
        <f t="shared" si="5"/>
        <v>0</v>
      </c>
      <c r="BO9">
        <f t="shared" si="5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W9" t="e">
        <f t="shared" si="25"/>
        <v>#DIV/0!</v>
      </c>
      <c r="BX9" t="e">
        <f t="shared" si="6"/>
        <v>#DIV/0!</v>
      </c>
      <c r="BY9" t="e">
        <f t="shared" si="6"/>
        <v>#DIV/0!</v>
      </c>
      <c r="BZ9" t="e">
        <f t="shared" si="6"/>
        <v>#DIV/0!</v>
      </c>
      <c r="CA9" t="e">
        <f t="shared" si="6"/>
        <v>#DIV/0!</v>
      </c>
      <c r="CB9" t="e">
        <f t="shared" si="6"/>
        <v>#DIV/0!</v>
      </c>
      <c r="CC9" t="e">
        <f t="shared" si="6"/>
        <v>#DIV/0!</v>
      </c>
      <c r="CD9" t="e">
        <f t="shared" si="6"/>
        <v>#DIV/0!</v>
      </c>
      <c r="CE9" t="e">
        <f t="shared" si="6"/>
        <v>#DIV/0!</v>
      </c>
      <c r="CF9" t="e">
        <f t="shared" si="6"/>
        <v>#DIV/0!</v>
      </c>
      <c r="CG9" t="e">
        <f t="shared" si="6"/>
        <v>#DIV/0!</v>
      </c>
      <c r="CH9" t="e">
        <f t="shared" si="6"/>
        <v>#DIV/0!</v>
      </c>
      <c r="CI9" t="e">
        <f t="shared" si="6"/>
        <v>#DIV/0!</v>
      </c>
      <c r="CJ9" t="e">
        <f t="shared" si="6"/>
        <v>#DIV/0!</v>
      </c>
      <c r="CK9" t="e">
        <f t="shared" si="6"/>
        <v>#DIV/0!</v>
      </c>
      <c r="CL9" t="e">
        <f t="shared" si="6"/>
        <v>#DIV/0!</v>
      </c>
      <c r="CN9">
        <f t="shared" si="26"/>
        <v>0</v>
      </c>
      <c r="CO9">
        <f t="shared" si="7"/>
        <v>0</v>
      </c>
      <c r="CP9">
        <f t="shared" si="7"/>
        <v>0</v>
      </c>
      <c r="CQ9">
        <f t="shared" si="7"/>
        <v>0</v>
      </c>
      <c r="CR9">
        <f t="shared" si="7"/>
        <v>0</v>
      </c>
      <c r="CS9">
        <f t="shared" si="7"/>
        <v>0</v>
      </c>
      <c r="CT9">
        <f t="shared" si="7"/>
        <v>0</v>
      </c>
      <c r="CU9">
        <f t="shared" si="7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</row>
    <row r="10" spans="1:107">
      <c r="A10" s="1" t="s">
        <v>22</v>
      </c>
      <c r="B10" s="1">
        <f>'Raw data and fitting summary'!B12</f>
        <v>0</v>
      </c>
      <c r="C10">
        <f>'Raw data and fitting summary'!C12</f>
        <v>0</v>
      </c>
      <c r="D10">
        <f>'Raw data and fitting summary'!D12</f>
        <v>0</v>
      </c>
      <c r="E10">
        <f>'Raw data and fitting summary'!E12</f>
        <v>0</v>
      </c>
      <c r="F10">
        <f>'Raw data and fitting summary'!F12</f>
        <v>0</v>
      </c>
      <c r="G10">
        <f>'Raw data and fitting summary'!G12</f>
        <v>0</v>
      </c>
      <c r="H10">
        <f>'Raw data and fitting summary'!H12</f>
        <v>0</v>
      </c>
      <c r="I10">
        <f>'Raw data and fitting summary'!I12</f>
        <v>0</v>
      </c>
      <c r="J10">
        <f>'Raw data and fitting summary'!J12</f>
        <v>0</v>
      </c>
      <c r="K10">
        <f>'Raw data and fitting summary'!K12</f>
        <v>0</v>
      </c>
      <c r="L10">
        <f>'Raw data and fitting summary'!L12</f>
        <v>0</v>
      </c>
      <c r="M10">
        <f>'Raw data and fitting summary'!M12</f>
        <v>0</v>
      </c>
      <c r="N10">
        <f>'Raw data and fitting summary'!N12</f>
        <v>0</v>
      </c>
      <c r="O10">
        <f>'Raw data and fitting summary'!O12</f>
        <v>0</v>
      </c>
      <c r="P10">
        <f>'Raw data and fitting summary'!P12</f>
        <v>0</v>
      </c>
      <c r="Q10">
        <f>'Raw data and fitting summary'!Q12</f>
        <v>0</v>
      </c>
      <c r="R10">
        <f>'Raw data and fitting summary'!R12</f>
        <v>0</v>
      </c>
      <c r="U10" s="4" t="s">
        <v>39</v>
      </c>
      <c r="V10">
        <f>CR1</f>
        <v>9.539442524819754E-3</v>
      </c>
      <c r="X10" t="e">
        <f t="shared" si="27"/>
        <v>#DIV/0!</v>
      </c>
      <c r="Y10" t="e">
        <f t="shared" si="8"/>
        <v>#DIV/0!</v>
      </c>
      <c r="Z10" t="e">
        <f t="shared" si="9"/>
        <v>#DIV/0!</v>
      </c>
      <c r="AA10" t="e">
        <f t="shared" si="10"/>
        <v>#DIV/0!</v>
      </c>
      <c r="AB10" t="e">
        <f t="shared" si="11"/>
        <v>#DIV/0!</v>
      </c>
      <c r="AC10" t="e">
        <f t="shared" si="12"/>
        <v>#DIV/0!</v>
      </c>
      <c r="AD10" t="e">
        <f t="shared" si="13"/>
        <v>#DIV/0!</v>
      </c>
      <c r="AE10" t="e">
        <f t="shared" si="14"/>
        <v>#DIV/0!</v>
      </c>
      <c r="AF10" t="e">
        <f t="shared" si="15"/>
        <v>#DIV/0!</v>
      </c>
      <c r="AG10" t="e">
        <f t="shared" si="16"/>
        <v>#DIV/0!</v>
      </c>
      <c r="AH10" t="e">
        <f t="shared" si="17"/>
        <v>#DIV/0!</v>
      </c>
      <c r="AI10" t="e">
        <f t="shared" si="18"/>
        <v>#DIV/0!</v>
      </c>
      <c r="AJ10" t="e">
        <f t="shared" si="19"/>
        <v>#DIV/0!</v>
      </c>
      <c r="AK10" t="e">
        <f t="shared" si="20"/>
        <v>#DIV/0!</v>
      </c>
      <c r="AL10" t="e">
        <f t="shared" si="21"/>
        <v>#DIV/0!</v>
      </c>
      <c r="AM10" t="e">
        <f t="shared" si="22"/>
        <v>#DIV/0!</v>
      </c>
      <c r="AO10">
        <f t="shared" si="23"/>
        <v>0</v>
      </c>
      <c r="AP10">
        <f t="shared" si="4"/>
        <v>0</v>
      </c>
      <c r="AQ10">
        <f t="shared" si="4"/>
        <v>0</v>
      </c>
      <c r="AR10">
        <f t="shared" si="4"/>
        <v>0</v>
      </c>
      <c r="AS10">
        <f t="shared" si="4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F10">
        <f t="shared" si="24"/>
        <v>0</v>
      </c>
      <c r="BG10">
        <f t="shared" si="24"/>
        <v>0</v>
      </c>
      <c r="BH10">
        <f t="shared" si="5"/>
        <v>0</v>
      </c>
      <c r="BI10">
        <f t="shared" si="5"/>
        <v>0</v>
      </c>
      <c r="BJ10">
        <f t="shared" si="5"/>
        <v>0</v>
      </c>
      <c r="BK10">
        <f t="shared" si="5"/>
        <v>0</v>
      </c>
      <c r="BL10">
        <f t="shared" si="5"/>
        <v>0</v>
      </c>
      <c r="BM10">
        <f t="shared" si="5"/>
        <v>0</v>
      </c>
      <c r="BN10">
        <f t="shared" si="5"/>
        <v>0</v>
      </c>
      <c r="BO10">
        <f t="shared" si="5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W10" t="e">
        <f t="shared" si="25"/>
        <v>#DIV/0!</v>
      </c>
      <c r="BX10" t="e">
        <f t="shared" si="6"/>
        <v>#DIV/0!</v>
      </c>
      <c r="BY10" t="e">
        <f t="shared" si="6"/>
        <v>#DIV/0!</v>
      </c>
      <c r="BZ10" t="e">
        <f t="shared" si="6"/>
        <v>#DIV/0!</v>
      </c>
      <c r="CA10" t="e">
        <f t="shared" si="6"/>
        <v>#DIV/0!</v>
      </c>
      <c r="CB10" t="e">
        <f t="shared" si="6"/>
        <v>#DIV/0!</v>
      </c>
      <c r="CC10" t="e">
        <f t="shared" si="6"/>
        <v>#DIV/0!</v>
      </c>
      <c r="CD10" t="e">
        <f t="shared" si="6"/>
        <v>#DIV/0!</v>
      </c>
      <c r="CE10" t="e">
        <f t="shared" si="6"/>
        <v>#DIV/0!</v>
      </c>
      <c r="CF10" t="e">
        <f t="shared" si="6"/>
        <v>#DIV/0!</v>
      </c>
      <c r="CG10" t="e">
        <f t="shared" si="6"/>
        <v>#DIV/0!</v>
      </c>
      <c r="CH10" t="e">
        <f t="shared" si="6"/>
        <v>#DIV/0!</v>
      </c>
      <c r="CI10" t="e">
        <f t="shared" si="6"/>
        <v>#DIV/0!</v>
      </c>
      <c r="CJ10" t="e">
        <f t="shared" si="6"/>
        <v>#DIV/0!</v>
      </c>
      <c r="CK10" t="e">
        <f t="shared" si="6"/>
        <v>#DIV/0!</v>
      </c>
      <c r="CL10" t="e">
        <f t="shared" si="6"/>
        <v>#DIV/0!</v>
      </c>
      <c r="CN10">
        <f t="shared" si="26"/>
        <v>0</v>
      </c>
      <c r="CO10">
        <f t="shared" si="7"/>
        <v>0</v>
      </c>
      <c r="CP10">
        <f t="shared" si="7"/>
        <v>0</v>
      </c>
      <c r="CQ10">
        <f t="shared" si="7"/>
        <v>0</v>
      </c>
      <c r="CR10">
        <f t="shared" si="7"/>
        <v>0</v>
      </c>
      <c r="CS10">
        <f t="shared" si="7"/>
        <v>0</v>
      </c>
      <c r="CT10">
        <f t="shared" si="7"/>
        <v>0</v>
      </c>
      <c r="CU10">
        <f t="shared" si="7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</row>
    <row r="11" spans="1:107">
      <c r="A11" s="1" t="s">
        <v>23</v>
      </c>
      <c r="B11" s="1">
        <f>'Raw data and fitting summary'!B13</f>
        <v>0</v>
      </c>
      <c r="C11">
        <f>'Raw data and fitting summary'!C13</f>
        <v>0</v>
      </c>
      <c r="D11">
        <f>'Raw data and fitting summary'!D13</f>
        <v>0</v>
      </c>
      <c r="E11">
        <f>'Raw data and fitting summary'!E13</f>
        <v>0</v>
      </c>
      <c r="F11">
        <f>'Raw data and fitting summary'!F13</f>
        <v>0</v>
      </c>
      <c r="G11">
        <f>'Raw data and fitting summary'!G13</f>
        <v>0</v>
      </c>
      <c r="H11">
        <f>'Raw data and fitting summary'!H13</f>
        <v>0</v>
      </c>
      <c r="I11">
        <f>'Raw data and fitting summary'!I13</f>
        <v>0</v>
      </c>
      <c r="J11">
        <f>'Raw data and fitting summary'!J13</f>
        <v>0</v>
      </c>
      <c r="K11">
        <f>'Raw data and fitting summary'!K13</f>
        <v>0</v>
      </c>
      <c r="L11">
        <f>'Raw data and fitting summary'!L13</f>
        <v>0</v>
      </c>
      <c r="M11">
        <f>'Raw data and fitting summary'!M13</f>
        <v>0</v>
      </c>
      <c r="N11">
        <f>'Raw data and fitting summary'!N13</f>
        <v>0</v>
      </c>
      <c r="O11">
        <f>'Raw data and fitting summary'!O13</f>
        <v>0</v>
      </c>
      <c r="P11">
        <f>'Raw data and fitting summary'!P13</f>
        <v>0</v>
      </c>
      <c r="Q11">
        <f>'Raw data and fitting summary'!Q13</f>
        <v>0</v>
      </c>
      <c r="R11">
        <f>'Raw data and fitting summary'!R13</f>
        <v>0</v>
      </c>
      <c r="X11" t="e">
        <f t="shared" si="27"/>
        <v>#DIV/0!</v>
      </c>
      <c r="Y11" t="e">
        <f t="shared" si="8"/>
        <v>#DIV/0!</v>
      </c>
      <c r="Z11" t="e">
        <f t="shared" si="9"/>
        <v>#DIV/0!</v>
      </c>
      <c r="AA11" t="e">
        <f t="shared" si="10"/>
        <v>#DIV/0!</v>
      </c>
      <c r="AB11" t="e">
        <f t="shared" si="11"/>
        <v>#DIV/0!</v>
      </c>
      <c r="AC11" t="e">
        <f t="shared" si="12"/>
        <v>#DIV/0!</v>
      </c>
      <c r="AD11" t="e">
        <f t="shared" si="13"/>
        <v>#DIV/0!</v>
      </c>
      <c r="AE11" t="e">
        <f t="shared" si="14"/>
        <v>#DIV/0!</v>
      </c>
      <c r="AF11" t="e">
        <f t="shared" si="15"/>
        <v>#DIV/0!</v>
      </c>
      <c r="AG11" t="e">
        <f t="shared" si="16"/>
        <v>#DIV/0!</v>
      </c>
      <c r="AH11" t="e">
        <f t="shared" si="17"/>
        <v>#DIV/0!</v>
      </c>
      <c r="AI11" t="e">
        <f t="shared" si="18"/>
        <v>#DIV/0!</v>
      </c>
      <c r="AJ11" t="e">
        <f t="shared" si="19"/>
        <v>#DIV/0!</v>
      </c>
      <c r="AK11" t="e">
        <f t="shared" si="20"/>
        <v>#DIV/0!</v>
      </c>
      <c r="AL11" t="e">
        <f t="shared" si="21"/>
        <v>#DIV/0!</v>
      </c>
      <c r="AM11" t="e">
        <f t="shared" si="22"/>
        <v>#DIV/0!</v>
      </c>
      <c r="AO11">
        <f t="shared" si="23"/>
        <v>0</v>
      </c>
      <c r="AP11">
        <f t="shared" si="4"/>
        <v>0</v>
      </c>
      <c r="AQ11">
        <f t="shared" si="4"/>
        <v>0</v>
      </c>
      <c r="AR11">
        <f t="shared" si="4"/>
        <v>0</v>
      </c>
      <c r="AS11">
        <f t="shared" si="4"/>
        <v>0</v>
      </c>
      <c r="AT11">
        <f t="shared" si="4"/>
        <v>0</v>
      </c>
      <c r="AU11">
        <f t="shared" si="4"/>
        <v>0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F11">
        <f t="shared" si="24"/>
        <v>0</v>
      </c>
      <c r="BG11">
        <f t="shared" si="24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W11" t="e">
        <f t="shared" si="25"/>
        <v>#DIV/0!</v>
      </c>
      <c r="BX11" t="e">
        <f t="shared" si="6"/>
        <v>#DIV/0!</v>
      </c>
      <c r="BY11" t="e">
        <f t="shared" si="6"/>
        <v>#DIV/0!</v>
      </c>
      <c r="BZ11" t="e">
        <f t="shared" si="6"/>
        <v>#DIV/0!</v>
      </c>
      <c r="CA11" t="e">
        <f t="shared" si="6"/>
        <v>#DIV/0!</v>
      </c>
      <c r="CB11" t="e">
        <f t="shared" si="6"/>
        <v>#DIV/0!</v>
      </c>
      <c r="CC11" t="e">
        <f t="shared" si="6"/>
        <v>#DIV/0!</v>
      </c>
      <c r="CD11" t="e">
        <f t="shared" si="6"/>
        <v>#DIV/0!</v>
      </c>
      <c r="CE11" t="e">
        <f t="shared" si="6"/>
        <v>#DIV/0!</v>
      </c>
      <c r="CF11" t="e">
        <f t="shared" si="6"/>
        <v>#DIV/0!</v>
      </c>
      <c r="CG11" t="e">
        <f t="shared" si="6"/>
        <v>#DIV/0!</v>
      </c>
      <c r="CH11" t="e">
        <f t="shared" si="6"/>
        <v>#DIV/0!</v>
      </c>
      <c r="CI11" t="e">
        <f t="shared" si="6"/>
        <v>#DIV/0!</v>
      </c>
      <c r="CJ11" t="e">
        <f t="shared" si="6"/>
        <v>#DIV/0!</v>
      </c>
      <c r="CK11" t="e">
        <f t="shared" si="6"/>
        <v>#DIV/0!</v>
      </c>
      <c r="CL11" t="e">
        <f t="shared" si="6"/>
        <v>#DIV/0!</v>
      </c>
      <c r="CN11">
        <f t="shared" si="26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</row>
    <row r="12" spans="1:107">
      <c r="A12" s="1" t="s">
        <v>24</v>
      </c>
      <c r="B12" s="1">
        <f>'Raw data and fitting summary'!B14</f>
        <v>0</v>
      </c>
      <c r="C12">
        <f>'Raw data and fitting summary'!C14</f>
        <v>0</v>
      </c>
      <c r="D12">
        <f>'Raw data and fitting summary'!D14</f>
        <v>0</v>
      </c>
      <c r="E12">
        <f>'Raw data and fitting summary'!E14</f>
        <v>0</v>
      </c>
      <c r="F12">
        <f>'Raw data and fitting summary'!F14</f>
        <v>0</v>
      </c>
      <c r="G12">
        <f>'Raw data and fitting summary'!G14</f>
        <v>0</v>
      </c>
      <c r="H12">
        <f>'Raw data and fitting summary'!H14</f>
        <v>0</v>
      </c>
      <c r="I12">
        <f>'Raw data and fitting summary'!I14</f>
        <v>0</v>
      </c>
      <c r="J12">
        <f>'Raw data and fitting summary'!J14</f>
        <v>0</v>
      </c>
      <c r="K12">
        <f>'Raw data and fitting summary'!K14</f>
        <v>0</v>
      </c>
      <c r="L12">
        <f>'Raw data and fitting summary'!L14</f>
        <v>0</v>
      </c>
      <c r="M12">
        <f>'Raw data and fitting summary'!M14</f>
        <v>0</v>
      </c>
      <c r="N12">
        <f>'Raw data and fitting summary'!N14</f>
        <v>0</v>
      </c>
      <c r="O12">
        <f>'Raw data and fitting summary'!O14</f>
        <v>0</v>
      </c>
      <c r="P12">
        <f>'Raw data and fitting summary'!P14</f>
        <v>0</v>
      </c>
      <c r="Q12">
        <f>'Raw data and fitting summary'!Q14</f>
        <v>0</v>
      </c>
      <c r="R12">
        <f>'Raw data and fitting summary'!R14</f>
        <v>0</v>
      </c>
      <c r="X12" t="e">
        <f t="shared" si="27"/>
        <v>#DIV/0!</v>
      </c>
      <c r="Y12" t="e">
        <f t="shared" si="8"/>
        <v>#DIV/0!</v>
      </c>
      <c r="Z12" t="e">
        <f t="shared" si="9"/>
        <v>#DIV/0!</v>
      </c>
      <c r="AA12" t="e">
        <f t="shared" si="10"/>
        <v>#DIV/0!</v>
      </c>
      <c r="AB12" t="e">
        <f t="shared" si="11"/>
        <v>#DIV/0!</v>
      </c>
      <c r="AC12" t="e">
        <f t="shared" si="12"/>
        <v>#DIV/0!</v>
      </c>
      <c r="AD12" t="e">
        <f t="shared" si="13"/>
        <v>#DIV/0!</v>
      </c>
      <c r="AE12" t="e">
        <f t="shared" si="14"/>
        <v>#DIV/0!</v>
      </c>
      <c r="AF12" t="e">
        <f t="shared" si="15"/>
        <v>#DIV/0!</v>
      </c>
      <c r="AG12" t="e">
        <f t="shared" si="16"/>
        <v>#DIV/0!</v>
      </c>
      <c r="AH12" t="e">
        <f t="shared" si="17"/>
        <v>#DIV/0!</v>
      </c>
      <c r="AI12" t="e">
        <f t="shared" si="18"/>
        <v>#DIV/0!</v>
      </c>
      <c r="AJ12" t="e">
        <f t="shared" si="19"/>
        <v>#DIV/0!</v>
      </c>
      <c r="AK12" t="e">
        <f t="shared" si="20"/>
        <v>#DIV/0!</v>
      </c>
      <c r="AL12" t="e">
        <f t="shared" si="21"/>
        <v>#DIV/0!</v>
      </c>
      <c r="AM12" t="e">
        <f t="shared" si="22"/>
        <v>#DIV/0!</v>
      </c>
      <c r="AO12">
        <f t="shared" si="23"/>
        <v>0</v>
      </c>
      <c r="AP12">
        <f t="shared" si="4"/>
        <v>0</v>
      </c>
      <c r="AQ12">
        <f t="shared" si="4"/>
        <v>0</v>
      </c>
      <c r="AR12">
        <f t="shared" si="4"/>
        <v>0</v>
      </c>
      <c r="AS12">
        <f t="shared" si="4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F12">
        <f t="shared" si="24"/>
        <v>0</v>
      </c>
      <c r="BG12">
        <f t="shared" si="24"/>
        <v>0</v>
      </c>
      <c r="BH12">
        <f t="shared" si="5"/>
        <v>0</v>
      </c>
      <c r="BI12">
        <f t="shared" si="5"/>
        <v>0</v>
      </c>
      <c r="BJ12">
        <f t="shared" si="5"/>
        <v>0</v>
      </c>
      <c r="BK12">
        <f t="shared" si="5"/>
        <v>0</v>
      </c>
      <c r="BL12">
        <f t="shared" si="5"/>
        <v>0</v>
      </c>
      <c r="BM12">
        <f t="shared" si="5"/>
        <v>0</v>
      </c>
      <c r="BN12">
        <f t="shared" si="5"/>
        <v>0</v>
      </c>
      <c r="BO12">
        <f t="shared" si="5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W12" t="e">
        <f t="shared" si="25"/>
        <v>#DIV/0!</v>
      </c>
      <c r="BX12" t="e">
        <f t="shared" si="6"/>
        <v>#DIV/0!</v>
      </c>
      <c r="BY12" t="e">
        <f t="shared" si="6"/>
        <v>#DIV/0!</v>
      </c>
      <c r="BZ12" t="e">
        <f t="shared" si="6"/>
        <v>#DIV/0!</v>
      </c>
      <c r="CA12" t="e">
        <f t="shared" si="6"/>
        <v>#DIV/0!</v>
      </c>
      <c r="CB12" t="e">
        <f t="shared" si="6"/>
        <v>#DIV/0!</v>
      </c>
      <c r="CC12" t="e">
        <f t="shared" si="6"/>
        <v>#DIV/0!</v>
      </c>
      <c r="CD12" t="e">
        <f t="shared" si="6"/>
        <v>#DIV/0!</v>
      </c>
      <c r="CE12" t="e">
        <f t="shared" si="6"/>
        <v>#DIV/0!</v>
      </c>
      <c r="CF12" t="e">
        <f t="shared" si="6"/>
        <v>#DIV/0!</v>
      </c>
      <c r="CG12" t="e">
        <f t="shared" si="6"/>
        <v>#DIV/0!</v>
      </c>
      <c r="CH12" t="e">
        <f t="shared" si="6"/>
        <v>#DIV/0!</v>
      </c>
      <c r="CI12" t="e">
        <f t="shared" si="6"/>
        <v>#DIV/0!</v>
      </c>
      <c r="CJ12" t="e">
        <f t="shared" si="6"/>
        <v>#DIV/0!</v>
      </c>
      <c r="CK12" t="e">
        <f t="shared" si="6"/>
        <v>#DIV/0!</v>
      </c>
      <c r="CL12" t="e">
        <f t="shared" si="6"/>
        <v>#DIV/0!</v>
      </c>
      <c r="CN12">
        <f t="shared" si="26"/>
        <v>0</v>
      </c>
      <c r="CO12">
        <f t="shared" si="7"/>
        <v>0</v>
      </c>
      <c r="CP12">
        <f t="shared" si="7"/>
        <v>0</v>
      </c>
      <c r="CQ12">
        <f t="shared" si="7"/>
        <v>0</v>
      </c>
      <c r="CR12">
        <f t="shared" si="7"/>
        <v>0</v>
      </c>
      <c r="CS12">
        <f t="shared" si="7"/>
        <v>0</v>
      </c>
      <c r="CT12">
        <f t="shared" si="7"/>
        <v>0</v>
      </c>
      <c r="CU12">
        <f t="shared" si="7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</row>
    <row r="13" spans="1:107">
      <c r="A13" s="1" t="s">
        <v>25</v>
      </c>
      <c r="B13" s="1">
        <f>'Raw data and fitting summary'!B15</f>
        <v>0</v>
      </c>
      <c r="C13">
        <f>'Raw data and fitting summary'!C15</f>
        <v>0</v>
      </c>
      <c r="D13">
        <f>'Raw data and fitting summary'!D15</f>
        <v>0</v>
      </c>
      <c r="E13">
        <f>'Raw data and fitting summary'!E15</f>
        <v>0</v>
      </c>
      <c r="F13">
        <f>'Raw data and fitting summary'!F15</f>
        <v>0</v>
      </c>
      <c r="G13">
        <f>'Raw data and fitting summary'!G15</f>
        <v>0</v>
      </c>
      <c r="H13">
        <f>'Raw data and fitting summary'!H15</f>
        <v>0</v>
      </c>
      <c r="I13">
        <f>'Raw data and fitting summary'!I15</f>
        <v>0</v>
      </c>
      <c r="J13">
        <f>'Raw data and fitting summary'!J15</f>
        <v>0</v>
      </c>
      <c r="K13">
        <f>'Raw data and fitting summary'!K15</f>
        <v>0</v>
      </c>
      <c r="L13">
        <f>'Raw data and fitting summary'!L15</f>
        <v>0</v>
      </c>
      <c r="M13">
        <f>'Raw data and fitting summary'!M15</f>
        <v>0</v>
      </c>
      <c r="N13">
        <f>'Raw data and fitting summary'!N15</f>
        <v>0</v>
      </c>
      <c r="O13">
        <f>'Raw data and fitting summary'!O15</f>
        <v>0</v>
      </c>
      <c r="P13">
        <f>'Raw data and fitting summary'!P15</f>
        <v>0</v>
      </c>
      <c r="Q13">
        <f>'Raw data and fitting summary'!Q15</f>
        <v>0</v>
      </c>
      <c r="R13">
        <f>'Raw data and fitting summary'!R15</f>
        <v>0</v>
      </c>
      <c r="X13" t="e">
        <f t="shared" si="27"/>
        <v>#DIV/0!</v>
      </c>
      <c r="Y13" t="e">
        <f t="shared" si="8"/>
        <v>#DIV/0!</v>
      </c>
      <c r="Z13" t="e">
        <f t="shared" si="9"/>
        <v>#DIV/0!</v>
      </c>
      <c r="AA13" t="e">
        <f t="shared" si="10"/>
        <v>#DIV/0!</v>
      </c>
      <c r="AB13" t="e">
        <f t="shared" si="11"/>
        <v>#DIV/0!</v>
      </c>
      <c r="AC13" t="e">
        <f t="shared" si="12"/>
        <v>#DIV/0!</v>
      </c>
      <c r="AD13" t="e">
        <f t="shared" si="13"/>
        <v>#DIV/0!</v>
      </c>
      <c r="AE13" t="e">
        <f t="shared" si="14"/>
        <v>#DIV/0!</v>
      </c>
      <c r="AF13" t="e">
        <f t="shared" si="15"/>
        <v>#DIV/0!</v>
      </c>
      <c r="AG13" t="e">
        <f t="shared" si="16"/>
        <v>#DIV/0!</v>
      </c>
      <c r="AH13" t="e">
        <f t="shared" si="17"/>
        <v>#DIV/0!</v>
      </c>
      <c r="AI13" t="e">
        <f t="shared" si="18"/>
        <v>#DIV/0!</v>
      </c>
      <c r="AJ13" t="e">
        <f t="shared" si="19"/>
        <v>#DIV/0!</v>
      </c>
      <c r="AK13" t="e">
        <f t="shared" si="20"/>
        <v>#DIV/0!</v>
      </c>
      <c r="AL13" t="e">
        <f t="shared" si="21"/>
        <v>#DIV/0!</v>
      </c>
      <c r="AM13" t="e">
        <f t="shared" si="22"/>
        <v>#DIV/0!</v>
      </c>
      <c r="AO13">
        <f t="shared" si="23"/>
        <v>0</v>
      </c>
      <c r="AP13">
        <f t="shared" si="4"/>
        <v>0</v>
      </c>
      <c r="AQ13">
        <f t="shared" si="4"/>
        <v>0</v>
      </c>
      <c r="AR13">
        <f t="shared" si="4"/>
        <v>0</v>
      </c>
      <c r="AS13">
        <f t="shared" si="4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F13">
        <f t="shared" si="24"/>
        <v>0</v>
      </c>
      <c r="BG13">
        <f t="shared" si="24"/>
        <v>0</v>
      </c>
      <c r="BH13">
        <f t="shared" si="5"/>
        <v>0</v>
      </c>
      <c r="BI13">
        <f t="shared" si="5"/>
        <v>0</v>
      </c>
      <c r="BJ13">
        <f t="shared" si="5"/>
        <v>0</v>
      </c>
      <c r="BK13">
        <f t="shared" si="5"/>
        <v>0</v>
      </c>
      <c r="BL13">
        <f t="shared" si="5"/>
        <v>0</v>
      </c>
      <c r="BM13">
        <f t="shared" si="5"/>
        <v>0</v>
      </c>
      <c r="BN13">
        <f t="shared" si="5"/>
        <v>0</v>
      </c>
      <c r="BO13">
        <f t="shared" si="5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W13" t="e">
        <f t="shared" si="25"/>
        <v>#DIV/0!</v>
      </c>
      <c r="BX13" t="e">
        <f t="shared" si="6"/>
        <v>#DIV/0!</v>
      </c>
      <c r="BY13" t="e">
        <f t="shared" si="6"/>
        <v>#DIV/0!</v>
      </c>
      <c r="BZ13" t="e">
        <f t="shared" si="6"/>
        <v>#DIV/0!</v>
      </c>
      <c r="CA13" t="e">
        <f t="shared" si="6"/>
        <v>#DIV/0!</v>
      </c>
      <c r="CB13" t="e">
        <f t="shared" si="6"/>
        <v>#DIV/0!</v>
      </c>
      <c r="CC13" t="e">
        <f t="shared" si="6"/>
        <v>#DIV/0!</v>
      </c>
      <c r="CD13" t="e">
        <f t="shared" si="6"/>
        <v>#DIV/0!</v>
      </c>
      <c r="CE13" t="e">
        <f t="shared" si="6"/>
        <v>#DIV/0!</v>
      </c>
      <c r="CF13" t="e">
        <f t="shared" si="6"/>
        <v>#DIV/0!</v>
      </c>
      <c r="CG13" t="e">
        <f t="shared" si="6"/>
        <v>#DIV/0!</v>
      </c>
      <c r="CH13" t="e">
        <f t="shared" si="6"/>
        <v>#DIV/0!</v>
      </c>
      <c r="CI13" t="e">
        <f t="shared" si="6"/>
        <v>#DIV/0!</v>
      </c>
      <c r="CJ13" t="e">
        <f t="shared" si="6"/>
        <v>#DIV/0!</v>
      </c>
      <c r="CK13" t="e">
        <f t="shared" si="6"/>
        <v>#DIV/0!</v>
      </c>
      <c r="CL13" t="e">
        <f t="shared" si="6"/>
        <v>#DIV/0!</v>
      </c>
      <c r="CN13">
        <f t="shared" si="26"/>
        <v>0</v>
      </c>
      <c r="CO13">
        <f t="shared" si="7"/>
        <v>0</v>
      </c>
      <c r="CP13">
        <f t="shared" si="7"/>
        <v>0</v>
      </c>
      <c r="CQ13">
        <f t="shared" si="7"/>
        <v>0</v>
      </c>
      <c r="CR13">
        <f t="shared" si="7"/>
        <v>0</v>
      </c>
      <c r="CS13">
        <f t="shared" si="7"/>
        <v>0</v>
      </c>
      <c r="CT13">
        <f t="shared" si="7"/>
        <v>0</v>
      </c>
      <c r="CU13">
        <f t="shared" si="7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</row>
    <row r="14" spans="1:107">
      <c r="A14" s="1" t="s">
        <v>26</v>
      </c>
      <c r="B14" s="1">
        <f>'Raw data and fitting summary'!B16</f>
        <v>0</v>
      </c>
      <c r="C14">
        <f>'Raw data and fitting summary'!C16</f>
        <v>0</v>
      </c>
      <c r="D14">
        <f>'Raw data and fitting summary'!D16</f>
        <v>0</v>
      </c>
      <c r="E14">
        <f>'Raw data and fitting summary'!E16</f>
        <v>0</v>
      </c>
      <c r="F14">
        <f>'Raw data and fitting summary'!F16</f>
        <v>0</v>
      </c>
      <c r="G14">
        <f>'Raw data and fitting summary'!G16</f>
        <v>0</v>
      </c>
      <c r="H14">
        <f>'Raw data and fitting summary'!H16</f>
        <v>0</v>
      </c>
      <c r="I14">
        <f>'Raw data and fitting summary'!I16</f>
        <v>0</v>
      </c>
      <c r="J14">
        <f>'Raw data and fitting summary'!J16</f>
        <v>0</v>
      </c>
      <c r="K14">
        <f>'Raw data and fitting summary'!K16</f>
        <v>0</v>
      </c>
      <c r="L14">
        <f>'Raw data and fitting summary'!L16</f>
        <v>0</v>
      </c>
      <c r="M14">
        <f>'Raw data and fitting summary'!M16</f>
        <v>0</v>
      </c>
      <c r="N14">
        <f>'Raw data and fitting summary'!N16</f>
        <v>0</v>
      </c>
      <c r="O14">
        <f>'Raw data and fitting summary'!O16</f>
        <v>0</v>
      </c>
      <c r="P14">
        <f>'Raw data and fitting summary'!P16</f>
        <v>0</v>
      </c>
      <c r="Q14">
        <f>'Raw data and fitting summary'!Q16</f>
        <v>0</v>
      </c>
      <c r="R14">
        <f>'Raw data and fitting summary'!R16</f>
        <v>0</v>
      </c>
      <c r="X14" t="e">
        <f t="shared" si="27"/>
        <v>#DIV/0!</v>
      </c>
      <c r="Y14" t="e">
        <f t="shared" si="8"/>
        <v>#DIV/0!</v>
      </c>
      <c r="Z14" t="e">
        <f t="shared" si="9"/>
        <v>#DIV/0!</v>
      </c>
      <c r="AA14" t="e">
        <f t="shared" si="10"/>
        <v>#DIV/0!</v>
      </c>
      <c r="AB14" t="e">
        <f t="shared" si="11"/>
        <v>#DIV/0!</v>
      </c>
      <c r="AC14" t="e">
        <f t="shared" si="12"/>
        <v>#DIV/0!</v>
      </c>
      <c r="AD14" t="e">
        <f t="shared" si="13"/>
        <v>#DIV/0!</v>
      </c>
      <c r="AE14" t="e">
        <f t="shared" si="14"/>
        <v>#DIV/0!</v>
      </c>
      <c r="AF14" t="e">
        <f t="shared" si="15"/>
        <v>#DIV/0!</v>
      </c>
      <c r="AG14" t="e">
        <f t="shared" si="16"/>
        <v>#DIV/0!</v>
      </c>
      <c r="AH14" t="e">
        <f t="shared" si="17"/>
        <v>#DIV/0!</v>
      </c>
      <c r="AI14" t="e">
        <f t="shared" si="18"/>
        <v>#DIV/0!</v>
      </c>
      <c r="AJ14" t="e">
        <f t="shared" si="19"/>
        <v>#DIV/0!</v>
      </c>
      <c r="AK14" t="e">
        <f t="shared" si="20"/>
        <v>#DIV/0!</v>
      </c>
      <c r="AL14" t="e">
        <f t="shared" si="21"/>
        <v>#DIV/0!</v>
      </c>
      <c r="AM14" t="e">
        <f t="shared" si="22"/>
        <v>#DIV/0!</v>
      </c>
      <c r="AO14">
        <f t="shared" si="23"/>
        <v>0</v>
      </c>
      <c r="AP14">
        <f t="shared" si="4"/>
        <v>0</v>
      </c>
      <c r="AQ14">
        <f t="shared" si="4"/>
        <v>0</v>
      </c>
      <c r="AR14">
        <f t="shared" si="4"/>
        <v>0</v>
      </c>
      <c r="AS14">
        <f t="shared" si="4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F14">
        <f t="shared" si="24"/>
        <v>0</v>
      </c>
      <c r="BG14">
        <f t="shared" si="24"/>
        <v>0</v>
      </c>
      <c r="BH14">
        <f t="shared" si="5"/>
        <v>0</v>
      </c>
      <c r="BI14">
        <f t="shared" si="5"/>
        <v>0</v>
      </c>
      <c r="BJ14">
        <f t="shared" si="5"/>
        <v>0</v>
      </c>
      <c r="BK14">
        <f t="shared" si="5"/>
        <v>0</v>
      </c>
      <c r="BL14">
        <f t="shared" si="5"/>
        <v>0</v>
      </c>
      <c r="BM14">
        <f t="shared" si="5"/>
        <v>0</v>
      </c>
      <c r="BN14">
        <f t="shared" si="5"/>
        <v>0</v>
      </c>
      <c r="BO14">
        <f t="shared" si="5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W14" t="e">
        <f t="shared" si="25"/>
        <v>#DIV/0!</v>
      </c>
      <c r="BX14" t="e">
        <f t="shared" si="6"/>
        <v>#DIV/0!</v>
      </c>
      <c r="BY14" t="e">
        <f t="shared" si="6"/>
        <v>#DIV/0!</v>
      </c>
      <c r="BZ14" t="e">
        <f t="shared" si="6"/>
        <v>#DIV/0!</v>
      </c>
      <c r="CA14" t="e">
        <f t="shared" si="6"/>
        <v>#DIV/0!</v>
      </c>
      <c r="CB14" t="e">
        <f t="shared" si="6"/>
        <v>#DIV/0!</v>
      </c>
      <c r="CC14" t="e">
        <f t="shared" si="6"/>
        <v>#DIV/0!</v>
      </c>
      <c r="CD14" t="e">
        <f t="shared" si="6"/>
        <v>#DIV/0!</v>
      </c>
      <c r="CE14" t="e">
        <f t="shared" si="6"/>
        <v>#DIV/0!</v>
      </c>
      <c r="CF14" t="e">
        <f t="shared" si="6"/>
        <v>#DIV/0!</v>
      </c>
      <c r="CG14" t="e">
        <f t="shared" si="6"/>
        <v>#DIV/0!</v>
      </c>
      <c r="CH14" t="e">
        <f t="shared" si="6"/>
        <v>#DIV/0!</v>
      </c>
      <c r="CI14" t="e">
        <f t="shared" si="6"/>
        <v>#DIV/0!</v>
      </c>
      <c r="CJ14" t="e">
        <f t="shared" si="6"/>
        <v>#DIV/0!</v>
      </c>
      <c r="CK14" t="e">
        <f t="shared" si="6"/>
        <v>#DIV/0!</v>
      </c>
      <c r="CL14" t="e">
        <f t="shared" si="6"/>
        <v>#DIV/0!</v>
      </c>
      <c r="CN14">
        <f t="shared" si="26"/>
        <v>0</v>
      </c>
      <c r="CO14">
        <f t="shared" si="7"/>
        <v>0</v>
      </c>
      <c r="CP14">
        <f t="shared" si="7"/>
        <v>0</v>
      </c>
      <c r="CQ14">
        <f t="shared" si="7"/>
        <v>0</v>
      </c>
      <c r="CR14">
        <f t="shared" si="7"/>
        <v>0</v>
      </c>
      <c r="CS14">
        <f t="shared" si="7"/>
        <v>0</v>
      </c>
      <c r="CT14">
        <f t="shared" si="7"/>
        <v>0</v>
      </c>
      <c r="CU14">
        <f t="shared" si="7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</row>
    <row r="15" spans="1:107">
      <c r="A15" s="1" t="s">
        <v>27</v>
      </c>
      <c r="B15" s="1">
        <f>'Raw data and fitting summary'!B17</f>
        <v>0</v>
      </c>
      <c r="C15">
        <f>'Raw data and fitting summary'!C17</f>
        <v>0</v>
      </c>
      <c r="D15">
        <f>'Raw data and fitting summary'!D17</f>
        <v>0</v>
      </c>
      <c r="E15">
        <f>'Raw data and fitting summary'!E17</f>
        <v>0</v>
      </c>
      <c r="F15">
        <f>'Raw data and fitting summary'!F17</f>
        <v>0</v>
      </c>
      <c r="G15">
        <f>'Raw data and fitting summary'!G17</f>
        <v>0</v>
      </c>
      <c r="H15">
        <f>'Raw data and fitting summary'!H17</f>
        <v>0</v>
      </c>
      <c r="I15">
        <f>'Raw data and fitting summary'!I17</f>
        <v>0</v>
      </c>
      <c r="J15">
        <f>'Raw data and fitting summary'!J17</f>
        <v>0</v>
      </c>
      <c r="K15">
        <f>'Raw data and fitting summary'!K17</f>
        <v>0</v>
      </c>
      <c r="L15">
        <f>'Raw data and fitting summary'!L17</f>
        <v>0</v>
      </c>
      <c r="M15">
        <f>'Raw data and fitting summary'!M17</f>
        <v>0</v>
      </c>
      <c r="N15">
        <f>'Raw data and fitting summary'!N17</f>
        <v>0</v>
      </c>
      <c r="O15">
        <f>'Raw data and fitting summary'!O17</f>
        <v>0</v>
      </c>
      <c r="P15">
        <f>'Raw data and fitting summary'!P17</f>
        <v>0</v>
      </c>
      <c r="Q15">
        <f>'Raw data and fitting summary'!Q17</f>
        <v>0</v>
      </c>
      <c r="R15">
        <f>'Raw data and fitting summary'!R17</f>
        <v>0</v>
      </c>
      <c r="U15" t="s">
        <v>45</v>
      </c>
      <c r="X15" t="e">
        <f t="shared" si="27"/>
        <v>#DIV/0!</v>
      </c>
      <c r="Y15" t="e">
        <f t="shared" si="8"/>
        <v>#DIV/0!</v>
      </c>
      <c r="Z15" t="e">
        <f t="shared" si="9"/>
        <v>#DIV/0!</v>
      </c>
      <c r="AA15" t="e">
        <f t="shared" si="10"/>
        <v>#DIV/0!</v>
      </c>
      <c r="AB15" t="e">
        <f t="shared" si="11"/>
        <v>#DIV/0!</v>
      </c>
      <c r="AC15" t="e">
        <f t="shared" si="12"/>
        <v>#DIV/0!</v>
      </c>
      <c r="AD15" t="e">
        <f t="shared" si="13"/>
        <v>#DIV/0!</v>
      </c>
      <c r="AE15" t="e">
        <f t="shared" si="14"/>
        <v>#DIV/0!</v>
      </c>
      <c r="AF15" t="e">
        <f t="shared" si="15"/>
        <v>#DIV/0!</v>
      </c>
      <c r="AG15" t="e">
        <f t="shared" si="16"/>
        <v>#DIV/0!</v>
      </c>
      <c r="AH15" t="e">
        <f t="shared" si="17"/>
        <v>#DIV/0!</v>
      </c>
      <c r="AI15" t="e">
        <f t="shared" si="18"/>
        <v>#DIV/0!</v>
      </c>
      <c r="AJ15" t="e">
        <f t="shared" si="19"/>
        <v>#DIV/0!</v>
      </c>
      <c r="AK15" t="e">
        <f t="shared" si="20"/>
        <v>#DIV/0!</v>
      </c>
      <c r="AL15" t="e">
        <f t="shared" si="21"/>
        <v>#DIV/0!</v>
      </c>
      <c r="AM15" t="e">
        <f t="shared" si="22"/>
        <v>#DIV/0!</v>
      </c>
      <c r="AO15">
        <f t="shared" si="23"/>
        <v>0</v>
      </c>
      <c r="AP15">
        <f t="shared" si="4"/>
        <v>0</v>
      </c>
      <c r="AQ15">
        <f t="shared" si="4"/>
        <v>0</v>
      </c>
      <c r="AR15">
        <f t="shared" si="4"/>
        <v>0</v>
      </c>
      <c r="AS15">
        <f t="shared" si="4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F15">
        <f t="shared" si="24"/>
        <v>0</v>
      </c>
      <c r="BG15">
        <f t="shared" si="24"/>
        <v>0</v>
      </c>
      <c r="BH15">
        <f t="shared" si="5"/>
        <v>0</v>
      </c>
      <c r="BI15">
        <f t="shared" si="5"/>
        <v>0</v>
      </c>
      <c r="BJ15">
        <f t="shared" si="5"/>
        <v>0</v>
      </c>
      <c r="BK15">
        <f t="shared" si="5"/>
        <v>0</v>
      </c>
      <c r="BL15">
        <f t="shared" si="5"/>
        <v>0</v>
      </c>
      <c r="BM15">
        <f t="shared" si="5"/>
        <v>0</v>
      </c>
      <c r="BN15">
        <f t="shared" si="5"/>
        <v>0</v>
      </c>
      <c r="BO15">
        <f t="shared" si="5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W15" t="e">
        <f t="shared" si="25"/>
        <v>#DIV/0!</v>
      </c>
      <c r="BX15" t="e">
        <f t="shared" si="6"/>
        <v>#DIV/0!</v>
      </c>
      <c r="BY15" t="e">
        <f t="shared" si="6"/>
        <v>#DIV/0!</v>
      </c>
      <c r="BZ15" t="e">
        <f t="shared" si="6"/>
        <v>#DIV/0!</v>
      </c>
      <c r="CA15" t="e">
        <f t="shared" si="6"/>
        <v>#DIV/0!</v>
      </c>
      <c r="CB15" t="e">
        <f t="shared" si="6"/>
        <v>#DIV/0!</v>
      </c>
      <c r="CC15" t="e">
        <f t="shared" si="6"/>
        <v>#DIV/0!</v>
      </c>
      <c r="CD15" t="e">
        <f t="shared" si="6"/>
        <v>#DIV/0!</v>
      </c>
      <c r="CE15" t="e">
        <f t="shared" si="6"/>
        <v>#DIV/0!</v>
      </c>
      <c r="CF15" t="e">
        <f t="shared" si="6"/>
        <v>#DIV/0!</v>
      </c>
      <c r="CG15" t="e">
        <f t="shared" si="6"/>
        <v>#DIV/0!</v>
      </c>
      <c r="CH15" t="e">
        <f t="shared" si="6"/>
        <v>#DIV/0!</v>
      </c>
      <c r="CI15" t="e">
        <f t="shared" si="6"/>
        <v>#DIV/0!</v>
      </c>
      <c r="CJ15" t="e">
        <f t="shared" si="6"/>
        <v>#DIV/0!</v>
      </c>
      <c r="CK15" t="e">
        <f t="shared" si="6"/>
        <v>#DIV/0!</v>
      </c>
      <c r="CL15" t="e">
        <f t="shared" si="6"/>
        <v>#DIV/0!</v>
      </c>
      <c r="CN15">
        <f t="shared" si="26"/>
        <v>0</v>
      </c>
      <c r="CO15">
        <f t="shared" si="7"/>
        <v>0</v>
      </c>
      <c r="CP15">
        <f t="shared" si="7"/>
        <v>0</v>
      </c>
      <c r="CQ15">
        <f t="shared" si="7"/>
        <v>0</v>
      </c>
      <c r="CR15">
        <f t="shared" si="7"/>
        <v>0</v>
      </c>
      <c r="CS15">
        <f t="shared" si="7"/>
        <v>0</v>
      </c>
      <c r="CT15">
        <f t="shared" si="7"/>
        <v>0</v>
      </c>
      <c r="CU15">
        <f t="shared" si="7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</row>
    <row r="16" spans="1:107">
      <c r="A16" s="1" t="s">
        <v>28</v>
      </c>
      <c r="B16" s="1">
        <f>'Raw data and fitting summary'!B18</f>
        <v>0</v>
      </c>
      <c r="C16">
        <f>'Raw data and fitting summary'!C18</f>
        <v>0</v>
      </c>
      <c r="D16">
        <f>'Raw data and fitting summary'!D18</f>
        <v>0</v>
      </c>
      <c r="E16">
        <f>'Raw data and fitting summary'!E18</f>
        <v>0</v>
      </c>
      <c r="F16">
        <f>'Raw data and fitting summary'!F18</f>
        <v>0</v>
      </c>
      <c r="G16">
        <f>'Raw data and fitting summary'!G18</f>
        <v>0</v>
      </c>
      <c r="H16">
        <f>'Raw data and fitting summary'!H18</f>
        <v>0</v>
      </c>
      <c r="I16">
        <f>'Raw data and fitting summary'!I18</f>
        <v>0</v>
      </c>
      <c r="J16">
        <f>'Raw data and fitting summary'!J18</f>
        <v>0</v>
      </c>
      <c r="K16">
        <f>'Raw data and fitting summary'!K18</f>
        <v>0</v>
      </c>
      <c r="L16">
        <f>'Raw data and fitting summary'!L18</f>
        <v>0</v>
      </c>
      <c r="M16">
        <f>'Raw data and fitting summary'!M18</f>
        <v>0</v>
      </c>
      <c r="N16">
        <f>'Raw data and fitting summary'!N18</f>
        <v>0</v>
      </c>
      <c r="O16">
        <f>'Raw data and fitting summary'!O18</f>
        <v>0</v>
      </c>
      <c r="P16">
        <f>'Raw data and fitting summary'!P18</f>
        <v>0</v>
      </c>
      <c r="Q16">
        <f>'Raw data and fitting summary'!Q18</f>
        <v>0</v>
      </c>
      <c r="R16">
        <f>'Raw data and fitting summary'!R18</f>
        <v>0</v>
      </c>
      <c r="X16" t="e">
        <f t="shared" si="27"/>
        <v>#DIV/0!</v>
      </c>
      <c r="Y16" t="e">
        <f t="shared" si="8"/>
        <v>#DIV/0!</v>
      </c>
      <c r="Z16" t="e">
        <f t="shared" si="9"/>
        <v>#DIV/0!</v>
      </c>
      <c r="AA16" t="e">
        <f t="shared" si="10"/>
        <v>#DIV/0!</v>
      </c>
      <c r="AB16" t="e">
        <f t="shared" si="11"/>
        <v>#DIV/0!</v>
      </c>
      <c r="AC16" t="e">
        <f t="shared" si="12"/>
        <v>#DIV/0!</v>
      </c>
      <c r="AD16" t="e">
        <f t="shared" si="13"/>
        <v>#DIV/0!</v>
      </c>
      <c r="AE16" t="e">
        <f t="shared" si="14"/>
        <v>#DIV/0!</v>
      </c>
      <c r="AF16" t="e">
        <f t="shared" si="15"/>
        <v>#DIV/0!</v>
      </c>
      <c r="AG16" t="e">
        <f t="shared" si="16"/>
        <v>#DIV/0!</v>
      </c>
      <c r="AH16" t="e">
        <f t="shared" si="17"/>
        <v>#DIV/0!</v>
      </c>
      <c r="AI16" t="e">
        <f t="shared" si="18"/>
        <v>#DIV/0!</v>
      </c>
      <c r="AJ16" t="e">
        <f t="shared" si="19"/>
        <v>#DIV/0!</v>
      </c>
      <c r="AK16" t="e">
        <f t="shared" si="20"/>
        <v>#DIV/0!</v>
      </c>
      <c r="AL16" t="e">
        <f t="shared" si="21"/>
        <v>#DIV/0!</v>
      </c>
      <c r="AM16" t="e">
        <f t="shared" si="22"/>
        <v>#DIV/0!</v>
      </c>
      <c r="AO16">
        <f t="shared" si="23"/>
        <v>0</v>
      </c>
      <c r="AP16">
        <f t="shared" si="4"/>
        <v>0</v>
      </c>
      <c r="AQ16">
        <f t="shared" si="4"/>
        <v>0</v>
      </c>
      <c r="AR16">
        <f t="shared" si="4"/>
        <v>0</v>
      </c>
      <c r="AS16">
        <f t="shared" si="4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F16">
        <f t="shared" si="24"/>
        <v>0</v>
      </c>
      <c r="BG16">
        <f t="shared" si="24"/>
        <v>0</v>
      </c>
      <c r="BH16">
        <f t="shared" si="5"/>
        <v>0</v>
      </c>
      <c r="BI16">
        <f t="shared" si="5"/>
        <v>0</v>
      </c>
      <c r="BJ16">
        <f t="shared" si="5"/>
        <v>0</v>
      </c>
      <c r="BK16">
        <f t="shared" si="5"/>
        <v>0</v>
      </c>
      <c r="BL16">
        <f t="shared" si="5"/>
        <v>0</v>
      </c>
      <c r="BM16">
        <f t="shared" si="5"/>
        <v>0</v>
      </c>
      <c r="BN16">
        <f t="shared" si="5"/>
        <v>0</v>
      </c>
      <c r="BO16">
        <f t="shared" si="5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W16" t="e">
        <f t="shared" si="25"/>
        <v>#DIV/0!</v>
      </c>
      <c r="BX16" t="e">
        <f t="shared" si="6"/>
        <v>#DIV/0!</v>
      </c>
      <c r="BY16" t="e">
        <f t="shared" si="6"/>
        <v>#DIV/0!</v>
      </c>
      <c r="BZ16" t="e">
        <f t="shared" si="6"/>
        <v>#DIV/0!</v>
      </c>
      <c r="CA16" t="e">
        <f t="shared" si="6"/>
        <v>#DIV/0!</v>
      </c>
      <c r="CB16" t="e">
        <f t="shared" si="6"/>
        <v>#DIV/0!</v>
      </c>
      <c r="CC16" t="e">
        <f t="shared" si="6"/>
        <v>#DIV/0!</v>
      </c>
      <c r="CD16" t="e">
        <f t="shared" si="6"/>
        <v>#DIV/0!</v>
      </c>
      <c r="CE16" t="e">
        <f t="shared" si="6"/>
        <v>#DIV/0!</v>
      </c>
      <c r="CF16" t="e">
        <f t="shared" si="6"/>
        <v>#DIV/0!</v>
      </c>
      <c r="CG16" t="e">
        <f t="shared" si="6"/>
        <v>#DIV/0!</v>
      </c>
      <c r="CH16" t="e">
        <f t="shared" si="6"/>
        <v>#DIV/0!</v>
      </c>
      <c r="CI16" t="e">
        <f t="shared" si="6"/>
        <v>#DIV/0!</v>
      </c>
      <c r="CJ16" t="e">
        <f t="shared" si="6"/>
        <v>#DIV/0!</v>
      </c>
      <c r="CK16" t="e">
        <f t="shared" si="6"/>
        <v>#DIV/0!</v>
      </c>
      <c r="CL16" t="e">
        <f t="shared" si="6"/>
        <v>#DIV/0!</v>
      </c>
      <c r="CN16">
        <f t="shared" si="26"/>
        <v>0</v>
      </c>
      <c r="CO16">
        <f t="shared" si="7"/>
        <v>0</v>
      </c>
      <c r="CP16">
        <f t="shared" si="7"/>
        <v>0</v>
      </c>
      <c r="CQ16">
        <f t="shared" si="7"/>
        <v>0</v>
      </c>
      <c r="CR16">
        <f t="shared" si="7"/>
        <v>0</v>
      </c>
      <c r="CS16">
        <f t="shared" si="7"/>
        <v>0</v>
      </c>
      <c r="CT16">
        <f t="shared" si="7"/>
        <v>0</v>
      </c>
      <c r="CU16">
        <f t="shared" si="7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</row>
    <row r="17" spans="1:107">
      <c r="A17" s="1" t="s">
        <v>29</v>
      </c>
      <c r="B17" s="1">
        <f>'Raw data and fitting summary'!B19</f>
        <v>0</v>
      </c>
      <c r="C17">
        <f>'Raw data and fitting summary'!C19</f>
        <v>0</v>
      </c>
      <c r="D17">
        <f>'Raw data and fitting summary'!D19</f>
        <v>0</v>
      </c>
      <c r="E17">
        <f>'Raw data and fitting summary'!E19</f>
        <v>0</v>
      </c>
      <c r="F17">
        <f>'Raw data and fitting summary'!F19</f>
        <v>0</v>
      </c>
      <c r="G17">
        <f>'Raw data and fitting summary'!G19</f>
        <v>0</v>
      </c>
      <c r="H17">
        <f>'Raw data and fitting summary'!H19</f>
        <v>0</v>
      </c>
      <c r="I17">
        <f>'Raw data and fitting summary'!I19</f>
        <v>0</v>
      </c>
      <c r="J17">
        <f>'Raw data and fitting summary'!J19</f>
        <v>0</v>
      </c>
      <c r="K17">
        <f>'Raw data and fitting summary'!K19</f>
        <v>0</v>
      </c>
      <c r="L17">
        <f>'Raw data and fitting summary'!L19</f>
        <v>0</v>
      </c>
      <c r="M17">
        <f>'Raw data and fitting summary'!M19</f>
        <v>0</v>
      </c>
      <c r="N17">
        <f>'Raw data and fitting summary'!N19</f>
        <v>0</v>
      </c>
      <c r="O17">
        <f>'Raw data and fitting summary'!O19</f>
        <v>0</v>
      </c>
      <c r="P17">
        <f>'Raw data and fitting summary'!P19</f>
        <v>0</v>
      </c>
      <c r="Q17">
        <f>'Raw data and fitting summary'!Q19</f>
        <v>0</v>
      </c>
      <c r="R17">
        <f>'Raw data and fitting summary'!R19</f>
        <v>0</v>
      </c>
      <c r="X17" t="e">
        <f t="shared" si="27"/>
        <v>#DIV/0!</v>
      </c>
      <c r="Y17" t="e">
        <f t="shared" si="8"/>
        <v>#DIV/0!</v>
      </c>
      <c r="Z17" t="e">
        <f t="shared" si="9"/>
        <v>#DIV/0!</v>
      </c>
      <c r="AA17" t="e">
        <f t="shared" si="10"/>
        <v>#DIV/0!</v>
      </c>
      <c r="AB17" t="e">
        <f t="shared" si="11"/>
        <v>#DIV/0!</v>
      </c>
      <c r="AC17" t="e">
        <f t="shared" si="12"/>
        <v>#DIV/0!</v>
      </c>
      <c r="AD17" t="e">
        <f t="shared" si="13"/>
        <v>#DIV/0!</v>
      </c>
      <c r="AE17" t="e">
        <f t="shared" si="14"/>
        <v>#DIV/0!</v>
      </c>
      <c r="AF17" t="e">
        <f t="shared" si="15"/>
        <v>#DIV/0!</v>
      </c>
      <c r="AG17" t="e">
        <f t="shared" si="16"/>
        <v>#DIV/0!</v>
      </c>
      <c r="AH17" t="e">
        <f t="shared" si="17"/>
        <v>#DIV/0!</v>
      </c>
      <c r="AI17" t="e">
        <f t="shared" si="18"/>
        <v>#DIV/0!</v>
      </c>
      <c r="AJ17" t="e">
        <f t="shared" si="19"/>
        <v>#DIV/0!</v>
      </c>
      <c r="AK17" t="e">
        <f t="shared" si="20"/>
        <v>#DIV/0!</v>
      </c>
      <c r="AL17" t="e">
        <f t="shared" si="21"/>
        <v>#DIV/0!</v>
      </c>
      <c r="AM17" t="e">
        <f t="shared" si="22"/>
        <v>#DIV/0!</v>
      </c>
      <c r="AO17">
        <f t="shared" si="23"/>
        <v>0</v>
      </c>
      <c r="AP17">
        <f t="shared" si="4"/>
        <v>0</v>
      </c>
      <c r="AQ17">
        <f t="shared" si="4"/>
        <v>0</v>
      </c>
      <c r="AR17">
        <f t="shared" si="4"/>
        <v>0</v>
      </c>
      <c r="AS17">
        <f t="shared" si="4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F17">
        <f t="shared" si="24"/>
        <v>0</v>
      </c>
      <c r="BG17">
        <f t="shared" si="24"/>
        <v>0</v>
      </c>
      <c r="BH17">
        <f t="shared" si="5"/>
        <v>0</v>
      </c>
      <c r="BI17">
        <f t="shared" si="5"/>
        <v>0</v>
      </c>
      <c r="BJ17">
        <f t="shared" si="5"/>
        <v>0</v>
      </c>
      <c r="BK17">
        <f t="shared" si="5"/>
        <v>0</v>
      </c>
      <c r="BL17">
        <f t="shared" si="5"/>
        <v>0</v>
      </c>
      <c r="BM17">
        <f t="shared" si="5"/>
        <v>0</v>
      </c>
      <c r="BN17">
        <f t="shared" si="5"/>
        <v>0</v>
      </c>
      <c r="BO17">
        <f t="shared" si="5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W17" t="e">
        <f t="shared" si="25"/>
        <v>#DIV/0!</v>
      </c>
      <c r="BX17" t="e">
        <f t="shared" si="6"/>
        <v>#DIV/0!</v>
      </c>
      <c r="BY17" t="e">
        <f t="shared" si="6"/>
        <v>#DIV/0!</v>
      </c>
      <c r="BZ17" t="e">
        <f t="shared" si="6"/>
        <v>#DIV/0!</v>
      </c>
      <c r="CA17" t="e">
        <f t="shared" si="6"/>
        <v>#DIV/0!</v>
      </c>
      <c r="CB17" t="e">
        <f t="shared" si="6"/>
        <v>#DIV/0!</v>
      </c>
      <c r="CC17" t="e">
        <f t="shared" si="6"/>
        <v>#DIV/0!</v>
      </c>
      <c r="CD17" t="e">
        <f t="shared" si="6"/>
        <v>#DIV/0!</v>
      </c>
      <c r="CE17" t="e">
        <f t="shared" si="6"/>
        <v>#DIV/0!</v>
      </c>
      <c r="CF17" t="e">
        <f t="shared" si="6"/>
        <v>#DIV/0!</v>
      </c>
      <c r="CG17" t="e">
        <f t="shared" si="6"/>
        <v>#DIV/0!</v>
      </c>
      <c r="CH17" t="e">
        <f t="shared" si="6"/>
        <v>#DIV/0!</v>
      </c>
      <c r="CI17" t="e">
        <f t="shared" si="6"/>
        <v>#DIV/0!</v>
      </c>
      <c r="CJ17" t="e">
        <f t="shared" si="6"/>
        <v>#DIV/0!</v>
      </c>
      <c r="CK17" t="e">
        <f t="shared" si="6"/>
        <v>#DIV/0!</v>
      </c>
      <c r="CL17" t="e">
        <f t="shared" si="6"/>
        <v>#DIV/0!</v>
      </c>
      <c r="CN17">
        <f t="shared" si="26"/>
        <v>0</v>
      </c>
      <c r="CO17">
        <f t="shared" si="7"/>
        <v>0</v>
      </c>
      <c r="CP17">
        <f t="shared" si="7"/>
        <v>0</v>
      </c>
      <c r="CQ17">
        <f t="shared" si="7"/>
        <v>0</v>
      </c>
      <c r="CR17">
        <f t="shared" si="7"/>
        <v>0</v>
      </c>
      <c r="CS17">
        <f t="shared" si="7"/>
        <v>0</v>
      </c>
      <c r="CT17">
        <f t="shared" si="7"/>
        <v>0</v>
      </c>
      <c r="CU17">
        <f t="shared" si="7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</row>
    <row r="18" spans="1:107">
      <c r="A18" s="1" t="s">
        <v>30</v>
      </c>
      <c r="B18" s="1">
        <f>'Raw data and fitting summary'!B20</f>
        <v>0</v>
      </c>
      <c r="C18">
        <f>'Raw data and fitting summary'!C20</f>
        <v>0</v>
      </c>
      <c r="D18">
        <f>'Raw data and fitting summary'!D20</f>
        <v>0</v>
      </c>
      <c r="E18">
        <f>'Raw data and fitting summary'!E20</f>
        <v>0</v>
      </c>
      <c r="F18">
        <f>'Raw data and fitting summary'!F20</f>
        <v>0</v>
      </c>
      <c r="G18">
        <f>'Raw data and fitting summary'!G20</f>
        <v>0</v>
      </c>
      <c r="H18">
        <f>'Raw data and fitting summary'!H20</f>
        <v>0</v>
      </c>
      <c r="I18">
        <f>'Raw data and fitting summary'!I20</f>
        <v>0</v>
      </c>
      <c r="J18">
        <f>'Raw data and fitting summary'!J20</f>
        <v>0</v>
      </c>
      <c r="K18">
        <f>'Raw data and fitting summary'!K20</f>
        <v>0</v>
      </c>
      <c r="L18">
        <f>'Raw data and fitting summary'!L20</f>
        <v>0</v>
      </c>
      <c r="M18">
        <f>'Raw data and fitting summary'!M20</f>
        <v>0</v>
      </c>
      <c r="N18">
        <f>'Raw data and fitting summary'!N20</f>
        <v>0</v>
      </c>
      <c r="O18">
        <f>'Raw data and fitting summary'!O20</f>
        <v>0</v>
      </c>
      <c r="P18">
        <f>'Raw data and fitting summary'!P20</f>
        <v>0</v>
      </c>
      <c r="Q18">
        <f>'Raw data and fitting summary'!Q20</f>
        <v>0</v>
      </c>
      <c r="R18">
        <f>'Raw data and fitting summary'!R20</f>
        <v>0</v>
      </c>
      <c r="X18" t="e">
        <f t="shared" si="27"/>
        <v>#DIV/0!</v>
      </c>
      <c r="Y18" t="e">
        <f t="shared" si="8"/>
        <v>#DIV/0!</v>
      </c>
      <c r="Z18" t="e">
        <f t="shared" si="9"/>
        <v>#DIV/0!</v>
      </c>
      <c r="AA18" t="e">
        <f t="shared" si="10"/>
        <v>#DIV/0!</v>
      </c>
      <c r="AB18" t="e">
        <f t="shared" si="11"/>
        <v>#DIV/0!</v>
      </c>
      <c r="AC18" t="e">
        <f t="shared" si="12"/>
        <v>#DIV/0!</v>
      </c>
      <c r="AD18" t="e">
        <f t="shared" si="13"/>
        <v>#DIV/0!</v>
      </c>
      <c r="AE18" t="e">
        <f t="shared" si="14"/>
        <v>#DIV/0!</v>
      </c>
      <c r="AF18" t="e">
        <f t="shared" si="15"/>
        <v>#DIV/0!</v>
      </c>
      <c r="AG18" t="e">
        <f t="shared" si="16"/>
        <v>#DIV/0!</v>
      </c>
      <c r="AH18" t="e">
        <f t="shared" si="17"/>
        <v>#DIV/0!</v>
      </c>
      <c r="AI18" t="e">
        <f t="shared" si="18"/>
        <v>#DIV/0!</v>
      </c>
      <c r="AJ18" t="e">
        <f t="shared" si="19"/>
        <v>#DIV/0!</v>
      </c>
      <c r="AK18" t="e">
        <f t="shared" si="20"/>
        <v>#DIV/0!</v>
      </c>
      <c r="AL18" t="e">
        <f t="shared" si="21"/>
        <v>#DIV/0!</v>
      </c>
      <c r="AM18" t="e">
        <f t="shared" si="22"/>
        <v>#DIV/0!</v>
      </c>
      <c r="AO18">
        <f t="shared" si="23"/>
        <v>0</v>
      </c>
      <c r="AP18">
        <f t="shared" si="4"/>
        <v>0</v>
      </c>
      <c r="AQ18">
        <f t="shared" si="4"/>
        <v>0</v>
      </c>
      <c r="AR18">
        <f t="shared" si="4"/>
        <v>0</v>
      </c>
      <c r="AS18">
        <f t="shared" si="4"/>
        <v>0</v>
      </c>
      <c r="AT18">
        <f t="shared" si="4"/>
        <v>0</v>
      </c>
      <c r="AU18">
        <f t="shared" si="4"/>
        <v>0</v>
      </c>
      <c r="AV18">
        <f t="shared" si="4"/>
        <v>0</v>
      </c>
      <c r="AW18">
        <f t="shared" si="4"/>
        <v>0</v>
      </c>
      <c r="AX18">
        <f t="shared" si="4"/>
        <v>0</v>
      </c>
      <c r="AY18">
        <f t="shared" si="4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F18">
        <f t="shared" si="24"/>
        <v>0</v>
      </c>
      <c r="BG18">
        <f t="shared" si="24"/>
        <v>0</v>
      </c>
      <c r="BH18">
        <f t="shared" si="5"/>
        <v>0</v>
      </c>
      <c r="BI18">
        <f t="shared" si="5"/>
        <v>0</v>
      </c>
      <c r="BJ18">
        <f t="shared" si="5"/>
        <v>0</v>
      </c>
      <c r="BK18">
        <f t="shared" si="5"/>
        <v>0</v>
      </c>
      <c r="BL18">
        <f t="shared" si="5"/>
        <v>0</v>
      </c>
      <c r="BM18">
        <f t="shared" si="5"/>
        <v>0</v>
      </c>
      <c r="BN18">
        <f t="shared" si="5"/>
        <v>0</v>
      </c>
      <c r="BO18">
        <f t="shared" si="5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W18" t="e">
        <f t="shared" si="25"/>
        <v>#DIV/0!</v>
      </c>
      <c r="BX18" t="e">
        <f t="shared" si="6"/>
        <v>#DIV/0!</v>
      </c>
      <c r="BY18" t="e">
        <f t="shared" si="6"/>
        <v>#DIV/0!</v>
      </c>
      <c r="BZ18" t="e">
        <f t="shared" si="6"/>
        <v>#DIV/0!</v>
      </c>
      <c r="CA18" t="e">
        <f t="shared" si="6"/>
        <v>#DIV/0!</v>
      </c>
      <c r="CB18" t="e">
        <f t="shared" si="6"/>
        <v>#DIV/0!</v>
      </c>
      <c r="CC18" t="e">
        <f t="shared" si="6"/>
        <v>#DIV/0!</v>
      </c>
      <c r="CD18" t="e">
        <f t="shared" si="6"/>
        <v>#DIV/0!</v>
      </c>
      <c r="CE18" t="e">
        <f t="shared" si="6"/>
        <v>#DIV/0!</v>
      </c>
      <c r="CF18" t="e">
        <f t="shared" si="6"/>
        <v>#DIV/0!</v>
      </c>
      <c r="CG18" t="e">
        <f t="shared" si="6"/>
        <v>#DIV/0!</v>
      </c>
      <c r="CH18" t="e">
        <f t="shared" si="6"/>
        <v>#DIV/0!</v>
      </c>
      <c r="CI18" t="e">
        <f t="shared" si="6"/>
        <v>#DIV/0!</v>
      </c>
      <c r="CJ18" t="e">
        <f t="shared" si="6"/>
        <v>#DIV/0!</v>
      </c>
      <c r="CK18" t="e">
        <f t="shared" si="6"/>
        <v>#DIV/0!</v>
      </c>
      <c r="CL18" t="e">
        <f t="shared" si="6"/>
        <v>#DIV/0!</v>
      </c>
      <c r="CN18">
        <f t="shared" si="26"/>
        <v>0</v>
      </c>
      <c r="CO18">
        <f t="shared" si="7"/>
        <v>0</v>
      </c>
      <c r="CP18">
        <f t="shared" si="7"/>
        <v>0</v>
      </c>
      <c r="CQ18">
        <f t="shared" si="7"/>
        <v>0</v>
      </c>
      <c r="CR18">
        <f t="shared" si="7"/>
        <v>0</v>
      </c>
      <c r="CS18">
        <f t="shared" si="7"/>
        <v>0</v>
      </c>
      <c r="CT18">
        <f t="shared" si="7"/>
        <v>0</v>
      </c>
      <c r="CU18">
        <f t="shared" si="7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</row>
    <row r="19" spans="1:107">
      <c r="A19" s="3"/>
      <c r="B19" s="3"/>
    </row>
    <row r="20" spans="1:107">
      <c r="B20">
        <f t="shared" ref="B20:R34" si="28">B4/B4</f>
        <v>1</v>
      </c>
      <c r="C20">
        <f t="shared" si="28"/>
        <v>1</v>
      </c>
      <c r="D20">
        <f t="shared" si="28"/>
        <v>1</v>
      </c>
      <c r="E20">
        <f t="shared" si="28"/>
        <v>1</v>
      </c>
      <c r="F20">
        <f t="shared" si="28"/>
        <v>1</v>
      </c>
      <c r="G20">
        <f t="shared" si="28"/>
        <v>1</v>
      </c>
      <c r="H20">
        <f t="shared" si="28"/>
        <v>1</v>
      </c>
      <c r="I20" t="e">
        <f t="shared" si="28"/>
        <v>#DIV/0!</v>
      </c>
      <c r="J20" t="e">
        <f t="shared" si="28"/>
        <v>#DIV/0!</v>
      </c>
      <c r="K20" t="e">
        <f t="shared" si="28"/>
        <v>#DIV/0!</v>
      </c>
      <c r="L20" t="e">
        <f t="shared" si="28"/>
        <v>#DIV/0!</v>
      </c>
      <c r="M20" t="e">
        <f t="shared" si="28"/>
        <v>#DIV/0!</v>
      </c>
      <c r="N20" t="e">
        <f t="shared" si="28"/>
        <v>#DIV/0!</v>
      </c>
      <c r="O20" t="e">
        <f t="shared" si="28"/>
        <v>#DIV/0!</v>
      </c>
      <c r="P20" t="e">
        <f t="shared" si="28"/>
        <v>#DIV/0!</v>
      </c>
      <c r="Q20" t="e">
        <f t="shared" si="28"/>
        <v>#DIV/0!</v>
      </c>
      <c r="R20" t="e">
        <f t="shared" si="28"/>
        <v>#DIV/0!</v>
      </c>
      <c r="AM20">
        <f t="shared" ref="AM20:AM34" si="29">B4*B20</f>
        <v>2</v>
      </c>
      <c r="AN20">
        <f>IFERROR(AM20, NA())</f>
        <v>2</v>
      </c>
      <c r="AO20">
        <f>IFERROR(X4, NA())</f>
        <v>0.5094981386637677</v>
      </c>
      <c r="AP20">
        <f t="shared" ref="AP20:BD34" si="30">IFERROR(Y4, NA())</f>
        <v>0.50543464617418765</v>
      </c>
      <c r="AQ20">
        <f t="shared" si="30"/>
        <v>0.50183541051680602</v>
      </c>
      <c r="AR20">
        <f t="shared" si="30"/>
        <v>0.49862516862338135</v>
      </c>
      <c r="AS20">
        <f t="shared" si="30"/>
        <v>0.49574409175790191</v>
      </c>
      <c r="AT20">
        <f t="shared" si="30"/>
        <v>0.49314402203011504</v>
      </c>
      <c r="AU20" t="e">
        <f t="shared" si="30"/>
        <v>#N/A</v>
      </c>
      <c r="AV20" t="e">
        <f t="shared" si="30"/>
        <v>#N/A</v>
      </c>
      <c r="AW20" t="e">
        <f t="shared" si="30"/>
        <v>#N/A</v>
      </c>
      <c r="AX20" t="e">
        <f t="shared" si="30"/>
        <v>#N/A</v>
      </c>
      <c r="AY20" t="e">
        <f t="shared" si="30"/>
        <v>#N/A</v>
      </c>
      <c r="AZ20" t="e">
        <f t="shared" si="30"/>
        <v>#N/A</v>
      </c>
      <c r="BA20" t="e">
        <f t="shared" si="30"/>
        <v>#N/A</v>
      </c>
      <c r="BB20" t="e">
        <f t="shared" si="30"/>
        <v>#N/A</v>
      </c>
      <c r="BC20" t="e">
        <f t="shared" si="30"/>
        <v>#N/A</v>
      </c>
      <c r="BD20" t="e">
        <f t="shared" si="30"/>
        <v>#N/A</v>
      </c>
      <c r="BE20">
        <f t="shared" ref="BE20:BT34" si="31">IFERROR(AO52,NA())</f>
        <v>0.51</v>
      </c>
      <c r="BF20">
        <f t="shared" si="31"/>
        <v>0.505</v>
      </c>
      <c r="BG20">
        <f t="shared" si="31"/>
        <v>0.502</v>
      </c>
      <c r="BH20">
        <f t="shared" si="31"/>
        <v>0.499</v>
      </c>
      <c r="BI20">
        <f t="shared" si="31"/>
        <v>0.496</v>
      </c>
      <c r="BJ20">
        <f t="shared" si="31"/>
        <v>0.49299999999999999</v>
      </c>
      <c r="BK20" t="e">
        <f t="shared" si="31"/>
        <v>#N/A</v>
      </c>
      <c r="BL20" t="e">
        <f t="shared" si="31"/>
        <v>#N/A</v>
      </c>
      <c r="BM20" t="e">
        <f t="shared" si="31"/>
        <v>#N/A</v>
      </c>
      <c r="BN20" t="e">
        <f t="shared" si="31"/>
        <v>#N/A</v>
      </c>
      <c r="BO20" t="e">
        <f t="shared" si="31"/>
        <v>#N/A</v>
      </c>
      <c r="BP20" t="e">
        <f t="shared" si="31"/>
        <v>#N/A</v>
      </c>
      <c r="BQ20" t="e">
        <f t="shared" si="31"/>
        <v>#N/A</v>
      </c>
      <c r="BR20" t="e">
        <f t="shared" si="31"/>
        <v>#N/A</v>
      </c>
      <c r="BS20" t="e">
        <f t="shared" si="31"/>
        <v>#N/A</v>
      </c>
      <c r="BT20" t="e">
        <f t="shared" si="31"/>
        <v>#N/A</v>
      </c>
    </row>
    <row r="21" spans="1:107">
      <c r="B21">
        <f t="shared" si="28"/>
        <v>1</v>
      </c>
      <c r="C21">
        <f t="shared" si="28"/>
        <v>1</v>
      </c>
      <c r="D21">
        <f t="shared" si="28"/>
        <v>1</v>
      </c>
      <c r="E21">
        <f t="shared" si="28"/>
        <v>1</v>
      </c>
      <c r="F21">
        <f t="shared" si="28"/>
        <v>1</v>
      </c>
      <c r="G21">
        <f t="shared" si="28"/>
        <v>1</v>
      </c>
      <c r="H21">
        <f t="shared" si="28"/>
        <v>1</v>
      </c>
      <c r="I21" t="e">
        <f t="shared" si="28"/>
        <v>#DIV/0!</v>
      </c>
      <c r="J21" t="e">
        <f t="shared" si="28"/>
        <v>#DIV/0!</v>
      </c>
      <c r="K21" t="e">
        <f t="shared" si="28"/>
        <v>#DIV/0!</v>
      </c>
      <c r="L21" t="e">
        <f t="shared" si="28"/>
        <v>#DIV/0!</v>
      </c>
      <c r="M21" t="e">
        <f t="shared" si="28"/>
        <v>#DIV/0!</v>
      </c>
      <c r="N21" t="e">
        <f t="shared" si="28"/>
        <v>#DIV/0!</v>
      </c>
      <c r="O21" t="e">
        <f t="shared" si="28"/>
        <v>#DIV/0!</v>
      </c>
      <c r="P21" t="e">
        <f t="shared" si="28"/>
        <v>#DIV/0!</v>
      </c>
      <c r="Q21" t="e">
        <f t="shared" si="28"/>
        <v>#DIV/0!</v>
      </c>
      <c r="R21" t="e">
        <f t="shared" si="28"/>
        <v>#DIV/0!</v>
      </c>
      <c r="W21">
        <f t="shared" ref="W21:W35" si="32">C4*C20</f>
        <v>0.51</v>
      </c>
      <c r="X21">
        <f>IFERROR(W21, NA())</f>
        <v>0.51</v>
      </c>
      <c r="Y21">
        <f>AO20</f>
        <v>0.5094981386637677</v>
      </c>
      <c r="AA21">
        <f t="shared" ref="AA21:AA35" si="33">X4-C4</f>
        <v>-5.0186133623231211E-4</v>
      </c>
      <c r="AB21">
        <f>IFERROR(AA21,"")</f>
        <v>-5.0186133623231211E-4</v>
      </c>
      <c r="AC21">
        <v>5</v>
      </c>
      <c r="AM21">
        <f t="shared" si="29"/>
        <v>2.5</v>
      </c>
      <c r="AN21">
        <f t="shared" ref="AN21:AN34" si="34">IFERROR(AM21, NA())</f>
        <v>2.5</v>
      </c>
      <c r="AO21">
        <f t="shared" ref="AO21:AO34" si="35">IFERROR(X5, NA())</f>
        <v>0.59341855129354737</v>
      </c>
      <c r="AP21">
        <f t="shared" si="30"/>
        <v>0.5879154492467068</v>
      </c>
      <c r="AQ21">
        <f t="shared" si="30"/>
        <v>0.58305309415158413</v>
      </c>
      <c r="AR21">
        <f t="shared" si="30"/>
        <v>0.57872573558786722</v>
      </c>
      <c r="AS21">
        <f t="shared" si="30"/>
        <v>0.57484968072795917</v>
      </c>
      <c r="AT21">
        <f t="shared" si="30"/>
        <v>0.57135782835272853</v>
      </c>
      <c r="AU21" t="e">
        <f t="shared" si="30"/>
        <v>#N/A</v>
      </c>
      <c r="AV21" t="e">
        <f t="shared" si="30"/>
        <v>#N/A</v>
      </c>
      <c r="AW21" t="e">
        <f t="shared" si="30"/>
        <v>#N/A</v>
      </c>
      <c r="AX21" t="e">
        <f t="shared" si="30"/>
        <v>#N/A</v>
      </c>
      <c r="AY21" t="e">
        <f t="shared" si="30"/>
        <v>#N/A</v>
      </c>
      <c r="AZ21" t="e">
        <f t="shared" si="30"/>
        <v>#N/A</v>
      </c>
      <c r="BA21" t="e">
        <f t="shared" si="30"/>
        <v>#N/A</v>
      </c>
      <c r="BB21" t="e">
        <f t="shared" si="30"/>
        <v>#N/A</v>
      </c>
      <c r="BC21" t="e">
        <f t="shared" si="30"/>
        <v>#N/A</v>
      </c>
      <c r="BD21" t="e">
        <f t="shared" si="30"/>
        <v>#N/A</v>
      </c>
      <c r="BE21">
        <f t="shared" si="31"/>
        <v>0.59299999999999997</v>
      </c>
      <c r="BF21">
        <f t="shared" si="31"/>
        <v>0.58799999999999997</v>
      </c>
      <c r="BG21">
        <f t="shared" si="31"/>
        <v>0.58299999999999996</v>
      </c>
      <c r="BH21">
        <f t="shared" si="31"/>
        <v>0.57899999999999996</v>
      </c>
      <c r="BI21">
        <f t="shared" si="31"/>
        <v>0.57499999999999996</v>
      </c>
      <c r="BJ21">
        <f t="shared" si="31"/>
        <v>0.57099999999999995</v>
      </c>
      <c r="BK21" t="e">
        <f t="shared" si="31"/>
        <v>#N/A</v>
      </c>
      <c r="BL21" t="e">
        <f t="shared" si="31"/>
        <v>#N/A</v>
      </c>
      <c r="BM21" t="e">
        <f t="shared" si="31"/>
        <v>#N/A</v>
      </c>
      <c r="BN21" t="e">
        <f t="shared" si="31"/>
        <v>#N/A</v>
      </c>
      <c r="BO21" t="e">
        <f t="shared" si="31"/>
        <v>#N/A</v>
      </c>
      <c r="BP21" t="e">
        <f t="shared" si="31"/>
        <v>#N/A</v>
      </c>
      <c r="BQ21" t="e">
        <f t="shared" si="31"/>
        <v>#N/A</v>
      </c>
      <c r="BR21" t="e">
        <f t="shared" si="31"/>
        <v>#N/A</v>
      </c>
      <c r="BS21" t="e">
        <f t="shared" si="31"/>
        <v>#N/A</v>
      </c>
      <c r="BT21" t="e">
        <f t="shared" si="31"/>
        <v>#N/A</v>
      </c>
    </row>
    <row r="22" spans="1:107">
      <c r="B22">
        <f t="shared" si="28"/>
        <v>1</v>
      </c>
      <c r="C22">
        <f t="shared" si="28"/>
        <v>1</v>
      </c>
      <c r="D22">
        <f t="shared" si="28"/>
        <v>1</v>
      </c>
      <c r="E22">
        <f t="shared" si="28"/>
        <v>1</v>
      </c>
      <c r="F22">
        <f t="shared" si="28"/>
        <v>1</v>
      </c>
      <c r="G22">
        <f t="shared" si="28"/>
        <v>1</v>
      </c>
      <c r="H22">
        <f t="shared" si="28"/>
        <v>1</v>
      </c>
      <c r="I22" t="e">
        <f t="shared" si="28"/>
        <v>#DIV/0!</v>
      </c>
      <c r="J22" t="e">
        <f t="shared" si="28"/>
        <v>#DIV/0!</v>
      </c>
      <c r="K22" t="e">
        <f t="shared" si="28"/>
        <v>#DIV/0!</v>
      </c>
      <c r="L22" t="e">
        <f t="shared" si="28"/>
        <v>#DIV/0!</v>
      </c>
      <c r="M22" t="e">
        <f t="shared" si="28"/>
        <v>#DIV/0!</v>
      </c>
      <c r="N22" t="e">
        <f t="shared" si="28"/>
        <v>#DIV/0!</v>
      </c>
      <c r="O22" t="e">
        <f t="shared" si="28"/>
        <v>#DIV/0!</v>
      </c>
      <c r="P22" t="e">
        <f t="shared" si="28"/>
        <v>#DIV/0!</v>
      </c>
      <c r="Q22" t="e">
        <f t="shared" si="28"/>
        <v>#DIV/0!</v>
      </c>
      <c r="R22" t="e">
        <f t="shared" si="28"/>
        <v>#DIV/0!</v>
      </c>
      <c r="W22">
        <f t="shared" si="32"/>
        <v>0.59299999999999997</v>
      </c>
      <c r="X22">
        <f>IFERROR(W22, NA())</f>
        <v>0.59299999999999997</v>
      </c>
      <c r="Y22">
        <f t="shared" ref="Y22:Y34" si="36">AO21</f>
        <v>0.59341855129354737</v>
      </c>
      <c r="AA22">
        <f t="shared" si="33"/>
        <v>4.1855129354739784E-4</v>
      </c>
      <c r="AB22">
        <f t="shared" ref="AB22:AB85" si="37">IFERROR(AA22,"")</f>
        <v>4.1855129354739784E-4</v>
      </c>
      <c r="AC22">
        <v>5</v>
      </c>
      <c r="AM22">
        <f t="shared" si="29"/>
        <v>3.33</v>
      </c>
      <c r="AN22">
        <f t="shared" si="34"/>
        <v>3.33</v>
      </c>
      <c r="AO22">
        <f t="shared" si="35"/>
        <v>0.71001534049778126</v>
      </c>
      <c r="AP22">
        <f t="shared" si="30"/>
        <v>0.70215444358805057</v>
      </c>
      <c r="AQ22">
        <f t="shared" si="30"/>
        <v>0.69523252368319288</v>
      </c>
      <c r="AR22">
        <f t="shared" si="30"/>
        <v>0.68909082261559829</v>
      </c>
      <c r="AS22">
        <f t="shared" si="30"/>
        <v>0.68360446230961447</v>
      </c>
      <c r="AT22">
        <f t="shared" si="30"/>
        <v>0.67867386473422553</v>
      </c>
      <c r="AU22" t="e">
        <f t="shared" si="30"/>
        <v>#N/A</v>
      </c>
      <c r="AV22" t="e">
        <f t="shared" si="30"/>
        <v>#N/A</v>
      </c>
      <c r="AW22" t="e">
        <f t="shared" si="30"/>
        <v>#N/A</v>
      </c>
      <c r="AX22" t="e">
        <f t="shared" si="30"/>
        <v>#N/A</v>
      </c>
      <c r="AY22" t="e">
        <f t="shared" si="30"/>
        <v>#N/A</v>
      </c>
      <c r="AZ22" t="e">
        <f t="shared" si="30"/>
        <v>#N/A</v>
      </c>
      <c r="BA22" t="e">
        <f t="shared" si="30"/>
        <v>#N/A</v>
      </c>
      <c r="BB22" t="e">
        <f t="shared" si="30"/>
        <v>#N/A</v>
      </c>
      <c r="BC22" t="e">
        <f t="shared" si="30"/>
        <v>#N/A</v>
      </c>
      <c r="BD22" t="e">
        <f t="shared" si="30"/>
        <v>#N/A</v>
      </c>
      <c r="BE22">
        <f t="shared" si="31"/>
        <v>0.71</v>
      </c>
      <c r="BF22">
        <f t="shared" si="31"/>
        <v>0.70199999999999996</v>
      </c>
      <c r="BG22">
        <f t="shared" si="31"/>
        <v>0.69499999999999995</v>
      </c>
      <c r="BH22">
        <f t="shared" si="31"/>
        <v>0.68899999999999995</v>
      </c>
      <c r="BI22">
        <f t="shared" si="31"/>
        <v>0.68300000000000005</v>
      </c>
      <c r="BJ22">
        <f t="shared" si="31"/>
        <v>0.67900000000000005</v>
      </c>
      <c r="BK22" t="e">
        <f t="shared" si="31"/>
        <v>#N/A</v>
      </c>
      <c r="BL22" t="e">
        <f t="shared" si="31"/>
        <v>#N/A</v>
      </c>
      <c r="BM22" t="e">
        <f t="shared" si="31"/>
        <v>#N/A</v>
      </c>
      <c r="BN22" t="e">
        <f t="shared" si="31"/>
        <v>#N/A</v>
      </c>
      <c r="BO22" t="e">
        <f t="shared" si="31"/>
        <v>#N/A</v>
      </c>
      <c r="BP22" t="e">
        <f t="shared" si="31"/>
        <v>#N/A</v>
      </c>
      <c r="BQ22" t="e">
        <f t="shared" si="31"/>
        <v>#N/A</v>
      </c>
      <c r="BR22" t="e">
        <f t="shared" si="31"/>
        <v>#N/A</v>
      </c>
      <c r="BS22" t="e">
        <f t="shared" si="31"/>
        <v>#N/A</v>
      </c>
      <c r="BT22" t="e">
        <f t="shared" si="31"/>
        <v>#N/A</v>
      </c>
    </row>
    <row r="23" spans="1:107">
      <c r="B23">
        <f t="shared" si="28"/>
        <v>1</v>
      </c>
      <c r="C23">
        <f t="shared" si="28"/>
        <v>1</v>
      </c>
      <c r="D23">
        <f t="shared" si="28"/>
        <v>1</v>
      </c>
      <c r="E23">
        <f t="shared" si="28"/>
        <v>1</v>
      </c>
      <c r="F23">
        <f t="shared" si="28"/>
        <v>1</v>
      </c>
      <c r="G23">
        <f t="shared" si="28"/>
        <v>1</v>
      </c>
      <c r="H23">
        <f t="shared" si="28"/>
        <v>1</v>
      </c>
      <c r="I23" t="e">
        <f t="shared" si="28"/>
        <v>#DIV/0!</v>
      </c>
      <c r="J23" t="e">
        <f t="shared" si="28"/>
        <v>#DIV/0!</v>
      </c>
      <c r="K23" t="e">
        <f t="shared" si="28"/>
        <v>#DIV/0!</v>
      </c>
      <c r="L23" t="e">
        <f t="shared" si="28"/>
        <v>#DIV/0!</v>
      </c>
      <c r="M23" t="e">
        <f t="shared" si="28"/>
        <v>#DIV/0!</v>
      </c>
      <c r="N23" t="e">
        <f t="shared" si="28"/>
        <v>#DIV/0!</v>
      </c>
      <c r="O23" t="e">
        <f t="shared" si="28"/>
        <v>#DIV/0!</v>
      </c>
      <c r="P23" t="e">
        <f t="shared" si="28"/>
        <v>#DIV/0!</v>
      </c>
      <c r="Q23" t="e">
        <f t="shared" si="28"/>
        <v>#DIV/0!</v>
      </c>
      <c r="R23" t="e">
        <f t="shared" si="28"/>
        <v>#DIV/0!</v>
      </c>
      <c r="W23">
        <f t="shared" si="32"/>
        <v>0.71</v>
      </c>
      <c r="X23">
        <f>IFERROR(W23, NA())</f>
        <v>0.71</v>
      </c>
      <c r="Y23">
        <f t="shared" si="36"/>
        <v>0.71001534049778126</v>
      </c>
      <c r="AA23">
        <f t="shared" si="33"/>
        <v>1.5340497781290985E-5</v>
      </c>
      <c r="AB23">
        <f t="shared" si="37"/>
        <v>1.5340497781290985E-5</v>
      </c>
      <c r="AC23">
        <v>5</v>
      </c>
      <c r="AM23">
        <f t="shared" si="29"/>
        <v>5</v>
      </c>
      <c r="AN23">
        <f t="shared" si="34"/>
        <v>5</v>
      </c>
      <c r="AO23">
        <f t="shared" si="35"/>
        <v>0.88493831529639289</v>
      </c>
      <c r="AP23">
        <f t="shared" si="30"/>
        <v>0.87276466014726817</v>
      </c>
      <c r="AQ23">
        <f t="shared" si="30"/>
        <v>0.8620997394614357</v>
      </c>
      <c r="AR23">
        <f t="shared" si="30"/>
        <v>0.85267944327524281</v>
      </c>
      <c r="AS23">
        <f t="shared" si="30"/>
        <v>0.84429790756241285</v>
      </c>
      <c r="AT23">
        <f t="shared" si="30"/>
        <v>0.83679229654110832</v>
      </c>
      <c r="AU23" t="e">
        <f t="shared" si="30"/>
        <v>#N/A</v>
      </c>
      <c r="AV23" t="e">
        <f t="shared" si="30"/>
        <v>#N/A</v>
      </c>
      <c r="AW23" t="e">
        <f t="shared" si="30"/>
        <v>#N/A</v>
      </c>
      <c r="AX23" t="e">
        <f t="shared" si="30"/>
        <v>#N/A</v>
      </c>
      <c r="AY23" t="e">
        <f t="shared" si="30"/>
        <v>#N/A</v>
      </c>
      <c r="AZ23" t="e">
        <f t="shared" si="30"/>
        <v>#N/A</v>
      </c>
      <c r="BA23" t="e">
        <f t="shared" si="30"/>
        <v>#N/A</v>
      </c>
      <c r="BB23" t="e">
        <f t="shared" si="30"/>
        <v>#N/A</v>
      </c>
      <c r="BC23" t="e">
        <f t="shared" si="30"/>
        <v>#N/A</v>
      </c>
      <c r="BD23" t="e">
        <f t="shared" si="30"/>
        <v>#N/A</v>
      </c>
      <c r="BE23">
        <f t="shared" si="31"/>
        <v>0.88500000000000001</v>
      </c>
      <c r="BF23">
        <f t="shared" si="31"/>
        <v>0.873</v>
      </c>
      <c r="BG23">
        <f t="shared" si="31"/>
        <v>0.86199999999999999</v>
      </c>
      <c r="BH23">
        <f t="shared" si="31"/>
        <v>0.85299999999999998</v>
      </c>
      <c r="BI23">
        <f t="shared" si="31"/>
        <v>0.84399999999999997</v>
      </c>
      <c r="BJ23">
        <f t="shared" si="31"/>
        <v>0.83699999999999997</v>
      </c>
      <c r="BK23" t="e">
        <f t="shared" si="31"/>
        <v>#N/A</v>
      </c>
      <c r="BL23" t="e">
        <f t="shared" si="31"/>
        <v>#N/A</v>
      </c>
      <c r="BM23" t="e">
        <f t="shared" si="31"/>
        <v>#N/A</v>
      </c>
      <c r="BN23" t="e">
        <f t="shared" si="31"/>
        <v>#N/A</v>
      </c>
      <c r="BO23" t="e">
        <f t="shared" si="31"/>
        <v>#N/A</v>
      </c>
      <c r="BP23" t="e">
        <f t="shared" si="31"/>
        <v>#N/A</v>
      </c>
      <c r="BQ23" t="e">
        <f t="shared" si="31"/>
        <v>#N/A</v>
      </c>
      <c r="BR23" t="e">
        <f t="shared" si="31"/>
        <v>#N/A</v>
      </c>
      <c r="BS23" t="e">
        <f t="shared" si="31"/>
        <v>#N/A</v>
      </c>
      <c r="BT23" t="e">
        <f t="shared" si="31"/>
        <v>#N/A</v>
      </c>
    </row>
    <row r="24" spans="1:107">
      <c r="B24" t="e">
        <f t="shared" si="28"/>
        <v>#DIV/0!</v>
      </c>
      <c r="C24" t="e">
        <f t="shared" si="28"/>
        <v>#DIV/0!</v>
      </c>
      <c r="D24" t="e">
        <f t="shared" si="28"/>
        <v>#DIV/0!</v>
      </c>
      <c r="E24" t="e">
        <f t="shared" si="28"/>
        <v>#DIV/0!</v>
      </c>
      <c r="F24" t="e">
        <f t="shared" si="28"/>
        <v>#DIV/0!</v>
      </c>
      <c r="G24" t="e">
        <f t="shared" si="28"/>
        <v>#DIV/0!</v>
      </c>
      <c r="H24" t="e">
        <f t="shared" si="28"/>
        <v>#DIV/0!</v>
      </c>
      <c r="I24" t="e">
        <f t="shared" si="28"/>
        <v>#DIV/0!</v>
      </c>
      <c r="J24" t="e">
        <f t="shared" si="28"/>
        <v>#DIV/0!</v>
      </c>
      <c r="K24" t="e">
        <f t="shared" si="28"/>
        <v>#DIV/0!</v>
      </c>
      <c r="L24" t="e">
        <f t="shared" si="28"/>
        <v>#DIV/0!</v>
      </c>
      <c r="M24" t="e">
        <f t="shared" si="28"/>
        <v>#DIV/0!</v>
      </c>
      <c r="N24" t="e">
        <f t="shared" si="28"/>
        <v>#DIV/0!</v>
      </c>
      <c r="O24" t="e">
        <f t="shared" si="28"/>
        <v>#DIV/0!</v>
      </c>
      <c r="P24" t="e">
        <f t="shared" si="28"/>
        <v>#DIV/0!</v>
      </c>
      <c r="Q24" t="e">
        <f t="shared" si="28"/>
        <v>#DIV/0!</v>
      </c>
      <c r="R24" t="e">
        <f t="shared" si="28"/>
        <v>#DIV/0!</v>
      </c>
      <c r="W24">
        <f t="shared" si="32"/>
        <v>0.88500000000000001</v>
      </c>
      <c r="X24">
        <f>IFERROR(W24, NA())</f>
        <v>0.88500000000000001</v>
      </c>
      <c r="Y24">
        <f t="shared" si="36"/>
        <v>0.88493831529639289</v>
      </c>
      <c r="AA24">
        <f t="shared" si="33"/>
        <v>-6.1684703607123303E-5</v>
      </c>
      <c r="AB24">
        <f t="shared" si="37"/>
        <v>-6.1684703607123303E-5</v>
      </c>
      <c r="AC24">
        <v>5</v>
      </c>
      <c r="AM24" t="e">
        <f t="shared" si="29"/>
        <v>#DIV/0!</v>
      </c>
      <c r="AN24" t="e">
        <f t="shared" si="34"/>
        <v>#N/A</v>
      </c>
      <c r="AO24" t="e">
        <f t="shared" si="35"/>
        <v>#N/A</v>
      </c>
      <c r="AP24" t="e">
        <f t="shared" si="30"/>
        <v>#N/A</v>
      </c>
      <c r="AQ24" t="e">
        <f t="shared" si="30"/>
        <v>#N/A</v>
      </c>
      <c r="AR24" t="e">
        <f t="shared" si="30"/>
        <v>#N/A</v>
      </c>
      <c r="AS24" t="e">
        <f t="shared" si="30"/>
        <v>#N/A</v>
      </c>
      <c r="AT24" t="e">
        <f t="shared" si="30"/>
        <v>#N/A</v>
      </c>
      <c r="AU24" t="e">
        <f t="shared" si="30"/>
        <v>#N/A</v>
      </c>
      <c r="AV24" t="e">
        <f t="shared" si="30"/>
        <v>#N/A</v>
      </c>
      <c r="AW24" t="e">
        <f t="shared" si="30"/>
        <v>#N/A</v>
      </c>
      <c r="AX24" t="e">
        <f t="shared" si="30"/>
        <v>#N/A</v>
      </c>
      <c r="AY24" t="e">
        <f t="shared" si="30"/>
        <v>#N/A</v>
      </c>
      <c r="AZ24" t="e">
        <f t="shared" si="30"/>
        <v>#N/A</v>
      </c>
      <c r="BA24" t="e">
        <f t="shared" si="30"/>
        <v>#N/A</v>
      </c>
      <c r="BB24" t="e">
        <f t="shared" si="30"/>
        <v>#N/A</v>
      </c>
      <c r="BC24" t="e">
        <f t="shared" si="30"/>
        <v>#N/A</v>
      </c>
      <c r="BD24" t="e">
        <f t="shared" si="30"/>
        <v>#N/A</v>
      </c>
      <c r="BE24" t="e">
        <f t="shared" si="31"/>
        <v>#N/A</v>
      </c>
      <c r="BF24" t="e">
        <f t="shared" si="31"/>
        <v>#N/A</v>
      </c>
      <c r="BG24" t="e">
        <f t="shared" si="31"/>
        <v>#N/A</v>
      </c>
      <c r="BH24" t="e">
        <f t="shared" si="31"/>
        <v>#N/A</v>
      </c>
      <c r="BI24" t="e">
        <f t="shared" si="31"/>
        <v>#N/A</v>
      </c>
      <c r="BJ24" t="e">
        <f t="shared" si="31"/>
        <v>#N/A</v>
      </c>
      <c r="BK24" t="e">
        <f t="shared" si="31"/>
        <v>#N/A</v>
      </c>
      <c r="BL24" t="e">
        <f t="shared" si="31"/>
        <v>#N/A</v>
      </c>
      <c r="BM24" t="e">
        <f t="shared" si="31"/>
        <v>#N/A</v>
      </c>
      <c r="BN24" t="e">
        <f t="shared" si="31"/>
        <v>#N/A</v>
      </c>
      <c r="BO24" t="e">
        <f t="shared" si="31"/>
        <v>#N/A</v>
      </c>
      <c r="BP24" t="e">
        <f t="shared" si="31"/>
        <v>#N/A</v>
      </c>
      <c r="BQ24" t="e">
        <f t="shared" si="31"/>
        <v>#N/A</v>
      </c>
      <c r="BR24" t="e">
        <f t="shared" si="31"/>
        <v>#N/A</v>
      </c>
      <c r="BS24" t="e">
        <f t="shared" si="31"/>
        <v>#N/A</v>
      </c>
      <c r="BT24" t="e">
        <f t="shared" si="31"/>
        <v>#N/A</v>
      </c>
    </row>
    <row r="25" spans="1:107">
      <c r="B25" t="e">
        <f t="shared" si="28"/>
        <v>#DIV/0!</v>
      </c>
      <c r="C25" t="e">
        <f t="shared" si="28"/>
        <v>#DIV/0!</v>
      </c>
      <c r="D25" t="e">
        <f t="shared" si="28"/>
        <v>#DIV/0!</v>
      </c>
      <c r="E25" t="e">
        <f t="shared" si="28"/>
        <v>#DIV/0!</v>
      </c>
      <c r="F25" t="e">
        <f t="shared" si="28"/>
        <v>#DIV/0!</v>
      </c>
      <c r="G25" t="e">
        <f t="shared" si="28"/>
        <v>#DIV/0!</v>
      </c>
      <c r="H25" t="e">
        <f t="shared" si="28"/>
        <v>#DIV/0!</v>
      </c>
      <c r="I25" t="e">
        <f t="shared" si="28"/>
        <v>#DIV/0!</v>
      </c>
      <c r="J25" t="e">
        <f t="shared" si="28"/>
        <v>#DIV/0!</v>
      </c>
      <c r="K25" t="e">
        <f t="shared" si="28"/>
        <v>#DIV/0!</v>
      </c>
      <c r="L25" t="e">
        <f t="shared" si="28"/>
        <v>#DIV/0!</v>
      </c>
      <c r="M25" t="e">
        <f t="shared" si="28"/>
        <v>#DIV/0!</v>
      </c>
      <c r="N25" t="e">
        <f t="shared" si="28"/>
        <v>#DIV/0!</v>
      </c>
      <c r="O25" t="e">
        <f t="shared" si="28"/>
        <v>#DIV/0!</v>
      </c>
      <c r="P25" t="e">
        <f t="shared" si="28"/>
        <v>#DIV/0!</v>
      </c>
      <c r="Q25" t="e">
        <f t="shared" si="28"/>
        <v>#DIV/0!</v>
      </c>
      <c r="R25" t="e">
        <f t="shared" si="28"/>
        <v>#DIV/0!</v>
      </c>
      <c r="W25" t="e">
        <f t="shared" si="32"/>
        <v>#DIV/0!</v>
      </c>
      <c r="X25" t="e">
        <f t="shared" ref="X25:X88" si="38">IFERROR(W25, NA())</f>
        <v>#N/A</v>
      </c>
      <c r="Y25" t="e">
        <f t="shared" si="36"/>
        <v>#N/A</v>
      </c>
      <c r="AA25" t="e">
        <f t="shared" si="33"/>
        <v>#DIV/0!</v>
      </c>
      <c r="AB25" t="str">
        <f t="shared" si="37"/>
        <v/>
      </c>
      <c r="AC25">
        <v>5</v>
      </c>
      <c r="AM25" t="e">
        <f t="shared" si="29"/>
        <v>#DIV/0!</v>
      </c>
      <c r="AN25" t="e">
        <f t="shared" si="34"/>
        <v>#N/A</v>
      </c>
      <c r="AO25" t="e">
        <f t="shared" si="35"/>
        <v>#N/A</v>
      </c>
      <c r="AP25" t="e">
        <f t="shared" si="30"/>
        <v>#N/A</v>
      </c>
      <c r="AQ25" t="e">
        <f t="shared" si="30"/>
        <v>#N/A</v>
      </c>
      <c r="AR25" t="e">
        <f t="shared" si="30"/>
        <v>#N/A</v>
      </c>
      <c r="AS25" t="e">
        <f t="shared" si="30"/>
        <v>#N/A</v>
      </c>
      <c r="AT25" t="e">
        <f t="shared" si="30"/>
        <v>#N/A</v>
      </c>
      <c r="AU25" t="e">
        <f t="shared" si="30"/>
        <v>#N/A</v>
      </c>
      <c r="AV25" t="e">
        <f t="shared" si="30"/>
        <v>#N/A</v>
      </c>
      <c r="AW25" t="e">
        <f t="shared" si="30"/>
        <v>#N/A</v>
      </c>
      <c r="AX25" t="e">
        <f t="shared" si="30"/>
        <v>#N/A</v>
      </c>
      <c r="AY25" t="e">
        <f t="shared" si="30"/>
        <v>#N/A</v>
      </c>
      <c r="AZ25" t="e">
        <f t="shared" si="30"/>
        <v>#N/A</v>
      </c>
      <c r="BA25" t="e">
        <f t="shared" si="30"/>
        <v>#N/A</v>
      </c>
      <c r="BB25" t="e">
        <f t="shared" si="30"/>
        <v>#N/A</v>
      </c>
      <c r="BC25" t="e">
        <f t="shared" si="30"/>
        <v>#N/A</v>
      </c>
      <c r="BD25" t="e">
        <f t="shared" si="30"/>
        <v>#N/A</v>
      </c>
      <c r="BE25" t="e">
        <f t="shared" si="31"/>
        <v>#N/A</v>
      </c>
      <c r="BF25" t="e">
        <f t="shared" si="31"/>
        <v>#N/A</v>
      </c>
      <c r="BG25" t="e">
        <f t="shared" si="31"/>
        <v>#N/A</v>
      </c>
      <c r="BH25" t="e">
        <f t="shared" si="31"/>
        <v>#N/A</v>
      </c>
      <c r="BI25" t="e">
        <f t="shared" si="31"/>
        <v>#N/A</v>
      </c>
      <c r="BJ25" t="e">
        <f t="shared" si="31"/>
        <v>#N/A</v>
      </c>
      <c r="BK25" t="e">
        <f t="shared" si="31"/>
        <v>#N/A</v>
      </c>
      <c r="BL25" t="e">
        <f t="shared" si="31"/>
        <v>#N/A</v>
      </c>
      <c r="BM25" t="e">
        <f t="shared" si="31"/>
        <v>#N/A</v>
      </c>
      <c r="BN25" t="e">
        <f t="shared" si="31"/>
        <v>#N/A</v>
      </c>
      <c r="BO25" t="e">
        <f t="shared" si="31"/>
        <v>#N/A</v>
      </c>
      <c r="BP25" t="e">
        <f t="shared" si="31"/>
        <v>#N/A</v>
      </c>
      <c r="BQ25" t="e">
        <f t="shared" si="31"/>
        <v>#N/A</v>
      </c>
      <c r="BR25" t="e">
        <f t="shared" si="31"/>
        <v>#N/A</v>
      </c>
      <c r="BS25" t="e">
        <f t="shared" si="31"/>
        <v>#N/A</v>
      </c>
      <c r="BT25" t="e">
        <f t="shared" si="31"/>
        <v>#N/A</v>
      </c>
    </row>
    <row r="26" spans="1:107">
      <c r="B26" t="e">
        <f t="shared" si="28"/>
        <v>#DIV/0!</v>
      </c>
      <c r="C26" t="e">
        <f t="shared" si="28"/>
        <v>#DIV/0!</v>
      </c>
      <c r="D26" t="e">
        <f t="shared" si="28"/>
        <v>#DIV/0!</v>
      </c>
      <c r="E26" t="e">
        <f t="shared" si="28"/>
        <v>#DIV/0!</v>
      </c>
      <c r="F26" t="e">
        <f t="shared" si="28"/>
        <v>#DIV/0!</v>
      </c>
      <c r="G26" t="e">
        <f t="shared" si="28"/>
        <v>#DIV/0!</v>
      </c>
      <c r="H26" t="e">
        <f t="shared" si="28"/>
        <v>#DIV/0!</v>
      </c>
      <c r="I26" t="e">
        <f t="shared" si="28"/>
        <v>#DIV/0!</v>
      </c>
      <c r="J26" t="e">
        <f t="shared" si="28"/>
        <v>#DIV/0!</v>
      </c>
      <c r="K26" t="e">
        <f t="shared" si="28"/>
        <v>#DIV/0!</v>
      </c>
      <c r="L26" t="e">
        <f t="shared" si="28"/>
        <v>#DIV/0!</v>
      </c>
      <c r="M26" t="e">
        <f t="shared" si="28"/>
        <v>#DIV/0!</v>
      </c>
      <c r="N26" t="e">
        <f t="shared" si="28"/>
        <v>#DIV/0!</v>
      </c>
      <c r="O26" t="e">
        <f t="shared" si="28"/>
        <v>#DIV/0!</v>
      </c>
      <c r="P26" t="e">
        <f t="shared" si="28"/>
        <v>#DIV/0!</v>
      </c>
      <c r="Q26" t="e">
        <f t="shared" si="28"/>
        <v>#DIV/0!</v>
      </c>
      <c r="R26" t="e">
        <f t="shared" si="28"/>
        <v>#DIV/0!</v>
      </c>
      <c r="W26" t="e">
        <f t="shared" si="32"/>
        <v>#DIV/0!</v>
      </c>
      <c r="X26" t="e">
        <f t="shared" si="38"/>
        <v>#N/A</v>
      </c>
      <c r="Y26" t="e">
        <f t="shared" si="36"/>
        <v>#N/A</v>
      </c>
      <c r="AA26" t="e">
        <f t="shared" si="33"/>
        <v>#DIV/0!</v>
      </c>
      <c r="AB26" t="str">
        <f t="shared" si="37"/>
        <v/>
      </c>
      <c r="AC26">
        <v>5</v>
      </c>
      <c r="AM26" t="e">
        <f t="shared" si="29"/>
        <v>#DIV/0!</v>
      </c>
      <c r="AN26" t="e">
        <f t="shared" si="34"/>
        <v>#N/A</v>
      </c>
      <c r="AO26" t="e">
        <f t="shared" si="35"/>
        <v>#N/A</v>
      </c>
      <c r="AP26" t="e">
        <f t="shared" si="30"/>
        <v>#N/A</v>
      </c>
      <c r="AQ26" t="e">
        <f t="shared" si="30"/>
        <v>#N/A</v>
      </c>
      <c r="AR26" t="e">
        <f t="shared" si="30"/>
        <v>#N/A</v>
      </c>
      <c r="AS26" t="e">
        <f t="shared" si="30"/>
        <v>#N/A</v>
      </c>
      <c r="AT26" t="e">
        <f t="shared" si="30"/>
        <v>#N/A</v>
      </c>
      <c r="AU26" t="e">
        <f t="shared" si="30"/>
        <v>#N/A</v>
      </c>
      <c r="AV26" t="e">
        <f t="shared" si="30"/>
        <v>#N/A</v>
      </c>
      <c r="AW26" t="e">
        <f t="shared" si="30"/>
        <v>#N/A</v>
      </c>
      <c r="AX26" t="e">
        <f t="shared" si="30"/>
        <v>#N/A</v>
      </c>
      <c r="AY26" t="e">
        <f t="shared" si="30"/>
        <v>#N/A</v>
      </c>
      <c r="AZ26" t="e">
        <f t="shared" si="30"/>
        <v>#N/A</v>
      </c>
      <c r="BA26" t="e">
        <f t="shared" si="30"/>
        <v>#N/A</v>
      </c>
      <c r="BB26" t="e">
        <f t="shared" si="30"/>
        <v>#N/A</v>
      </c>
      <c r="BC26" t="e">
        <f t="shared" si="30"/>
        <v>#N/A</v>
      </c>
      <c r="BD26" t="e">
        <f t="shared" si="30"/>
        <v>#N/A</v>
      </c>
      <c r="BE26" t="e">
        <f t="shared" si="31"/>
        <v>#N/A</v>
      </c>
      <c r="BF26" t="e">
        <f t="shared" si="31"/>
        <v>#N/A</v>
      </c>
      <c r="BG26" t="e">
        <f t="shared" si="31"/>
        <v>#N/A</v>
      </c>
      <c r="BH26" t="e">
        <f t="shared" si="31"/>
        <v>#N/A</v>
      </c>
      <c r="BI26" t="e">
        <f t="shared" si="31"/>
        <v>#N/A</v>
      </c>
      <c r="BJ26" t="e">
        <f t="shared" si="31"/>
        <v>#N/A</v>
      </c>
      <c r="BK26" t="e">
        <f t="shared" si="31"/>
        <v>#N/A</v>
      </c>
      <c r="BL26" t="e">
        <f t="shared" si="31"/>
        <v>#N/A</v>
      </c>
      <c r="BM26" t="e">
        <f t="shared" si="31"/>
        <v>#N/A</v>
      </c>
      <c r="BN26" t="e">
        <f t="shared" si="31"/>
        <v>#N/A</v>
      </c>
      <c r="BO26" t="e">
        <f t="shared" si="31"/>
        <v>#N/A</v>
      </c>
      <c r="BP26" t="e">
        <f t="shared" si="31"/>
        <v>#N/A</v>
      </c>
      <c r="BQ26" t="e">
        <f t="shared" si="31"/>
        <v>#N/A</v>
      </c>
      <c r="BR26" t="e">
        <f t="shared" si="31"/>
        <v>#N/A</v>
      </c>
      <c r="BS26" t="e">
        <f t="shared" si="31"/>
        <v>#N/A</v>
      </c>
      <c r="BT26" t="e">
        <f t="shared" si="31"/>
        <v>#N/A</v>
      </c>
    </row>
    <row r="27" spans="1:107">
      <c r="B27" t="e">
        <f t="shared" si="28"/>
        <v>#DIV/0!</v>
      </c>
      <c r="C27" t="e">
        <f t="shared" si="28"/>
        <v>#DIV/0!</v>
      </c>
      <c r="D27" t="e">
        <f t="shared" si="28"/>
        <v>#DIV/0!</v>
      </c>
      <c r="E27" t="e">
        <f t="shared" si="28"/>
        <v>#DIV/0!</v>
      </c>
      <c r="F27" t="e">
        <f t="shared" si="28"/>
        <v>#DIV/0!</v>
      </c>
      <c r="G27" t="e">
        <f t="shared" si="28"/>
        <v>#DIV/0!</v>
      </c>
      <c r="H27" t="e">
        <f t="shared" si="28"/>
        <v>#DIV/0!</v>
      </c>
      <c r="I27" t="e">
        <f t="shared" si="28"/>
        <v>#DIV/0!</v>
      </c>
      <c r="J27" t="e">
        <f t="shared" si="28"/>
        <v>#DIV/0!</v>
      </c>
      <c r="K27" t="e">
        <f t="shared" si="28"/>
        <v>#DIV/0!</v>
      </c>
      <c r="L27" t="e">
        <f t="shared" si="28"/>
        <v>#DIV/0!</v>
      </c>
      <c r="M27" t="e">
        <f t="shared" si="28"/>
        <v>#DIV/0!</v>
      </c>
      <c r="N27" t="e">
        <f t="shared" si="28"/>
        <v>#DIV/0!</v>
      </c>
      <c r="O27" t="e">
        <f t="shared" si="28"/>
        <v>#DIV/0!</v>
      </c>
      <c r="P27" t="e">
        <f t="shared" si="28"/>
        <v>#DIV/0!</v>
      </c>
      <c r="Q27" t="e">
        <f t="shared" si="28"/>
        <v>#DIV/0!</v>
      </c>
      <c r="R27" t="e">
        <f t="shared" si="28"/>
        <v>#DIV/0!</v>
      </c>
      <c r="W27" t="e">
        <f t="shared" si="32"/>
        <v>#DIV/0!</v>
      </c>
      <c r="X27" t="e">
        <f t="shared" si="38"/>
        <v>#N/A</v>
      </c>
      <c r="Y27" t="e">
        <f t="shared" si="36"/>
        <v>#N/A</v>
      </c>
      <c r="AA27" t="e">
        <f t="shared" si="33"/>
        <v>#DIV/0!</v>
      </c>
      <c r="AB27" t="str">
        <f t="shared" si="37"/>
        <v/>
      </c>
      <c r="AC27">
        <v>5</v>
      </c>
      <c r="AM27" t="e">
        <f t="shared" si="29"/>
        <v>#DIV/0!</v>
      </c>
      <c r="AN27" t="e">
        <f t="shared" si="34"/>
        <v>#N/A</v>
      </c>
      <c r="AO27" t="e">
        <f t="shared" si="35"/>
        <v>#N/A</v>
      </c>
      <c r="AP27" t="e">
        <f t="shared" si="30"/>
        <v>#N/A</v>
      </c>
      <c r="AQ27" t="e">
        <f t="shared" si="30"/>
        <v>#N/A</v>
      </c>
      <c r="AR27" t="e">
        <f t="shared" si="30"/>
        <v>#N/A</v>
      </c>
      <c r="AS27" t="e">
        <f t="shared" si="30"/>
        <v>#N/A</v>
      </c>
      <c r="AT27" t="e">
        <f t="shared" si="30"/>
        <v>#N/A</v>
      </c>
      <c r="AU27" t="e">
        <f t="shared" si="30"/>
        <v>#N/A</v>
      </c>
      <c r="AV27" t="e">
        <f t="shared" si="30"/>
        <v>#N/A</v>
      </c>
      <c r="AW27" t="e">
        <f t="shared" si="30"/>
        <v>#N/A</v>
      </c>
      <c r="AX27" t="e">
        <f t="shared" si="30"/>
        <v>#N/A</v>
      </c>
      <c r="AY27" t="e">
        <f t="shared" si="30"/>
        <v>#N/A</v>
      </c>
      <c r="AZ27" t="e">
        <f t="shared" si="30"/>
        <v>#N/A</v>
      </c>
      <c r="BA27" t="e">
        <f t="shared" si="30"/>
        <v>#N/A</v>
      </c>
      <c r="BB27" t="e">
        <f t="shared" si="30"/>
        <v>#N/A</v>
      </c>
      <c r="BC27" t="e">
        <f t="shared" si="30"/>
        <v>#N/A</v>
      </c>
      <c r="BD27" t="e">
        <f t="shared" si="30"/>
        <v>#N/A</v>
      </c>
      <c r="BE27" t="e">
        <f t="shared" si="31"/>
        <v>#N/A</v>
      </c>
      <c r="BF27" t="e">
        <f t="shared" si="31"/>
        <v>#N/A</v>
      </c>
      <c r="BG27" t="e">
        <f t="shared" si="31"/>
        <v>#N/A</v>
      </c>
      <c r="BH27" t="e">
        <f t="shared" si="31"/>
        <v>#N/A</v>
      </c>
      <c r="BI27" t="e">
        <f t="shared" si="31"/>
        <v>#N/A</v>
      </c>
      <c r="BJ27" t="e">
        <f t="shared" si="31"/>
        <v>#N/A</v>
      </c>
      <c r="BK27" t="e">
        <f t="shared" si="31"/>
        <v>#N/A</v>
      </c>
      <c r="BL27" t="e">
        <f t="shared" si="31"/>
        <v>#N/A</v>
      </c>
      <c r="BM27" t="e">
        <f t="shared" si="31"/>
        <v>#N/A</v>
      </c>
      <c r="BN27" t="e">
        <f t="shared" si="31"/>
        <v>#N/A</v>
      </c>
      <c r="BO27" t="e">
        <f t="shared" si="31"/>
        <v>#N/A</v>
      </c>
      <c r="BP27" t="e">
        <f t="shared" si="31"/>
        <v>#N/A</v>
      </c>
      <c r="BQ27" t="e">
        <f t="shared" si="31"/>
        <v>#N/A</v>
      </c>
      <c r="BR27" t="e">
        <f t="shared" si="31"/>
        <v>#N/A</v>
      </c>
      <c r="BS27" t="e">
        <f t="shared" si="31"/>
        <v>#N/A</v>
      </c>
      <c r="BT27" t="e">
        <f t="shared" si="31"/>
        <v>#N/A</v>
      </c>
    </row>
    <row r="28" spans="1:107">
      <c r="B28" t="e">
        <f t="shared" si="28"/>
        <v>#DIV/0!</v>
      </c>
      <c r="C28" t="e">
        <f t="shared" si="28"/>
        <v>#DIV/0!</v>
      </c>
      <c r="D28" t="e">
        <f t="shared" si="28"/>
        <v>#DIV/0!</v>
      </c>
      <c r="E28" t="e">
        <f t="shared" si="28"/>
        <v>#DIV/0!</v>
      </c>
      <c r="F28" t="e">
        <f t="shared" si="28"/>
        <v>#DIV/0!</v>
      </c>
      <c r="G28" t="e">
        <f t="shared" si="28"/>
        <v>#DIV/0!</v>
      </c>
      <c r="H28" t="e">
        <f t="shared" si="28"/>
        <v>#DIV/0!</v>
      </c>
      <c r="I28" t="e">
        <f t="shared" si="28"/>
        <v>#DIV/0!</v>
      </c>
      <c r="J28" t="e">
        <f t="shared" si="28"/>
        <v>#DIV/0!</v>
      </c>
      <c r="K28" t="e">
        <f t="shared" si="28"/>
        <v>#DIV/0!</v>
      </c>
      <c r="L28" t="e">
        <f t="shared" si="28"/>
        <v>#DIV/0!</v>
      </c>
      <c r="M28" t="e">
        <f t="shared" si="28"/>
        <v>#DIV/0!</v>
      </c>
      <c r="N28" t="e">
        <f t="shared" si="28"/>
        <v>#DIV/0!</v>
      </c>
      <c r="O28" t="e">
        <f t="shared" si="28"/>
        <v>#DIV/0!</v>
      </c>
      <c r="P28" t="e">
        <f t="shared" si="28"/>
        <v>#DIV/0!</v>
      </c>
      <c r="Q28" t="e">
        <f t="shared" si="28"/>
        <v>#DIV/0!</v>
      </c>
      <c r="R28" t="e">
        <f t="shared" si="28"/>
        <v>#DIV/0!</v>
      </c>
      <c r="W28" t="e">
        <f t="shared" si="32"/>
        <v>#DIV/0!</v>
      </c>
      <c r="X28" t="e">
        <f t="shared" si="38"/>
        <v>#N/A</v>
      </c>
      <c r="Y28" t="e">
        <f t="shared" si="36"/>
        <v>#N/A</v>
      </c>
      <c r="AA28" t="e">
        <f t="shared" si="33"/>
        <v>#DIV/0!</v>
      </c>
      <c r="AB28" t="str">
        <f t="shared" si="37"/>
        <v/>
      </c>
      <c r="AC28">
        <v>5</v>
      </c>
      <c r="AM28" t="e">
        <f t="shared" si="29"/>
        <v>#DIV/0!</v>
      </c>
      <c r="AN28" t="e">
        <f t="shared" si="34"/>
        <v>#N/A</v>
      </c>
      <c r="AO28" t="e">
        <f t="shared" si="35"/>
        <v>#N/A</v>
      </c>
      <c r="AP28" t="e">
        <f t="shared" si="30"/>
        <v>#N/A</v>
      </c>
      <c r="AQ28" t="e">
        <f t="shared" si="30"/>
        <v>#N/A</v>
      </c>
      <c r="AR28" t="e">
        <f t="shared" si="30"/>
        <v>#N/A</v>
      </c>
      <c r="AS28" t="e">
        <f t="shared" si="30"/>
        <v>#N/A</v>
      </c>
      <c r="AT28" t="e">
        <f t="shared" si="30"/>
        <v>#N/A</v>
      </c>
      <c r="AU28" t="e">
        <f t="shared" si="30"/>
        <v>#N/A</v>
      </c>
      <c r="AV28" t="e">
        <f t="shared" si="30"/>
        <v>#N/A</v>
      </c>
      <c r="AW28" t="e">
        <f t="shared" si="30"/>
        <v>#N/A</v>
      </c>
      <c r="AX28" t="e">
        <f t="shared" si="30"/>
        <v>#N/A</v>
      </c>
      <c r="AY28" t="e">
        <f t="shared" si="30"/>
        <v>#N/A</v>
      </c>
      <c r="AZ28" t="e">
        <f t="shared" si="30"/>
        <v>#N/A</v>
      </c>
      <c r="BA28" t="e">
        <f t="shared" si="30"/>
        <v>#N/A</v>
      </c>
      <c r="BB28" t="e">
        <f t="shared" si="30"/>
        <v>#N/A</v>
      </c>
      <c r="BC28" t="e">
        <f t="shared" si="30"/>
        <v>#N/A</v>
      </c>
      <c r="BD28" t="e">
        <f t="shared" si="30"/>
        <v>#N/A</v>
      </c>
      <c r="BE28" t="e">
        <f t="shared" si="31"/>
        <v>#N/A</v>
      </c>
      <c r="BF28" t="e">
        <f t="shared" si="31"/>
        <v>#N/A</v>
      </c>
      <c r="BG28" t="e">
        <f t="shared" si="31"/>
        <v>#N/A</v>
      </c>
      <c r="BH28" t="e">
        <f t="shared" si="31"/>
        <v>#N/A</v>
      </c>
      <c r="BI28" t="e">
        <f t="shared" si="31"/>
        <v>#N/A</v>
      </c>
      <c r="BJ28" t="e">
        <f t="shared" si="31"/>
        <v>#N/A</v>
      </c>
      <c r="BK28" t="e">
        <f t="shared" si="31"/>
        <v>#N/A</v>
      </c>
      <c r="BL28" t="e">
        <f t="shared" si="31"/>
        <v>#N/A</v>
      </c>
      <c r="BM28" t="e">
        <f t="shared" si="31"/>
        <v>#N/A</v>
      </c>
      <c r="BN28" t="e">
        <f t="shared" si="31"/>
        <v>#N/A</v>
      </c>
      <c r="BO28" t="e">
        <f t="shared" si="31"/>
        <v>#N/A</v>
      </c>
      <c r="BP28" t="e">
        <f t="shared" si="31"/>
        <v>#N/A</v>
      </c>
      <c r="BQ28" t="e">
        <f t="shared" si="31"/>
        <v>#N/A</v>
      </c>
      <c r="BR28" t="e">
        <f t="shared" si="31"/>
        <v>#N/A</v>
      </c>
      <c r="BS28" t="e">
        <f t="shared" si="31"/>
        <v>#N/A</v>
      </c>
      <c r="BT28" t="e">
        <f t="shared" si="31"/>
        <v>#N/A</v>
      </c>
    </row>
    <row r="29" spans="1:107">
      <c r="B29" t="e">
        <f t="shared" si="28"/>
        <v>#DIV/0!</v>
      </c>
      <c r="C29" t="e">
        <f t="shared" si="28"/>
        <v>#DIV/0!</v>
      </c>
      <c r="D29" t="e">
        <f t="shared" si="28"/>
        <v>#DIV/0!</v>
      </c>
      <c r="E29" t="e">
        <f t="shared" si="28"/>
        <v>#DIV/0!</v>
      </c>
      <c r="F29" t="e">
        <f t="shared" si="28"/>
        <v>#DIV/0!</v>
      </c>
      <c r="G29" t="e">
        <f t="shared" si="28"/>
        <v>#DIV/0!</v>
      </c>
      <c r="H29" t="e">
        <f t="shared" si="28"/>
        <v>#DIV/0!</v>
      </c>
      <c r="I29" t="e">
        <f t="shared" si="28"/>
        <v>#DIV/0!</v>
      </c>
      <c r="J29" t="e">
        <f t="shared" si="28"/>
        <v>#DIV/0!</v>
      </c>
      <c r="K29" t="e">
        <f t="shared" si="28"/>
        <v>#DIV/0!</v>
      </c>
      <c r="L29" t="e">
        <f t="shared" si="28"/>
        <v>#DIV/0!</v>
      </c>
      <c r="M29" t="e">
        <f t="shared" si="28"/>
        <v>#DIV/0!</v>
      </c>
      <c r="N29" t="e">
        <f t="shared" si="28"/>
        <v>#DIV/0!</v>
      </c>
      <c r="O29" t="e">
        <f t="shared" si="28"/>
        <v>#DIV/0!</v>
      </c>
      <c r="P29" t="e">
        <f t="shared" si="28"/>
        <v>#DIV/0!</v>
      </c>
      <c r="Q29" t="e">
        <f t="shared" si="28"/>
        <v>#DIV/0!</v>
      </c>
      <c r="R29" t="e">
        <f t="shared" si="28"/>
        <v>#DIV/0!</v>
      </c>
      <c r="W29" t="e">
        <f t="shared" si="32"/>
        <v>#DIV/0!</v>
      </c>
      <c r="X29" t="e">
        <f t="shared" si="38"/>
        <v>#N/A</v>
      </c>
      <c r="Y29" t="e">
        <f t="shared" si="36"/>
        <v>#N/A</v>
      </c>
      <c r="AA29" t="e">
        <f t="shared" si="33"/>
        <v>#DIV/0!</v>
      </c>
      <c r="AB29" t="str">
        <f t="shared" si="37"/>
        <v/>
      </c>
      <c r="AC29">
        <v>5</v>
      </c>
      <c r="AM29" t="e">
        <f t="shared" si="29"/>
        <v>#DIV/0!</v>
      </c>
      <c r="AN29" t="e">
        <f t="shared" si="34"/>
        <v>#N/A</v>
      </c>
      <c r="AO29" t="e">
        <f t="shared" si="35"/>
        <v>#N/A</v>
      </c>
      <c r="AP29" t="e">
        <f t="shared" si="30"/>
        <v>#N/A</v>
      </c>
      <c r="AQ29" t="e">
        <f t="shared" si="30"/>
        <v>#N/A</v>
      </c>
      <c r="AR29" t="e">
        <f t="shared" si="30"/>
        <v>#N/A</v>
      </c>
      <c r="AS29" t="e">
        <f t="shared" si="30"/>
        <v>#N/A</v>
      </c>
      <c r="AT29" t="e">
        <f t="shared" si="30"/>
        <v>#N/A</v>
      </c>
      <c r="AU29" t="e">
        <f t="shared" si="30"/>
        <v>#N/A</v>
      </c>
      <c r="AV29" t="e">
        <f t="shared" si="30"/>
        <v>#N/A</v>
      </c>
      <c r="AW29" t="e">
        <f t="shared" si="30"/>
        <v>#N/A</v>
      </c>
      <c r="AX29" t="e">
        <f t="shared" si="30"/>
        <v>#N/A</v>
      </c>
      <c r="AY29" t="e">
        <f t="shared" si="30"/>
        <v>#N/A</v>
      </c>
      <c r="AZ29" t="e">
        <f t="shared" si="30"/>
        <v>#N/A</v>
      </c>
      <c r="BA29" t="e">
        <f t="shared" si="30"/>
        <v>#N/A</v>
      </c>
      <c r="BB29" t="e">
        <f t="shared" si="30"/>
        <v>#N/A</v>
      </c>
      <c r="BC29" t="e">
        <f t="shared" si="30"/>
        <v>#N/A</v>
      </c>
      <c r="BD29" t="e">
        <f t="shared" si="30"/>
        <v>#N/A</v>
      </c>
      <c r="BE29" t="e">
        <f t="shared" si="31"/>
        <v>#N/A</v>
      </c>
      <c r="BF29" t="e">
        <f t="shared" si="31"/>
        <v>#N/A</v>
      </c>
      <c r="BG29" t="e">
        <f t="shared" si="31"/>
        <v>#N/A</v>
      </c>
      <c r="BH29" t="e">
        <f t="shared" si="31"/>
        <v>#N/A</v>
      </c>
      <c r="BI29" t="e">
        <f t="shared" si="31"/>
        <v>#N/A</v>
      </c>
      <c r="BJ29" t="e">
        <f t="shared" si="31"/>
        <v>#N/A</v>
      </c>
      <c r="BK29" t="e">
        <f t="shared" si="31"/>
        <v>#N/A</v>
      </c>
      <c r="BL29" t="e">
        <f t="shared" si="31"/>
        <v>#N/A</v>
      </c>
      <c r="BM29" t="e">
        <f t="shared" si="31"/>
        <v>#N/A</v>
      </c>
      <c r="BN29" t="e">
        <f t="shared" si="31"/>
        <v>#N/A</v>
      </c>
      <c r="BO29" t="e">
        <f t="shared" si="31"/>
        <v>#N/A</v>
      </c>
      <c r="BP29" t="e">
        <f t="shared" si="31"/>
        <v>#N/A</v>
      </c>
      <c r="BQ29" t="e">
        <f t="shared" si="31"/>
        <v>#N/A</v>
      </c>
      <c r="BR29" t="e">
        <f t="shared" si="31"/>
        <v>#N/A</v>
      </c>
      <c r="BS29" t="e">
        <f t="shared" si="31"/>
        <v>#N/A</v>
      </c>
      <c r="BT29" t="e">
        <f t="shared" si="31"/>
        <v>#N/A</v>
      </c>
    </row>
    <row r="30" spans="1:107">
      <c r="B30" t="e">
        <f t="shared" si="28"/>
        <v>#DIV/0!</v>
      </c>
      <c r="C30" t="e">
        <f t="shared" si="28"/>
        <v>#DIV/0!</v>
      </c>
      <c r="D30" t="e">
        <f t="shared" si="28"/>
        <v>#DIV/0!</v>
      </c>
      <c r="E30" t="e">
        <f t="shared" si="28"/>
        <v>#DIV/0!</v>
      </c>
      <c r="F30" t="e">
        <f t="shared" si="28"/>
        <v>#DIV/0!</v>
      </c>
      <c r="G30" t="e">
        <f t="shared" si="28"/>
        <v>#DIV/0!</v>
      </c>
      <c r="H30" t="e">
        <f t="shared" si="28"/>
        <v>#DIV/0!</v>
      </c>
      <c r="I30" t="e">
        <f t="shared" si="28"/>
        <v>#DIV/0!</v>
      </c>
      <c r="J30" t="e">
        <f t="shared" si="28"/>
        <v>#DIV/0!</v>
      </c>
      <c r="K30" t="e">
        <f t="shared" si="28"/>
        <v>#DIV/0!</v>
      </c>
      <c r="L30" t="e">
        <f t="shared" si="28"/>
        <v>#DIV/0!</v>
      </c>
      <c r="M30" t="e">
        <f t="shared" si="28"/>
        <v>#DIV/0!</v>
      </c>
      <c r="N30" t="e">
        <f t="shared" si="28"/>
        <v>#DIV/0!</v>
      </c>
      <c r="O30" t="e">
        <f t="shared" si="28"/>
        <v>#DIV/0!</v>
      </c>
      <c r="P30" t="e">
        <f t="shared" si="28"/>
        <v>#DIV/0!</v>
      </c>
      <c r="Q30" t="e">
        <f t="shared" si="28"/>
        <v>#DIV/0!</v>
      </c>
      <c r="R30" t="e">
        <f t="shared" si="28"/>
        <v>#DIV/0!</v>
      </c>
      <c r="W30" t="e">
        <f t="shared" si="32"/>
        <v>#DIV/0!</v>
      </c>
      <c r="X30" t="e">
        <f t="shared" si="38"/>
        <v>#N/A</v>
      </c>
      <c r="Y30" t="e">
        <f t="shared" si="36"/>
        <v>#N/A</v>
      </c>
      <c r="AA30" t="e">
        <f t="shared" si="33"/>
        <v>#DIV/0!</v>
      </c>
      <c r="AB30" t="str">
        <f t="shared" si="37"/>
        <v/>
      </c>
      <c r="AC30">
        <v>5</v>
      </c>
      <c r="AM30" t="e">
        <f t="shared" si="29"/>
        <v>#DIV/0!</v>
      </c>
      <c r="AN30" t="e">
        <f t="shared" si="34"/>
        <v>#N/A</v>
      </c>
      <c r="AO30" t="e">
        <f t="shared" si="35"/>
        <v>#N/A</v>
      </c>
      <c r="AP30" t="e">
        <f t="shared" si="30"/>
        <v>#N/A</v>
      </c>
      <c r="AQ30" t="e">
        <f t="shared" si="30"/>
        <v>#N/A</v>
      </c>
      <c r="AR30" t="e">
        <f t="shared" si="30"/>
        <v>#N/A</v>
      </c>
      <c r="AS30" t="e">
        <f t="shared" si="30"/>
        <v>#N/A</v>
      </c>
      <c r="AT30" t="e">
        <f t="shared" si="30"/>
        <v>#N/A</v>
      </c>
      <c r="AU30" t="e">
        <f t="shared" si="30"/>
        <v>#N/A</v>
      </c>
      <c r="AV30" t="e">
        <f t="shared" si="30"/>
        <v>#N/A</v>
      </c>
      <c r="AW30" t="e">
        <f t="shared" si="30"/>
        <v>#N/A</v>
      </c>
      <c r="AX30" t="e">
        <f t="shared" si="30"/>
        <v>#N/A</v>
      </c>
      <c r="AY30" t="e">
        <f t="shared" si="30"/>
        <v>#N/A</v>
      </c>
      <c r="AZ30" t="e">
        <f t="shared" si="30"/>
        <v>#N/A</v>
      </c>
      <c r="BA30" t="e">
        <f t="shared" si="30"/>
        <v>#N/A</v>
      </c>
      <c r="BB30" t="e">
        <f t="shared" si="30"/>
        <v>#N/A</v>
      </c>
      <c r="BC30" t="e">
        <f t="shared" si="30"/>
        <v>#N/A</v>
      </c>
      <c r="BD30" t="e">
        <f t="shared" si="30"/>
        <v>#N/A</v>
      </c>
      <c r="BE30" t="e">
        <f t="shared" si="31"/>
        <v>#N/A</v>
      </c>
      <c r="BF30" t="e">
        <f t="shared" si="31"/>
        <v>#N/A</v>
      </c>
      <c r="BG30" t="e">
        <f t="shared" si="31"/>
        <v>#N/A</v>
      </c>
      <c r="BH30" t="e">
        <f t="shared" si="31"/>
        <v>#N/A</v>
      </c>
      <c r="BI30" t="e">
        <f t="shared" si="31"/>
        <v>#N/A</v>
      </c>
      <c r="BJ30" t="e">
        <f t="shared" si="31"/>
        <v>#N/A</v>
      </c>
      <c r="BK30" t="e">
        <f t="shared" si="31"/>
        <v>#N/A</v>
      </c>
      <c r="BL30" t="e">
        <f t="shared" si="31"/>
        <v>#N/A</v>
      </c>
      <c r="BM30" t="e">
        <f t="shared" si="31"/>
        <v>#N/A</v>
      </c>
      <c r="BN30" t="e">
        <f t="shared" si="31"/>
        <v>#N/A</v>
      </c>
      <c r="BO30" t="e">
        <f t="shared" si="31"/>
        <v>#N/A</v>
      </c>
      <c r="BP30" t="e">
        <f t="shared" si="31"/>
        <v>#N/A</v>
      </c>
      <c r="BQ30" t="e">
        <f t="shared" si="31"/>
        <v>#N/A</v>
      </c>
      <c r="BR30" t="e">
        <f t="shared" si="31"/>
        <v>#N/A</v>
      </c>
      <c r="BS30" t="e">
        <f t="shared" si="31"/>
        <v>#N/A</v>
      </c>
      <c r="BT30" t="e">
        <f t="shared" si="31"/>
        <v>#N/A</v>
      </c>
    </row>
    <row r="31" spans="1:107">
      <c r="B31" t="e">
        <f t="shared" si="28"/>
        <v>#DIV/0!</v>
      </c>
      <c r="C31" t="e">
        <f t="shared" si="28"/>
        <v>#DIV/0!</v>
      </c>
      <c r="D31" t="e">
        <f t="shared" si="28"/>
        <v>#DIV/0!</v>
      </c>
      <c r="E31" t="e">
        <f t="shared" si="28"/>
        <v>#DIV/0!</v>
      </c>
      <c r="F31" t="e">
        <f t="shared" si="28"/>
        <v>#DIV/0!</v>
      </c>
      <c r="G31" t="e">
        <f t="shared" si="28"/>
        <v>#DIV/0!</v>
      </c>
      <c r="H31" t="e">
        <f t="shared" si="28"/>
        <v>#DIV/0!</v>
      </c>
      <c r="I31" t="e">
        <f t="shared" si="28"/>
        <v>#DIV/0!</v>
      </c>
      <c r="J31" t="e">
        <f t="shared" si="28"/>
        <v>#DIV/0!</v>
      </c>
      <c r="K31" t="e">
        <f t="shared" si="28"/>
        <v>#DIV/0!</v>
      </c>
      <c r="L31" t="e">
        <f t="shared" si="28"/>
        <v>#DIV/0!</v>
      </c>
      <c r="M31" t="e">
        <f t="shared" si="28"/>
        <v>#DIV/0!</v>
      </c>
      <c r="N31" t="e">
        <f t="shared" si="28"/>
        <v>#DIV/0!</v>
      </c>
      <c r="O31" t="e">
        <f t="shared" si="28"/>
        <v>#DIV/0!</v>
      </c>
      <c r="P31" t="e">
        <f t="shared" si="28"/>
        <v>#DIV/0!</v>
      </c>
      <c r="Q31" t="e">
        <f t="shared" si="28"/>
        <v>#DIV/0!</v>
      </c>
      <c r="R31" t="e">
        <f t="shared" si="28"/>
        <v>#DIV/0!</v>
      </c>
      <c r="W31" t="e">
        <f t="shared" si="32"/>
        <v>#DIV/0!</v>
      </c>
      <c r="X31" t="e">
        <f t="shared" si="38"/>
        <v>#N/A</v>
      </c>
      <c r="Y31" t="e">
        <f t="shared" si="36"/>
        <v>#N/A</v>
      </c>
      <c r="AA31" t="e">
        <f t="shared" si="33"/>
        <v>#DIV/0!</v>
      </c>
      <c r="AB31" t="str">
        <f t="shared" si="37"/>
        <v/>
      </c>
      <c r="AC31">
        <v>5</v>
      </c>
      <c r="AM31" t="e">
        <f t="shared" si="29"/>
        <v>#DIV/0!</v>
      </c>
      <c r="AN31" t="e">
        <f t="shared" si="34"/>
        <v>#N/A</v>
      </c>
      <c r="AO31" t="e">
        <f t="shared" si="35"/>
        <v>#N/A</v>
      </c>
      <c r="AP31" t="e">
        <f t="shared" si="30"/>
        <v>#N/A</v>
      </c>
      <c r="AQ31" t="e">
        <f t="shared" si="30"/>
        <v>#N/A</v>
      </c>
      <c r="AR31" t="e">
        <f t="shared" si="30"/>
        <v>#N/A</v>
      </c>
      <c r="AS31" t="e">
        <f t="shared" si="30"/>
        <v>#N/A</v>
      </c>
      <c r="AT31" t="e">
        <f t="shared" si="30"/>
        <v>#N/A</v>
      </c>
      <c r="AU31" t="e">
        <f t="shared" si="30"/>
        <v>#N/A</v>
      </c>
      <c r="AV31" t="e">
        <f t="shared" si="30"/>
        <v>#N/A</v>
      </c>
      <c r="AW31" t="e">
        <f t="shared" si="30"/>
        <v>#N/A</v>
      </c>
      <c r="AX31" t="e">
        <f t="shared" si="30"/>
        <v>#N/A</v>
      </c>
      <c r="AY31" t="e">
        <f t="shared" si="30"/>
        <v>#N/A</v>
      </c>
      <c r="AZ31" t="e">
        <f t="shared" si="30"/>
        <v>#N/A</v>
      </c>
      <c r="BA31" t="e">
        <f t="shared" si="30"/>
        <v>#N/A</v>
      </c>
      <c r="BB31" t="e">
        <f t="shared" si="30"/>
        <v>#N/A</v>
      </c>
      <c r="BC31" t="e">
        <f t="shared" si="30"/>
        <v>#N/A</v>
      </c>
      <c r="BD31" t="e">
        <f t="shared" si="30"/>
        <v>#N/A</v>
      </c>
      <c r="BE31" t="e">
        <f t="shared" si="31"/>
        <v>#N/A</v>
      </c>
      <c r="BF31" t="e">
        <f t="shared" si="31"/>
        <v>#N/A</v>
      </c>
      <c r="BG31" t="e">
        <f t="shared" si="31"/>
        <v>#N/A</v>
      </c>
      <c r="BH31" t="e">
        <f t="shared" si="31"/>
        <v>#N/A</v>
      </c>
      <c r="BI31" t="e">
        <f t="shared" si="31"/>
        <v>#N/A</v>
      </c>
      <c r="BJ31" t="e">
        <f t="shared" si="31"/>
        <v>#N/A</v>
      </c>
      <c r="BK31" t="e">
        <f t="shared" si="31"/>
        <v>#N/A</v>
      </c>
      <c r="BL31" t="e">
        <f t="shared" si="31"/>
        <v>#N/A</v>
      </c>
      <c r="BM31" t="e">
        <f t="shared" si="31"/>
        <v>#N/A</v>
      </c>
      <c r="BN31" t="e">
        <f t="shared" si="31"/>
        <v>#N/A</v>
      </c>
      <c r="BO31" t="e">
        <f t="shared" si="31"/>
        <v>#N/A</v>
      </c>
      <c r="BP31" t="e">
        <f t="shared" si="31"/>
        <v>#N/A</v>
      </c>
      <c r="BQ31" t="e">
        <f t="shared" si="31"/>
        <v>#N/A</v>
      </c>
      <c r="BR31" t="e">
        <f t="shared" si="31"/>
        <v>#N/A</v>
      </c>
      <c r="BS31" t="e">
        <f t="shared" si="31"/>
        <v>#N/A</v>
      </c>
      <c r="BT31" t="e">
        <f t="shared" si="31"/>
        <v>#N/A</v>
      </c>
    </row>
    <row r="32" spans="1:107">
      <c r="B32" t="e">
        <f t="shared" si="28"/>
        <v>#DIV/0!</v>
      </c>
      <c r="C32" t="e">
        <f t="shared" si="28"/>
        <v>#DIV/0!</v>
      </c>
      <c r="D32" t="e">
        <f t="shared" si="28"/>
        <v>#DIV/0!</v>
      </c>
      <c r="E32" t="e">
        <f t="shared" si="28"/>
        <v>#DIV/0!</v>
      </c>
      <c r="F32" t="e">
        <f t="shared" si="28"/>
        <v>#DIV/0!</v>
      </c>
      <c r="G32" t="e">
        <f t="shared" si="28"/>
        <v>#DIV/0!</v>
      </c>
      <c r="H32" t="e">
        <f t="shared" si="28"/>
        <v>#DIV/0!</v>
      </c>
      <c r="I32" t="e">
        <f t="shared" si="28"/>
        <v>#DIV/0!</v>
      </c>
      <c r="J32" t="e">
        <f t="shared" si="28"/>
        <v>#DIV/0!</v>
      </c>
      <c r="K32" t="e">
        <f t="shared" si="28"/>
        <v>#DIV/0!</v>
      </c>
      <c r="L32" t="e">
        <f t="shared" si="28"/>
        <v>#DIV/0!</v>
      </c>
      <c r="M32" t="e">
        <f t="shared" si="28"/>
        <v>#DIV/0!</v>
      </c>
      <c r="N32" t="e">
        <f t="shared" si="28"/>
        <v>#DIV/0!</v>
      </c>
      <c r="O32" t="e">
        <f t="shared" si="28"/>
        <v>#DIV/0!</v>
      </c>
      <c r="P32" t="e">
        <f t="shared" si="28"/>
        <v>#DIV/0!</v>
      </c>
      <c r="Q32" t="e">
        <f t="shared" si="28"/>
        <v>#DIV/0!</v>
      </c>
      <c r="R32" t="e">
        <f t="shared" si="28"/>
        <v>#DIV/0!</v>
      </c>
      <c r="W32" t="e">
        <f t="shared" si="32"/>
        <v>#DIV/0!</v>
      </c>
      <c r="X32" t="e">
        <f t="shared" si="38"/>
        <v>#N/A</v>
      </c>
      <c r="Y32" t="e">
        <f t="shared" si="36"/>
        <v>#N/A</v>
      </c>
      <c r="AA32" t="e">
        <f t="shared" si="33"/>
        <v>#DIV/0!</v>
      </c>
      <c r="AB32" t="str">
        <f t="shared" si="37"/>
        <v/>
      </c>
      <c r="AC32">
        <v>5</v>
      </c>
      <c r="AM32" t="e">
        <f t="shared" si="29"/>
        <v>#DIV/0!</v>
      </c>
      <c r="AN32" t="e">
        <f t="shared" si="34"/>
        <v>#N/A</v>
      </c>
      <c r="AO32" t="e">
        <f t="shared" si="35"/>
        <v>#N/A</v>
      </c>
      <c r="AP32" t="e">
        <f t="shared" si="30"/>
        <v>#N/A</v>
      </c>
      <c r="AQ32" t="e">
        <f t="shared" si="30"/>
        <v>#N/A</v>
      </c>
      <c r="AR32" t="e">
        <f t="shared" si="30"/>
        <v>#N/A</v>
      </c>
      <c r="AS32" t="e">
        <f t="shared" si="30"/>
        <v>#N/A</v>
      </c>
      <c r="AT32" t="e">
        <f t="shared" si="30"/>
        <v>#N/A</v>
      </c>
      <c r="AU32" t="e">
        <f t="shared" si="30"/>
        <v>#N/A</v>
      </c>
      <c r="AV32" t="e">
        <f t="shared" si="30"/>
        <v>#N/A</v>
      </c>
      <c r="AW32" t="e">
        <f t="shared" si="30"/>
        <v>#N/A</v>
      </c>
      <c r="AX32" t="e">
        <f t="shared" si="30"/>
        <v>#N/A</v>
      </c>
      <c r="AY32" t="e">
        <f t="shared" si="30"/>
        <v>#N/A</v>
      </c>
      <c r="AZ32" t="e">
        <f t="shared" si="30"/>
        <v>#N/A</v>
      </c>
      <c r="BA32" t="e">
        <f t="shared" si="30"/>
        <v>#N/A</v>
      </c>
      <c r="BB32" t="e">
        <f t="shared" si="30"/>
        <v>#N/A</v>
      </c>
      <c r="BC32" t="e">
        <f t="shared" si="30"/>
        <v>#N/A</v>
      </c>
      <c r="BD32" t="e">
        <f t="shared" si="30"/>
        <v>#N/A</v>
      </c>
      <c r="BE32" t="e">
        <f t="shared" si="31"/>
        <v>#N/A</v>
      </c>
      <c r="BF32" t="e">
        <f t="shared" si="31"/>
        <v>#N/A</v>
      </c>
      <c r="BG32" t="e">
        <f t="shared" si="31"/>
        <v>#N/A</v>
      </c>
      <c r="BH32" t="e">
        <f t="shared" si="31"/>
        <v>#N/A</v>
      </c>
      <c r="BI32" t="e">
        <f t="shared" si="31"/>
        <v>#N/A</v>
      </c>
      <c r="BJ32" t="e">
        <f t="shared" si="31"/>
        <v>#N/A</v>
      </c>
      <c r="BK32" t="e">
        <f t="shared" si="31"/>
        <v>#N/A</v>
      </c>
      <c r="BL32" t="e">
        <f t="shared" si="31"/>
        <v>#N/A</v>
      </c>
      <c r="BM32" t="e">
        <f t="shared" si="31"/>
        <v>#N/A</v>
      </c>
      <c r="BN32" t="e">
        <f t="shared" si="31"/>
        <v>#N/A</v>
      </c>
      <c r="BO32" t="e">
        <f t="shared" si="31"/>
        <v>#N/A</v>
      </c>
      <c r="BP32" t="e">
        <f t="shared" si="31"/>
        <v>#N/A</v>
      </c>
      <c r="BQ32" t="e">
        <f t="shared" si="31"/>
        <v>#N/A</v>
      </c>
      <c r="BR32" t="e">
        <f t="shared" si="31"/>
        <v>#N/A</v>
      </c>
      <c r="BS32" t="e">
        <f t="shared" si="31"/>
        <v>#N/A</v>
      </c>
      <c r="BT32" t="e">
        <f t="shared" si="31"/>
        <v>#N/A</v>
      </c>
    </row>
    <row r="33" spans="2:72">
      <c r="B33" t="e">
        <f t="shared" si="28"/>
        <v>#DIV/0!</v>
      </c>
      <c r="C33" t="e">
        <f t="shared" si="28"/>
        <v>#DIV/0!</v>
      </c>
      <c r="D33" t="e">
        <f t="shared" si="28"/>
        <v>#DIV/0!</v>
      </c>
      <c r="E33" t="e">
        <f t="shared" si="28"/>
        <v>#DIV/0!</v>
      </c>
      <c r="F33" t="e">
        <f t="shared" si="28"/>
        <v>#DIV/0!</v>
      </c>
      <c r="G33" t="e">
        <f t="shared" si="28"/>
        <v>#DIV/0!</v>
      </c>
      <c r="H33" t="e">
        <f t="shared" si="28"/>
        <v>#DIV/0!</v>
      </c>
      <c r="I33" t="e">
        <f t="shared" si="28"/>
        <v>#DIV/0!</v>
      </c>
      <c r="J33" t="e">
        <f t="shared" si="28"/>
        <v>#DIV/0!</v>
      </c>
      <c r="K33" t="e">
        <f t="shared" si="28"/>
        <v>#DIV/0!</v>
      </c>
      <c r="L33" t="e">
        <f t="shared" si="28"/>
        <v>#DIV/0!</v>
      </c>
      <c r="M33" t="e">
        <f t="shared" si="28"/>
        <v>#DIV/0!</v>
      </c>
      <c r="N33" t="e">
        <f t="shared" si="28"/>
        <v>#DIV/0!</v>
      </c>
      <c r="O33" t="e">
        <f t="shared" si="28"/>
        <v>#DIV/0!</v>
      </c>
      <c r="P33" t="e">
        <f t="shared" si="28"/>
        <v>#DIV/0!</v>
      </c>
      <c r="Q33" t="e">
        <f t="shared" si="28"/>
        <v>#DIV/0!</v>
      </c>
      <c r="R33" t="e">
        <f t="shared" si="28"/>
        <v>#DIV/0!</v>
      </c>
      <c r="W33" t="e">
        <f t="shared" si="32"/>
        <v>#DIV/0!</v>
      </c>
      <c r="X33" t="e">
        <f t="shared" si="38"/>
        <v>#N/A</v>
      </c>
      <c r="Y33" t="e">
        <f t="shared" si="36"/>
        <v>#N/A</v>
      </c>
      <c r="AA33" t="e">
        <f t="shared" si="33"/>
        <v>#DIV/0!</v>
      </c>
      <c r="AB33" t="str">
        <f t="shared" si="37"/>
        <v/>
      </c>
      <c r="AC33">
        <v>5</v>
      </c>
      <c r="AM33" t="e">
        <f t="shared" si="29"/>
        <v>#DIV/0!</v>
      </c>
      <c r="AN33" t="e">
        <f t="shared" si="34"/>
        <v>#N/A</v>
      </c>
      <c r="AO33" t="e">
        <f t="shared" si="35"/>
        <v>#N/A</v>
      </c>
      <c r="AP33" t="e">
        <f t="shared" si="30"/>
        <v>#N/A</v>
      </c>
      <c r="AQ33" t="e">
        <f t="shared" si="30"/>
        <v>#N/A</v>
      </c>
      <c r="AR33" t="e">
        <f t="shared" si="30"/>
        <v>#N/A</v>
      </c>
      <c r="AS33" t="e">
        <f t="shared" si="30"/>
        <v>#N/A</v>
      </c>
      <c r="AT33" t="e">
        <f t="shared" si="30"/>
        <v>#N/A</v>
      </c>
      <c r="AU33" t="e">
        <f t="shared" si="30"/>
        <v>#N/A</v>
      </c>
      <c r="AV33" t="e">
        <f t="shared" si="30"/>
        <v>#N/A</v>
      </c>
      <c r="AW33" t="e">
        <f t="shared" si="30"/>
        <v>#N/A</v>
      </c>
      <c r="AX33" t="e">
        <f t="shared" si="30"/>
        <v>#N/A</v>
      </c>
      <c r="AY33" t="e">
        <f t="shared" si="30"/>
        <v>#N/A</v>
      </c>
      <c r="AZ33" t="e">
        <f t="shared" si="30"/>
        <v>#N/A</v>
      </c>
      <c r="BA33" t="e">
        <f t="shared" si="30"/>
        <v>#N/A</v>
      </c>
      <c r="BB33" t="e">
        <f t="shared" si="30"/>
        <v>#N/A</v>
      </c>
      <c r="BC33" t="e">
        <f t="shared" si="30"/>
        <v>#N/A</v>
      </c>
      <c r="BD33" t="e">
        <f t="shared" si="30"/>
        <v>#N/A</v>
      </c>
      <c r="BE33" t="e">
        <f t="shared" si="31"/>
        <v>#N/A</v>
      </c>
      <c r="BF33" t="e">
        <f t="shared" si="31"/>
        <v>#N/A</v>
      </c>
      <c r="BG33" t="e">
        <f t="shared" si="31"/>
        <v>#N/A</v>
      </c>
      <c r="BH33" t="e">
        <f t="shared" si="31"/>
        <v>#N/A</v>
      </c>
      <c r="BI33" t="e">
        <f t="shared" si="31"/>
        <v>#N/A</v>
      </c>
      <c r="BJ33" t="e">
        <f t="shared" si="31"/>
        <v>#N/A</v>
      </c>
      <c r="BK33" t="e">
        <f t="shared" si="31"/>
        <v>#N/A</v>
      </c>
      <c r="BL33" t="e">
        <f t="shared" si="31"/>
        <v>#N/A</v>
      </c>
      <c r="BM33" t="e">
        <f t="shared" si="31"/>
        <v>#N/A</v>
      </c>
      <c r="BN33" t="e">
        <f t="shared" si="31"/>
        <v>#N/A</v>
      </c>
      <c r="BO33" t="e">
        <f t="shared" si="31"/>
        <v>#N/A</v>
      </c>
      <c r="BP33" t="e">
        <f t="shared" si="31"/>
        <v>#N/A</v>
      </c>
      <c r="BQ33" t="e">
        <f t="shared" si="31"/>
        <v>#N/A</v>
      </c>
      <c r="BR33" t="e">
        <f t="shared" si="31"/>
        <v>#N/A</v>
      </c>
      <c r="BS33" t="e">
        <f t="shared" si="31"/>
        <v>#N/A</v>
      </c>
      <c r="BT33" t="e">
        <f t="shared" si="31"/>
        <v>#N/A</v>
      </c>
    </row>
    <row r="34" spans="2:72">
      <c r="B34" t="e">
        <f t="shared" si="28"/>
        <v>#DIV/0!</v>
      </c>
      <c r="C34" t="e">
        <f t="shared" si="28"/>
        <v>#DIV/0!</v>
      </c>
      <c r="D34" t="e">
        <f t="shared" si="28"/>
        <v>#DIV/0!</v>
      </c>
      <c r="E34" t="e">
        <f t="shared" si="28"/>
        <v>#DIV/0!</v>
      </c>
      <c r="F34" t="e">
        <f t="shared" si="28"/>
        <v>#DIV/0!</v>
      </c>
      <c r="G34" t="e">
        <f t="shared" si="28"/>
        <v>#DIV/0!</v>
      </c>
      <c r="H34" t="e">
        <f t="shared" si="28"/>
        <v>#DIV/0!</v>
      </c>
      <c r="I34" t="e">
        <f t="shared" si="28"/>
        <v>#DIV/0!</v>
      </c>
      <c r="J34" t="e">
        <f t="shared" si="28"/>
        <v>#DIV/0!</v>
      </c>
      <c r="K34" t="e">
        <f t="shared" si="28"/>
        <v>#DIV/0!</v>
      </c>
      <c r="L34" t="e">
        <f t="shared" si="28"/>
        <v>#DIV/0!</v>
      </c>
      <c r="M34" t="e">
        <f t="shared" si="28"/>
        <v>#DIV/0!</v>
      </c>
      <c r="N34" t="e">
        <f t="shared" si="28"/>
        <v>#DIV/0!</v>
      </c>
      <c r="O34" t="e">
        <f t="shared" si="28"/>
        <v>#DIV/0!</v>
      </c>
      <c r="P34" t="e">
        <f t="shared" si="28"/>
        <v>#DIV/0!</v>
      </c>
      <c r="Q34" t="e">
        <f t="shared" si="28"/>
        <v>#DIV/0!</v>
      </c>
      <c r="R34" t="e">
        <f t="shared" si="28"/>
        <v>#DIV/0!</v>
      </c>
      <c r="W34" t="e">
        <f t="shared" si="32"/>
        <v>#DIV/0!</v>
      </c>
      <c r="X34" t="e">
        <f t="shared" si="38"/>
        <v>#N/A</v>
      </c>
      <c r="Y34" t="e">
        <f t="shared" si="36"/>
        <v>#N/A</v>
      </c>
      <c r="AA34" t="e">
        <f t="shared" si="33"/>
        <v>#DIV/0!</v>
      </c>
      <c r="AB34" t="str">
        <f t="shared" si="37"/>
        <v/>
      </c>
      <c r="AC34">
        <v>5</v>
      </c>
      <c r="AM34" t="e">
        <f t="shared" si="29"/>
        <v>#DIV/0!</v>
      </c>
      <c r="AN34" t="e">
        <f t="shared" si="34"/>
        <v>#N/A</v>
      </c>
      <c r="AO34" t="e">
        <f t="shared" si="35"/>
        <v>#N/A</v>
      </c>
      <c r="AP34" t="e">
        <f t="shared" si="30"/>
        <v>#N/A</v>
      </c>
      <c r="AQ34" t="e">
        <f t="shared" si="30"/>
        <v>#N/A</v>
      </c>
      <c r="AR34" t="e">
        <f t="shared" si="30"/>
        <v>#N/A</v>
      </c>
      <c r="AS34" t="e">
        <f t="shared" si="30"/>
        <v>#N/A</v>
      </c>
      <c r="AT34" t="e">
        <f t="shared" si="30"/>
        <v>#N/A</v>
      </c>
      <c r="AU34" t="e">
        <f t="shared" si="30"/>
        <v>#N/A</v>
      </c>
      <c r="AV34" t="e">
        <f t="shared" si="30"/>
        <v>#N/A</v>
      </c>
      <c r="AW34" t="e">
        <f t="shared" si="30"/>
        <v>#N/A</v>
      </c>
      <c r="AX34" t="e">
        <f t="shared" si="30"/>
        <v>#N/A</v>
      </c>
      <c r="AY34" t="e">
        <f t="shared" si="30"/>
        <v>#N/A</v>
      </c>
      <c r="AZ34" t="e">
        <f t="shared" si="30"/>
        <v>#N/A</v>
      </c>
      <c r="BA34" t="e">
        <f t="shared" si="30"/>
        <v>#N/A</v>
      </c>
      <c r="BB34" t="e">
        <f t="shared" si="30"/>
        <v>#N/A</v>
      </c>
      <c r="BC34" t="e">
        <f t="shared" si="30"/>
        <v>#N/A</v>
      </c>
      <c r="BD34" t="e">
        <f t="shared" si="30"/>
        <v>#N/A</v>
      </c>
      <c r="BE34" t="e">
        <f t="shared" si="31"/>
        <v>#N/A</v>
      </c>
      <c r="BF34" t="e">
        <f t="shared" si="31"/>
        <v>#N/A</v>
      </c>
      <c r="BG34" t="e">
        <f t="shared" si="31"/>
        <v>#N/A</v>
      </c>
      <c r="BH34" t="e">
        <f t="shared" si="31"/>
        <v>#N/A</v>
      </c>
      <c r="BI34" t="e">
        <f t="shared" si="31"/>
        <v>#N/A</v>
      </c>
      <c r="BJ34" t="e">
        <f t="shared" si="31"/>
        <v>#N/A</v>
      </c>
      <c r="BK34" t="e">
        <f t="shared" si="31"/>
        <v>#N/A</v>
      </c>
      <c r="BL34" t="e">
        <f t="shared" si="31"/>
        <v>#N/A</v>
      </c>
      <c r="BM34" t="e">
        <f t="shared" si="31"/>
        <v>#N/A</v>
      </c>
      <c r="BN34" t="e">
        <f t="shared" si="31"/>
        <v>#N/A</v>
      </c>
      <c r="BO34" t="e">
        <f t="shared" si="31"/>
        <v>#N/A</v>
      </c>
      <c r="BP34" t="e">
        <f t="shared" si="31"/>
        <v>#N/A</v>
      </c>
      <c r="BQ34" t="e">
        <f t="shared" si="31"/>
        <v>#N/A</v>
      </c>
      <c r="BR34" t="e">
        <f t="shared" si="31"/>
        <v>#N/A</v>
      </c>
      <c r="BS34" t="e">
        <f t="shared" si="31"/>
        <v>#N/A</v>
      </c>
      <c r="BT34" t="e">
        <f t="shared" si="31"/>
        <v>#N/A</v>
      </c>
    </row>
    <row r="35" spans="2:72">
      <c r="W35" t="e">
        <f t="shared" si="32"/>
        <v>#DIV/0!</v>
      </c>
      <c r="X35" t="e">
        <f t="shared" si="38"/>
        <v>#N/A</v>
      </c>
      <c r="Y35" t="e">
        <f>AO34</f>
        <v>#N/A</v>
      </c>
      <c r="AA35" t="e">
        <f t="shared" si="33"/>
        <v>#DIV/0!</v>
      </c>
      <c r="AB35" t="str">
        <f t="shared" si="37"/>
        <v/>
      </c>
      <c r="AC35">
        <v>5</v>
      </c>
    </row>
    <row r="36" spans="2:72">
      <c r="W36">
        <f t="shared" ref="W36:W50" si="39">D4*D20</f>
        <v>0.505</v>
      </c>
      <c r="X36">
        <f t="shared" si="38"/>
        <v>0.505</v>
      </c>
      <c r="Y36">
        <f>AP20</f>
        <v>0.50543464617418765</v>
      </c>
      <c r="AA36">
        <f t="shared" ref="AA36:AA50" si="40">Y4-D4</f>
        <v>4.3464617418764728E-4</v>
      </c>
      <c r="AB36">
        <f t="shared" si="37"/>
        <v>4.3464617418764728E-4</v>
      </c>
      <c r="AC36">
        <v>5</v>
      </c>
      <c r="AN36">
        <f t="shared" ref="AN36:BT43" si="41">1/AN20</f>
        <v>0.5</v>
      </c>
      <c r="AO36">
        <f t="shared" si="41"/>
        <v>1.9627157080939375</v>
      </c>
      <c r="AP36">
        <f t="shared" si="41"/>
        <v>1.9784951577208867</v>
      </c>
      <c r="AQ36">
        <f t="shared" si="41"/>
        <v>1.9926852092206253</v>
      </c>
      <c r="AR36">
        <f t="shared" si="41"/>
        <v>2.0055144884900789</v>
      </c>
      <c r="AS36">
        <f t="shared" si="41"/>
        <v>2.0171697789761112</v>
      </c>
      <c r="AT36">
        <f t="shared" si="41"/>
        <v>2.0278051752170132</v>
      </c>
      <c r="AU36" t="e">
        <f t="shared" si="41"/>
        <v>#N/A</v>
      </c>
      <c r="AV36" t="e">
        <f t="shared" si="41"/>
        <v>#N/A</v>
      </c>
      <c r="AW36" t="e">
        <f t="shared" si="41"/>
        <v>#N/A</v>
      </c>
      <c r="AX36" t="e">
        <f t="shared" si="41"/>
        <v>#N/A</v>
      </c>
      <c r="AY36" t="e">
        <f t="shared" si="41"/>
        <v>#N/A</v>
      </c>
      <c r="AZ36" t="e">
        <f t="shared" si="41"/>
        <v>#N/A</v>
      </c>
      <c r="BA36" t="e">
        <f t="shared" si="41"/>
        <v>#N/A</v>
      </c>
      <c r="BB36" t="e">
        <f t="shared" si="41"/>
        <v>#N/A</v>
      </c>
      <c r="BC36" t="e">
        <f t="shared" si="41"/>
        <v>#N/A</v>
      </c>
      <c r="BD36" t="e">
        <f t="shared" si="41"/>
        <v>#N/A</v>
      </c>
      <c r="BE36">
        <f t="shared" si="41"/>
        <v>1.9607843137254901</v>
      </c>
      <c r="BF36">
        <f t="shared" si="41"/>
        <v>1.9801980198019802</v>
      </c>
      <c r="BG36">
        <f t="shared" si="41"/>
        <v>1.9920318725099602</v>
      </c>
      <c r="BH36">
        <f t="shared" si="41"/>
        <v>2.0040080160320639</v>
      </c>
      <c r="BI36">
        <f t="shared" si="41"/>
        <v>2.0161290322580645</v>
      </c>
      <c r="BJ36">
        <f t="shared" si="41"/>
        <v>2.028397565922921</v>
      </c>
      <c r="BK36" t="e">
        <f t="shared" si="41"/>
        <v>#N/A</v>
      </c>
      <c r="BL36" t="e">
        <f t="shared" si="41"/>
        <v>#N/A</v>
      </c>
      <c r="BM36" t="e">
        <f t="shared" si="41"/>
        <v>#N/A</v>
      </c>
      <c r="BN36" t="e">
        <f t="shared" si="41"/>
        <v>#N/A</v>
      </c>
      <c r="BO36" t="e">
        <f t="shared" si="41"/>
        <v>#N/A</v>
      </c>
      <c r="BP36" t="e">
        <f t="shared" si="41"/>
        <v>#N/A</v>
      </c>
      <c r="BQ36" t="e">
        <f t="shared" si="41"/>
        <v>#N/A</v>
      </c>
      <c r="BR36" t="e">
        <f t="shared" si="41"/>
        <v>#N/A</v>
      </c>
      <c r="BS36" t="e">
        <f t="shared" si="41"/>
        <v>#N/A</v>
      </c>
      <c r="BT36" t="e">
        <f t="shared" si="41"/>
        <v>#N/A</v>
      </c>
    </row>
    <row r="37" spans="2:72">
      <c r="W37">
        <f t="shared" si="39"/>
        <v>0.58799999999999997</v>
      </c>
      <c r="X37">
        <f t="shared" si="38"/>
        <v>0.58799999999999997</v>
      </c>
      <c r="Y37">
        <f t="shared" ref="Y37:Y49" si="42">AP21</f>
        <v>0.5879154492467068</v>
      </c>
      <c r="AA37">
        <f t="shared" si="40"/>
        <v>-8.4550753293166636E-5</v>
      </c>
      <c r="AB37">
        <f t="shared" si="37"/>
        <v>-8.4550753293166636E-5</v>
      </c>
      <c r="AC37">
        <v>5</v>
      </c>
      <c r="AN37">
        <f t="shared" si="41"/>
        <v>0.4</v>
      </c>
      <c r="AO37">
        <f t="shared" si="41"/>
        <v>1.6851512272748754</v>
      </c>
      <c r="AP37">
        <f t="shared" si="41"/>
        <v>1.7009248545539926</v>
      </c>
      <c r="AQ37">
        <f t="shared" si="41"/>
        <v>1.7151096701667046</v>
      </c>
      <c r="AR37">
        <f t="shared" si="41"/>
        <v>1.7279342156508801</v>
      </c>
      <c r="AS37">
        <f t="shared" si="41"/>
        <v>1.7395852055334762</v>
      </c>
      <c r="AT37">
        <f t="shared" si="41"/>
        <v>1.7502166774945256</v>
      </c>
      <c r="AU37" t="e">
        <f t="shared" si="41"/>
        <v>#N/A</v>
      </c>
      <c r="AV37" t="e">
        <f t="shared" si="41"/>
        <v>#N/A</v>
      </c>
      <c r="AW37" t="e">
        <f t="shared" si="41"/>
        <v>#N/A</v>
      </c>
      <c r="AX37" t="e">
        <f t="shared" si="41"/>
        <v>#N/A</v>
      </c>
      <c r="AY37" t="e">
        <f t="shared" si="41"/>
        <v>#N/A</v>
      </c>
      <c r="AZ37" t="e">
        <f t="shared" si="41"/>
        <v>#N/A</v>
      </c>
      <c r="BA37" t="e">
        <f t="shared" si="41"/>
        <v>#N/A</v>
      </c>
      <c r="BB37" t="e">
        <f t="shared" si="41"/>
        <v>#N/A</v>
      </c>
      <c r="BC37" t="e">
        <f t="shared" si="41"/>
        <v>#N/A</v>
      </c>
      <c r="BD37" t="e">
        <f t="shared" si="41"/>
        <v>#N/A</v>
      </c>
      <c r="BE37">
        <f t="shared" si="41"/>
        <v>1.6863406408094437</v>
      </c>
      <c r="BF37">
        <f t="shared" si="41"/>
        <v>1.7006802721088436</v>
      </c>
      <c r="BG37">
        <f t="shared" si="41"/>
        <v>1.7152658662092626</v>
      </c>
      <c r="BH37">
        <f t="shared" si="41"/>
        <v>1.7271157167530227</v>
      </c>
      <c r="BI37">
        <f t="shared" si="41"/>
        <v>1.7391304347826089</v>
      </c>
      <c r="BJ37">
        <f t="shared" si="41"/>
        <v>1.7513134851138354</v>
      </c>
      <c r="BK37" t="e">
        <f t="shared" si="41"/>
        <v>#N/A</v>
      </c>
      <c r="BL37" t="e">
        <f t="shared" si="41"/>
        <v>#N/A</v>
      </c>
      <c r="BM37" t="e">
        <f t="shared" si="41"/>
        <v>#N/A</v>
      </c>
      <c r="BN37" t="e">
        <f t="shared" si="41"/>
        <v>#N/A</v>
      </c>
      <c r="BO37" t="e">
        <f t="shared" si="41"/>
        <v>#N/A</v>
      </c>
      <c r="BP37" t="e">
        <f t="shared" si="41"/>
        <v>#N/A</v>
      </c>
      <c r="BQ37" t="e">
        <f t="shared" si="41"/>
        <v>#N/A</v>
      </c>
      <c r="BR37" t="e">
        <f t="shared" si="41"/>
        <v>#N/A</v>
      </c>
      <c r="BS37" t="e">
        <f t="shared" si="41"/>
        <v>#N/A</v>
      </c>
      <c r="BT37" t="e">
        <f t="shared" si="41"/>
        <v>#N/A</v>
      </c>
    </row>
    <row r="38" spans="2:72">
      <c r="W38">
        <f t="shared" si="39"/>
        <v>0.70199999999999996</v>
      </c>
      <c r="X38">
        <f t="shared" si="38"/>
        <v>0.70199999999999996</v>
      </c>
      <c r="Y38">
        <f t="shared" si="42"/>
        <v>0.70215444358805057</v>
      </c>
      <c r="AA38">
        <f t="shared" si="40"/>
        <v>1.5444358805061231E-4</v>
      </c>
      <c r="AB38">
        <f t="shared" si="37"/>
        <v>1.5444358805061231E-4</v>
      </c>
      <c r="AC38">
        <v>5</v>
      </c>
      <c r="AN38">
        <f t="shared" si="41"/>
        <v>0.3003003003003003</v>
      </c>
      <c r="AO38">
        <f t="shared" si="41"/>
        <v>1.40842027342524</v>
      </c>
      <c r="AP38">
        <f t="shared" si="41"/>
        <v>1.4241880958410533</v>
      </c>
      <c r="AQ38">
        <f t="shared" si="41"/>
        <v>1.4383676912901231</v>
      </c>
      <c r="AR38">
        <f t="shared" si="41"/>
        <v>1.451187517204592</v>
      </c>
      <c r="AS38">
        <f t="shared" si="41"/>
        <v>1.4628342193984762</v>
      </c>
      <c r="AT38">
        <f t="shared" si="41"/>
        <v>1.4734617788642981</v>
      </c>
      <c r="AU38" t="e">
        <f t="shared" si="41"/>
        <v>#N/A</v>
      </c>
      <c r="AV38" t="e">
        <f t="shared" si="41"/>
        <v>#N/A</v>
      </c>
      <c r="AW38" t="e">
        <f t="shared" si="41"/>
        <v>#N/A</v>
      </c>
      <c r="AX38" t="e">
        <f t="shared" si="41"/>
        <v>#N/A</v>
      </c>
      <c r="AY38" t="e">
        <f t="shared" si="41"/>
        <v>#N/A</v>
      </c>
      <c r="AZ38" t="e">
        <f t="shared" si="41"/>
        <v>#N/A</v>
      </c>
      <c r="BA38" t="e">
        <f t="shared" si="41"/>
        <v>#N/A</v>
      </c>
      <c r="BB38" t="e">
        <f t="shared" si="41"/>
        <v>#N/A</v>
      </c>
      <c r="BC38" t="e">
        <f t="shared" si="41"/>
        <v>#N/A</v>
      </c>
      <c r="BD38" t="e">
        <f t="shared" si="41"/>
        <v>#N/A</v>
      </c>
      <c r="BE38">
        <f t="shared" si="41"/>
        <v>1.4084507042253522</v>
      </c>
      <c r="BF38">
        <f t="shared" si="41"/>
        <v>1.4245014245014247</v>
      </c>
      <c r="BG38">
        <f t="shared" si="41"/>
        <v>1.4388489208633095</v>
      </c>
      <c r="BH38">
        <f t="shared" si="41"/>
        <v>1.4513788098693761</v>
      </c>
      <c r="BI38">
        <f t="shared" si="41"/>
        <v>1.4641288433382136</v>
      </c>
      <c r="BJ38">
        <f t="shared" si="41"/>
        <v>1.4727540500736376</v>
      </c>
      <c r="BK38" t="e">
        <f t="shared" si="41"/>
        <v>#N/A</v>
      </c>
      <c r="BL38" t="e">
        <f t="shared" si="41"/>
        <v>#N/A</v>
      </c>
      <c r="BM38" t="e">
        <f t="shared" si="41"/>
        <v>#N/A</v>
      </c>
      <c r="BN38" t="e">
        <f t="shared" si="41"/>
        <v>#N/A</v>
      </c>
      <c r="BO38" t="e">
        <f t="shared" si="41"/>
        <v>#N/A</v>
      </c>
      <c r="BP38" t="e">
        <f t="shared" si="41"/>
        <v>#N/A</v>
      </c>
      <c r="BQ38" t="e">
        <f t="shared" si="41"/>
        <v>#N/A</v>
      </c>
      <c r="BR38" t="e">
        <f t="shared" si="41"/>
        <v>#N/A</v>
      </c>
      <c r="BS38" t="e">
        <f t="shared" si="41"/>
        <v>#N/A</v>
      </c>
      <c r="BT38" t="e">
        <f t="shared" si="41"/>
        <v>#N/A</v>
      </c>
    </row>
    <row r="39" spans="2:72">
      <c r="W39">
        <f t="shared" si="39"/>
        <v>0.873</v>
      </c>
      <c r="X39">
        <f t="shared" si="38"/>
        <v>0.873</v>
      </c>
      <c r="Y39">
        <f t="shared" si="42"/>
        <v>0.87276466014726817</v>
      </c>
      <c r="AA39">
        <f t="shared" si="40"/>
        <v>-2.3533985273183067E-4</v>
      </c>
      <c r="AB39">
        <f t="shared" si="37"/>
        <v>-2.3533985273183067E-4</v>
      </c>
      <c r="AC39">
        <v>5</v>
      </c>
      <c r="AN39">
        <f t="shared" si="41"/>
        <v>0.2</v>
      </c>
      <c r="AO39">
        <f t="shared" si="41"/>
        <v>1.1300222656367518</v>
      </c>
      <c r="AP39">
        <f t="shared" si="41"/>
        <v>1.1457842482202045</v>
      </c>
      <c r="AQ39">
        <f t="shared" si="41"/>
        <v>1.1599585920588635</v>
      </c>
      <c r="AR39">
        <f t="shared" si="41"/>
        <v>1.1727736699724829</v>
      </c>
      <c r="AS39">
        <f t="shared" si="41"/>
        <v>1.1844160586482055</v>
      </c>
      <c r="AT39">
        <f t="shared" si="41"/>
        <v>1.1950396820495515</v>
      </c>
      <c r="AU39" t="e">
        <f t="shared" si="41"/>
        <v>#N/A</v>
      </c>
      <c r="AV39" t="e">
        <f t="shared" si="41"/>
        <v>#N/A</v>
      </c>
      <c r="AW39" t="e">
        <f t="shared" si="41"/>
        <v>#N/A</v>
      </c>
      <c r="AX39" t="e">
        <f t="shared" si="41"/>
        <v>#N/A</v>
      </c>
      <c r="AY39" t="e">
        <f t="shared" si="41"/>
        <v>#N/A</v>
      </c>
      <c r="AZ39" t="e">
        <f t="shared" si="41"/>
        <v>#N/A</v>
      </c>
      <c r="BA39" t="e">
        <f t="shared" si="41"/>
        <v>#N/A</v>
      </c>
      <c r="BB39" t="e">
        <f t="shared" si="41"/>
        <v>#N/A</v>
      </c>
      <c r="BC39" t="e">
        <f t="shared" si="41"/>
        <v>#N/A</v>
      </c>
      <c r="BD39" t="e">
        <f t="shared" si="41"/>
        <v>#N/A</v>
      </c>
      <c r="BE39">
        <f t="shared" si="41"/>
        <v>1.1299435028248588</v>
      </c>
      <c r="BF39">
        <f t="shared" si="41"/>
        <v>1.1454753722794959</v>
      </c>
      <c r="BG39">
        <f t="shared" si="41"/>
        <v>1.160092807424594</v>
      </c>
      <c r="BH39">
        <f t="shared" si="41"/>
        <v>1.1723329425556859</v>
      </c>
      <c r="BI39">
        <f t="shared" si="41"/>
        <v>1.1848341232227488</v>
      </c>
      <c r="BJ39">
        <f t="shared" si="41"/>
        <v>1.1947431302270013</v>
      </c>
      <c r="BK39" t="e">
        <f t="shared" si="41"/>
        <v>#N/A</v>
      </c>
      <c r="BL39" t="e">
        <f t="shared" si="41"/>
        <v>#N/A</v>
      </c>
      <c r="BM39" t="e">
        <f t="shared" si="41"/>
        <v>#N/A</v>
      </c>
      <c r="BN39" t="e">
        <f t="shared" si="41"/>
        <v>#N/A</v>
      </c>
      <c r="BO39" t="e">
        <f t="shared" si="41"/>
        <v>#N/A</v>
      </c>
      <c r="BP39" t="e">
        <f t="shared" si="41"/>
        <v>#N/A</v>
      </c>
      <c r="BQ39" t="e">
        <f t="shared" si="41"/>
        <v>#N/A</v>
      </c>
      <c r="BR39" t="e">
        <f t="shared" si="41"/>
        <v>#N/A</v>
      </c>
      <c r="BS39" t="e">
        <f t="shared" si="41"/>
        <v>#N/A</v>
      </c>
      <c r="BT39" t="e">
        <f t="shared" si="41"/>
        <v>#N/A</v>
      </c>
    </row>
    <row r="40" spans="2:72">
      <c r="W40" t="e">
        <f t="shared" si="39"/>
        <v>#DIV/0!</v>
      </c>
      <c r="X40" t="e">
        <f t="shared" si="38"/>
        <v>#N/A</v>
      </c>
      <c r="Y40" t="e">
        <f t="shared" si="42"/>
        <v>#N/A</v>
      </c>
      <c r="AA40" t="e">
        <f t="shared" si="40"/>
        <v>#DIV/0!</v>
      </c>
      <c r="AB40" t="str">
        <f t="shared" si="37"/>
        <v/>
      </c>
      <c r="AC40">
        <v>5</v>
      </c>
      <c r="AN40" t="e">
        <f t="shared" si="41"/>
        <v>#N/A</v>
      </c>
      <c r="AO40" t="e">
        <f t="shared" si="41"/>
        <v>#N/A</v>
      </c>
      <c r="AP40" t="e">
        <f t="shared" si="41"/>
        <v>#N/A</v>
      </c>
      <c r="AQ40" t="e">
        <f t="shared" si="41"/>
        <v>#N/A</v>
      </c>
      <c r="AR40" t="e">
        <f t="shared" si="41"/>
        <v>#N/A</v>
      </c>
      <c r="AS40" t="e">
        <f t="shared" si="41"/>
        <v>#N/A</v>
      </c>
      <c r="AT40" t="e">
        <f t="shared" si="41"/>
        <v>#N/A</v>
      </c>
      <c r="AU40" t="e">
        <f t="shared" si="41"/>
        <v>#N/A</v>
      </c>
      <c r="AV40" t="e">
        <f t="shared" si="41"/>
        <v>#N/A</v>
      </c>
      <c r="AW40" t="e">
        <f t="shared" si="41"/>
        <v>#N/A</v>
      </c>
      <c r="AX40" t="e">
        <f t="shared" si="41"/>
        <v>#N/A</v>
      </c>
      <c r="AY40" t="e">
        <f t="shared" si="41"/>
        <v>#N/A</v>
      </c>
      <c r="AZ40" t="e">
        <f t="shared" si="41"/>
        <v>#N/A</v>
      </c>
      <c r="BA40" t="e">
        <f t="shared" si="41"/>
        <v>#N/A</v>
      </c>
      <c r="BB40" t="e">
        <f t="shared" si="41"/>
        <v>#N/A</v>
      </c>
      <c r="BC40" t="e">
        <f t="shared" si="41"/>
        <v>#N/A</v>
      </c>
      <c r="BD40" t="e">
        <f t="shared" si="41"/>
        <v>#N/A</v>
      </c>
      <c r="BE40" t="e">
        <f t="shared" si="41"/>
        <v>#N/A</v>
      </c>
      <c r="BF40" t="e">
        <f t="shared" si="41"/>
        <v>#N/A</v>
      </c>
      <c r="BG40" t="e">
        <f t="shared" si="41"/>
        <v>#N/A</v>
      </c>
      <c r="BH40" t="e">
        <f t="shared" si="41"/>
        <v>#N/A</v>
      </c>
      <c r="BI40" t="e">
        <f t="shared" si="41"/>
        <v>#N/A</v>
      </c>
      <c r="BJ40" t="e">
        <f t="shared" si="41"/>
        <v>#N/A</v>
      </c>
      <c r="BK40" t="e">
        <f t="shared" si="41"/>
        <v>#N/A</v>
      </c>
      <c r="BL40" t="e">
        <f t="shared" si="41"/>
        <v>#N/A</v>
      </c>
      <c r="BM40" t="e">
        <f t="shared" si="41"/>
        <v>#N/A</v>
      </c>
      <c r="BN40" t="e">
        <f t="shared" si="41"/>
        <v>#N/A</v>
      </c>
      <c r="BO40" t="e">
        <f t="shared" si="41"/>
        <v>#N/A</v>
      </c>
      <c r="BP40" t="e">
        <f t="shared" si="41"/>
        <v>#N/A</v>
      </c>
      <c r="BQ40" t="e">
        <f t="shared" si="41"/>
        <v>#N/A</v>
      </c>
      <c r="BR40" t="e">
        <f t="shared" si="41"/>
        <v>#N/A</v>
      </c>
      <c r="BS40" t="e">
        <f t="shared" si="41"/>
        <v>#N/A</v>
      </c>
      <c r="BT40" t="e">
        <f t="shared" si="41"/>
        <v>#N/A</v>
      </c>
    </row>
    <row r="41" spans="2:72">
      <c r="W41" t="e">
        <f t="shared" si="39"/>
        <v>#DIV/0!</v>
      </c>
      <c r="X41" t="e">
        <f t="shared" si="38"/>
        <v>#N/A</v>
      </c>
      <c r="Y41" t="e">
        <f t="shared" si="42"/>
        <v>#N/A</v>
      </c>
      <c r="AA41" t="e">
        <f t="shared" si="40"/>
        <v>#DIV/0!</v>
      </c>
      <c r="AB41" t="str">
        <f t="shared" si="37"/>
        <v/>
      </c>
      <c r="AC41">
        <v>5</v>
      </c>
      <c r="AN41" t="e">
        <f t="shared" si="41"/>
        <v>#N/A</v>
      </c>
      <c r="AO41" t="e">
        <f t="shared" si="41"/>
        <v>#N/A</v>
      </c>
      <c r="AP41" t="e">
        <f t="shared" si="41"/>
        <v>#N/A</v>
      </c>
      <c r="AQ41" t="e">
        <f t="shared" si="41"/>
        <v>#N/A</v>
      </c>
      <c r="AR41" t="e">
        <f t="shared" si="41"/>
        <v>#N/A</v>
      </c>
      <c r="AS41" t="e">
        <f t="shared" si="41"/>
        <v>#N/A</v>
      </c>
      <c r="AT41" t="e">
        <f t="shared" si="41"/>
        <v>#N/A</v>
      </c>
      <c r="AU41" t="e">
        <f t="shared" si="41"/>
        <v>#N/A</v>
      </c>
      <c r="AV41" t="e">
        <f t="shared" si="41"/>
        <v>#N/A</v>
      </c>
      <c r="AW41" t="e">
        <f t="shared" si="41"/>
        <v>#N/A</v>
      </c>
      <c r="AX41" t="e">
        <f t="shared" si="41"/>
        <v>#N/A</v>
      </c>
      <c r="AY41" t="e">
        <f t="shared" si="41"/>
        <v>#N/A</v>
      </c>
      <c r="AZ41" t="e">
        <f t="shared" si="41"/>
        <v>#N/A</v>
      </c>
      <c r="BA41" t="e">
        <f t="shared" si="41"/>
        <v>#N/A</v>
      </c>
      <c r="BB41" t="e">
        <f t="shared" si="41"/>
        <v>#N/A</v>
      </c>
      <c r="BC41" t="e">
        <f t="shared" si="41"/>
        <v>#N/A</v>
      </c>
      <c r="BD41" t="e">
        <f t="shared" si="41"/>
        <v>#N/A</v>
      </c>
      <c r="BE41" t="e">
        <f t="shared" si="41"/>
        <v>#N/A</v>
      </c>
      <c r="BF41" t="e">
        <f t="shared" si="41"/>
        <v>#N/A</v>
      </c>
      <c r="BG41" t="e">
        <f t="shared" si="41"/>
        <v>#N/A</v>
      </c>
      <c r="BH41" t="e">
        <f t="shared" si="41"/>
        <v>#N/A</v>
      </c>
      <c r="BI41" t="e">
        <f t="shared" si="41"/>
        <v>#N/A</v>
      </c>
      <c r="BJ41" t="e">
        <f t="shared" si="41"/>
        <v>#N/A</v>
      </c>
      <c r="BK41" t="e">
        <f t="shared" si="41"/>
        <v>#N/A</v>
      </c>
      <c r="BL41" t="e">
        <f t="shared" si="41"/>
        <v>#N/A</v>
      </c>
      <c r="BM41" t="e">
        <f t="shared" si="41"/>
        <v>#N/A</v>
      </c>
      <c r="BN41" t="e">
        <f t="shared" si="41"/>
        <v>#N/A</v>
      </c>
      <c r="BO41" t="e">
        <f t="shared" si="41"/>
        <v>#N/A</v>
      </c>
      <c r="BP41" t="e">
        <f t="shared" si="41"/>
        <v>#N/A</v>
      </c>
      <c r="BQ41" t="e">
        <f t="shared" si="41"/>
        <v>#N/A</v>
      </c>
      <c r="BR41" t="e">
        <f t="shared" si="41"/>
        <v>#N/A</v>
      </c>
      <c r="BS41" t="e">
        <f t="shared" si="41"/>
        <v>#N/A</v>
      </c>
      <c r="BT41" t="e">
        <f t="shared" si="41"/>
        <v>#N/A</v>
      </c>
    </row>
    <row r="42" spans="2:72">
      <c r="W42" t="e">
        <f t="shared" si="39"/>
        <v>#DIV/0!</v>
      </c>
      <c r="X42" t="e">
        <f t="shared" si="38"/>
        <v>#N/A</v>
      </c>
      <c r="Y42" t="e">
        <f t="shared" si="42"/>
        <v>#N/A</v>
      </c>
      <c r="AA42" t="e">
        <f t="shared" si="40"/>
        <v>#DIV/0!</v>
      </c>
      <c r="AB42" t="str">
        <f t="shared" si="37"/>
        <v/>
      </c>
      <c r="AC42">
        <v>5</v>
      </c>
      <c r="AN42" t="e">
        <f t="shared" si="41"/>
        <v>#N/A</v>
      </c>
      <c r="AO42" t="e">
        <f t="shared" si="41"/>
        <v>#N/A</v>
      </c>
      <c r="AP42" t="e">
        <f t="shared" si="41"/>
        <v>#N/A</v>
      </c>
      <c r="AQ42" t="e">
        <f t="shared" si="41"/>
        <v>#N/A</v>
      </c>
      <c r="AR42" t="e">
        <f t="shared" si="41"/>
        <v>#N/A</v>
      </c>
      <c r="AS42" t="e">
        <f t="shared" si="41"/>
        <v>#N/A</v>
      </c>
      <c r="AT42" t="e">
        <f t="shared" si="41"/>
        <v>#N/A</v>
      </c>
      <c r="AU42" t="e">
        <f t="shared" si="41"/>
        <v>#N/A</v>
      </c>
      <c r="AV42" t="e">
        <f t="shared" si="41"/>
        <v>#N/A</v>
      </c>
      <c r="AW42" t="e">
        <f t="shared" si="41"/>
        <v>#N/A</v>
      </c>
      <c r="AX42" t="e">
        <f t="shared" si="41"/>
        <v>#N/A</v>
      </c>
      <c r="AY42" t="e">
        <f t="shared" si="41"/>
        <v>#N/A</v>
      </c>
      <c r="AZ42" t="e">
        <f t="shared" si="41"/>
        <v>#N/A</v>
      </c>
      <c r="BA42" t="e">
        <f t="shared" si="41"/>
        <v>#N/A</v>
      </c>
      <c r="BB42" t="e">
        <f t="shared" si="41"/>
        <v>#N/A</v>
      </c>
      <c r="BC42" t="e">
        <f t="shared" si="41"/>
        <v>#N/A</v>
      </c>
      <c r="BD42" t="e">
        <f t="shared" si="41"/>
        <v>#N/A</v>
      </c>
      <c r="BE42" t="e">
        <f t="shared" si="41"/>
        <v>#N/A</v>
      </c>
      <c r="BF42" t="e">
        <f t="shared" si="41"/>
        <v>#N/A</v>
      </c>
      <c r="BG42" t="e">
        <f t="shared" si="41"/>
        <v>#N/A</v>
      </c>
      <c r="BH42" t="e">
        <f t="shared" si="41"/>
        <v>#N/A</v>
      </c>
      <c r="BI42" t="e">
        <f t="shared" si="41"/>
        <v>#N/A</v>
      </c>
      <c r="BJ42" t="e">
        <f t="shared" si="41"/>
        <v>#N/A</v>
      </c>
      <c r="BK42" t="e">
        <f t="shared" si="41"/>
        <v>#N/A</v>
      </c>
      <c r="BL42" t="e">
        <f t="shared" si="41"/>
        <v>#N/A</v>
      </c>
      <c r="BM42" t="e">
        <f t="shared" si="41"/>
        <v>#N/A</v>
      </c>
      <c r="BN42" t="e">
        <f t="shared" si="41"/>
        <v>#N/A</v>
      </c>
      <c r="BO42" t="e">
        <f t="shared" si="41"/>
        <v>#N/A</v>
      </c>
      <c r="BP42" t="e">
        <f t="shared" si="41"/>
        <v>#N/A</v>
      </c>
      <c r="BQ42" t="e">
        <f t="shared" si="41"/>
        <v>#N/A</v>
      </c>
      <c r="BR42" t="e">
        <f t="shared" si="41"/>
        <v>#N/A</v>
      </c>
      <c r="BS42" t="e">
        <f t="shared" si="41"/>
        <v>#N/A</v>
      </c>
      <c r="BT42" t="e">
        <f t="shared" si="41"/>
        <v>#N/A</v>
      </c>
    </row>
    <row r="43" spans="2:72">
      <c r="W43" t="e">
        <f t="shared" si="39"/>
        <v>#DIV/0!</v>
      </c>
      <c r="X43" t="e">
        <f t="shared" si="38"/>
        <v>#N/A</v>
      </c>
      <c r="Y43" t="e">
        <f t="shared" si="42"/>
        <v>#N/A</v>
      </c>
      <c r="AA43" t="e">
        <f t="shared" si="40"/>
        <v>#DIV/0!</v>
      </c>
      <c r="AB43" t="str">
        <f t="shared" si="37"/>
        <v/>
      </c>
      <c r="AC43">
        <v>5</v>
      </c>
      <c r="AN43" t="e">
        <f t="shared" si="41"/>
        <v>#N/A</v>
      </c>
      <c r="AO43" t="e">
        <f t="shared" si="41"/>
        <v>#N/A</v>
      </c>
      <c r="AP43" t="e">
        <f t="shared" si="41"/>
        <v>#N/A</v>
      </c>
      <c r="AQ43" t="e">
        <f t="shared" si="41"/>
        <v>#N/A</v>
      </c>
      <c r="AR43" t="e">
        <f t="shared" si="41"/>
        <v>#N/A</v>
      </c>
      <c r="AS43" t="e">
        <f t="shared" si="41"/>
        <v>#N/A</v>
      </c>
      <c r="AT43" t="e">
        <f t="shared" si="41"/>
        <v>#N/A</v>
      </c>
      <c r="AU43" t="e">
        <f t="shared" si="41"/>
        <v>#N/A</v>
      </c>
      <c r="AV43" t="e">
        <f t="shared" si="41"/>
        <v>#N/A</v>
      </c>
      <c r="AW43" t="e">
        <f t="shared" si="41"/>
        <v>#N/A</v>
      </c>
      <c r="AX43" t="e">
        <f t="shared" si="41"/>
        <v>#N/A</v>
      </c>
      <c r="AY43" t="e">
        <f t="shared" si="41"/>
        <v>#N/A</v>
      </c>
      <c r="AZ43" t="e">
        <f t="shared" si="41"/>
        <v>#N/A</v>
      </c>
      <c r="BA43" t="e">
        <f t="shared" si="41"/>
        <v>#N/A</v>
      </c>
      <c r="BB43" t="e">
        <f t="shared" si="41"/>
        <v>#N/A</v>
      </c>
      <c r="BC43" t="e">
        <f t="shared" si="41"/>
        <v>#N/A</v>
      </c>
      <c r="BD43" t="e">
        <f t="shared" si="41"/>
        <v>#N/A</v>
      </c>
      <c r="BE43" t="e">
        <f t="shared" si="41"/>
        <v>#N/A</v>
      </c>
      <c r="BF43" t="e">
        <f t="shared" si="41"/>
        <v>#N/A</v>
      </c>
      <c r="BG43" t="e">
        <f t="shared" si="41"/>
        <v>#N/A</v>
      </c>
      <c r="BH43" t="e">
        <f t="shared" si="41"/>
        <v>#N/A</v>
      </c>
      <c r="BI43" t="e">
        <f t="shared" si="41"/>
        <v>#N/A</v>
      </c>
      <c r="BJ43" t="e">
        <f t="shared" si="41"/>
        <v>#N/A</v>
      </c>
      <c r="BK43" t="e">
        <f t="shared" si="41"/>
        <v>#N/A</v>
      </c>
      <c r="BL43" t="e">
        <f t="shared" ref="AO43:BT50" si="43">1/BL27</f>
        <v>#N/A</v>
      </c>
      <c r="BM43" t="e">
        <f t="shared" si="43"/>
        <v>#N/A</v>
      </c>
      <c r="BN43" t="e">
        <f t="shared" si="43"/>
        <v>#N/A</v>
      </c>
      <c r="BO43" t="e">
        <f t="shared" si="43"/>
        <v>#N/A</v>
      </c>
      <c r="BP43" t="e">
        <f t="shared" si="43"/>
        <v>#N/A</v>
      </c>
      <c r="BQ43" t="e">
        <f t="shared" si="43"/>
        <v>#N/A</v>
      </c>
      <c r="BR43" t="e">
        <f t="shared" si="43"/>
        <v>#N/A</v>
      </c>
      <c r="BS43" t="e">
        <f t="shared" si="43"/>
        <v>#N/A</v>
      </c>
      <c r="BT43" t="e">
        <f t="shared" si="43"/>
        <v>#N/A</v>
      </c>
    </row>
    <row r="44" spans="2:72">
      <c r="W44" t="e">
        <f t="shared" si="39"/>
        <v>#DIV/0!</v>
      </c>
      <c r="X44" t="e">
        <f t="shared" si="38"/>
        <v>#N/A</v>
      </c>
      <c r="Y44" t="e">
        <f t="shared" si="42"/>
        <v>#N/A</v>
      </c>
      <c r="AA44" t="e">
        <f t="shared" si="40"/>
        <v>#DIV/0!</v>
      </c>
      <c r="AB44" t="str">
        <f t="shared" si="37"/>
        <v/>
      </c>
      <c r="AC44">
        <v>5</v>
      </c>
      <c r="AN44" t="e">
        <f t="shared" ref="AN44:AN50" si="44">1/AN28</f>
        <v>#N/A</v>
      </c>
      <c r="AO44" t="e">
        <f t="shared" si="43"/>
        <v>#N/A</v>
      </c>
      <c r="AP44" t="e">
        <f t="shared" si="43"/>
        <v>#N/A</v>
      </c>
      <c r="AQ44" t="e">
        <f t="shared" si="43"/>
        <v>#N/A</v>
      </c>
      <c r="AR44" t="e">
        <f t="shared" si="43"/>
        <v>#N/A</v>
      </c>
      <c r="AS44" t="e">
        <f t="shared" si="43"/>
        <v>#N/A</v>
      </c>
      <c r="AT44" t="e">
        <f t="shared" si="43"/>
        <v>#N/A</v>
      </c>
      <c r="AU44" t="e">
        <f t="shared" si="43"/>
        <v>#N/A</v>
      </c>
      <c r="AV44" t="e">
        <f t="shared" si="43"/>
        <v>#N/A</v>
      </c>
      <c r="AW44" t="e">
        <f t="shared" si="43"/>
        <v>#N/A</v>
      </c>
      <c r="AX44" t="e">
        <f t="shared" si="43"/>
        <v>#N/A</v>
      </c>
      <c r="AY44" t="e">
        <f t="shared" si="43"/>
        <v>#N/A</v>
      </c>
      <c r="AZ44" t="e">
        <f t="shared" si="43"/>
        <v>#N/A</v>
      </c>
      <c r="BA44" t="e">
        <f t="shared" si="43"/>
        <v>#N/A</v>
      </c>
      <c r="BB44" t="e">
        <f t="shared" si="43"/>
        <v>#N/A</v>
      </c>
      <c r="BC44" t="e">
        <f t="shared" si="43"/>
        <v>#N/A</v>
      </c>
      <c r="BD44" t="e">
        <f t="shared" si="43"/>
        <v>#N/A</v>
      </c>
      <c r="BE44" t="e">
        <f t="shared" si="43"/>
        <v>#N/A</v>
      </c>
      <c r="BF44" t="e">
        <f t="shared" si="43"/>
        <v>#N/A</v>
      </c>
      <c r="BG44" t="e">
        <f t="shared" si="43"/>
        <v>#N/A</v>
      </c>
      <c r="BH44" t="e">
        <f t="shared" si="43"/>
        <v>#N/A</v>
      </c>
      <c r="BI44" t="e">
        <f t="shared" si="43"/>
        <v>#N/A</v>
      </c>
      <c r="BJ44" t="e">
        <f t="shared" si="43"/>
        <v>#N/A</v>
      </c>
      <c r="BK44" t="e">
        <f t="shared" si="43"/>
        <v>#N/A</v>
      </c>
      <c r="BL44" t="e">
        <f t="shared" si="43"/>
        <v>#N/A</v>
      </c>
      <c r="BM44" t="e">
        <f t="shared" si="43"/>
        <v>#N/A</v>
      </c>
      <c r="BN44" t="e">
        <f t="shared" si="43"/>
        <v>#N/A</v>
      </c>
      <c r="BO44" t="e">
        <f t="shared" si="43"/>
        <v>#N/A</v>
      </c>
      <c r="BP44" t="e">
        <f t="shared" si="43"/>
        <v>#N/A</v>
      </c>
      <c r="BQ44" t="e">
        <f t="shared" si="43"/>
        <v>#N/A</v>
      </c>
      <c r="BR44" t="e">
        <f t="shared" si="43"/>
        <v>#N/A</v>
      </c>
      <c r="BS44" t="e">
        <f t="shared" si="43"/>
        <v>#N/A</v>
      </c>
      <c r="BT44" t="e">
        <f t="shared" si="43"/>
        <v>#N/A</v>
      </c>
    </row>
    <row r="45" spans="2:72">
      <c r="W45" t="e">
        <f t="shared" si="39"/>
        <v>#DIV/0!</v>
      </c>
      <c r="X45" t="e">
        <f t="shared" si="38"/>
        <v>#N/A</v>
      </c>
      <c r="Y45" t="e">
        <f t="shared" si="42"/>
        <v>#N/A</v>
      </c>
      <c r="AA45" t="e">
        <f t="shared" si="40"/>
        <v>#DIV/0!</v>
      </c>
      <c r="AB45" t="str">
        <f t="shared" si="37"/>
        <v/>
      </c>
      <c r="AC45">
        <v>5</v>
      </c>
      <c r="AN45" t="e">
        <f t="shared" si="44"/>
        <v>#N/A</v>
      </c>
      <c r="AO45" t="e">
        <f t="shared" si="43"/>
        <v>#N/A</v>
      </c>
      <c r="AP45" t="e">
        <f t="shared" si="43"/>
        <v>#N/A</v>
      </c>
      <c r="AQ45" t="e">
        <f t="shared" si="43"/>
        <v>#N/A</v>
      </c>
      <c r="AR45" t="e">
        <f t="shared" si="43"/>
        <v>#N/A</v>
      </c>
      <c r="AS45" t="e">
        <f t="shared" si="43"/>
        <v>#N/A</v>
      </c>
      <c r="AT45" t="e">
        <f t="shared" si="43"/>
        <v>#N/A</v>
      </c>
      <c r="AU45" t="e">
        <f t="shared" si="43"/>
        <v>#N/A</v>
      </c>
      <c r="AV45" t="e">
        <f t="shared" si="43"/>
        <v>#N/A</v>
      </c>
      <c r="AW45" t="e">
        <f t="shared" si="43"/>
        <v>#N/A</v>
      </c>
      <c r="AX45" t="e">
        <f t="shared" si="43"/>
        <v>#N/A</v>
      </c>
      <c r="AY45" t="e">
        <f t="shared" si="43"/>
        <v>#N/A</v>
      </c>
      <c r="AZ45" t="e">
        <f t="shared" si="43"/>
        <v>#N/A</v>
      </c>
      <c r="BA45" t="e">
        <f t="shared" si="43"/>
        <v>#N/A</v>
      </c>
      <c r="BB45" t="e">
        <f t="shared" si="43"/>
        <v>#N/A</v>
      </c>
      <c r="BC45" t="e">
        <f t="shared" si="43"/>
        <v>#N/A</v>
      </c>
      <c r="BD45" t="e">
        <f t="shared" si="43"/>
        <v>#N/A</v>
      </c>
      <c r="BE45" t="e">
        <f t="shared" si="43"/>
        <v>#N/A</v>
      </c>
      <c r="BF45" t="e">
        <f t="shared" si="43"/>
        <v>#N/A</v>
      </c>
      <c r="BG45" t="e">
        <f t="shared" si="43"/>
        <v>#N/A</v>
      </c>
      <c r="BH45" t="e">
        <f t="shared" si="43"/>
        <v>#N/A</v>
      </c>
      <c r="BI45" t="e">
        <f t="shared" si="43"/>
        <v>#N/A</v>
      </c>
      <c r="BJ45" t="e">
        <f t="shared" si="43"/>
        <v>#N/A</v>
      </c>
      <c r="BK45" t="e">
        <f t="shared" si="43"/>
        <v>#N/A</v>
      </c>
      <c r="BL45" t="e">
        <f t="shared" si="43"/>
        <v>#N/A</v>
      </c>
      <c r="BM45" t="e">
        <f t="shared" si="43"/>
        <v>#N/A</v>
      </c>
      <c r="BN45" t="e">
        <f t="shared" si="43"/>
        <v>#N/A</v>
      </c>
      <c r="BO45" t="e">
        <f t="shared" si="43"/>
        <v>#N/A</v>
      </c>
      <c r="BP45" t="e">
        <f t="shared" si="43"/>
        <v>#N/A</v>
      </c>
      <c r="BQ45" t="e">
        <f t="shared" si="43"/>
        <v>#N/A</v>
      </c>
      <c r="BR45" t="e">
        <f t="shared" si="43"/>
        <v>#N/A</v>
      </c>
      <c r="BS45" t="e">
        <f t="shared" si="43"/>
        <v>#N/A</v>
      </c>
      <c r="BT45" t="e">
        <f t="shared" si="43"/>
        <v>#N/A</v>
      </c>
    </row>
    <row r="46" spans="2:72">
      <c r="W46" t="e">
        <f t="shared" si="39"/>
        <v>#DIV/0!</v>
      </c>
      <c r="X46" t="e">
        <f t="shared" si="38"/>
        <v>#N/A</v>
      </c>
      <c r="Y46" t="e">
        <f t="shared" si="42"/>
        <v>#N/A</v>
      </c>
      <c r="AA46" t="e">
        <f t="shared" si="40"/>
        <v>#DIV/0!</v>
      </c>
      <c r="AB46" t="str">
        <f t="shared" si="37"/>
        <v/>
      </c>
      <c r="AC46">
        <v>5</v>
      </c>
      <c r="AN46" t="e">
        <f t="shared" si="44"/>
        <v>#N/A</v>
      </c>
      <c r="AO46" t="e">
        <f t="shared" si="43"/>
        <v>#N/A</v>
      </c>
      <c r="AP46" t="e">
        <f t="shared" si="43"/>
        <v>#N/A</v>
      </c>
      <c r="AQ46" t="e">
        <f t="shared" si="43"/>
        <v>#N/A</v>
      </c>
      <c r="AR46" t="e">
        <f t="shared" si="43"/>
        <v>#N/A</v>
      </c>
      <c r="AS46" t="e">
        <f t="shared" si="43"/>
        <v>#N/A</v>
      </c>
      <c r="AT46" t="e">
        <f t="shared" si="43"/>
        <v>#N/A</v>
      </c>
      <c r="AU46" t="e">
        <f t="shared" si="43"/>
        <v>#N/A</v>
      </c>
      <c r="AV46" t="e">
        <f t="shared" si="43"/>
        <v>#N/A</v>
      </c>
      <c r="AW46" t="e">
        <f t="shared" si="43"/>
        <v>#N/A</v>
      </c>
      <c r="AX46" t="e">
        <f t="shared" si="43"/>
        <v>#N/A</v>
      </c>
      <c r="AY46" t="e">
        <f t="shared" si="43"/>
        <v>#N/A</v>
      </c>
      <c r="AZ46" t="e">
        <f t="shared" si="43"/>
        <v>#N/A</v>
      </c>
      <c r="BA46" t="e">
        <f t="shared" si="43"/>
        <v>#N/A</v>
      </c>
      <c r="BB46" t="e">
        <f t="shared" si="43"/>
        <v>#N/A</v>
      </c>
      <c r="BC46" t="e">
        <f t="shared" si="43"/>
        <v>#N/A</v>
      </c>
      <c r="BD46" t="e">
        <f t="shared" si="43"/>
        <v>#N/A</v>
      </c>
      <c r="BE46" t="e">
        <f t="shared" si="43"/>
        <v>#N/A</v>
      </c>
      <c r="BF46" t="e">
        <f t="shared" si="43"/>
        <v>#N/A</v>
      </c>
      <c r="BG46" t="e">
        <f t="shared" si="43"/>
        <v>#N/A</v>
      </c>
      <c r="BH46" t="e">
        <f t="shared" si="43"/>
        <v>#N/A</v>
      </c>
      <c r="BI46" t="e">
        <f t="shared" si="43"/>
        <v>#N/A</v>
      </c>
      <c r="BJ46" t="e">
        <f t="shared" si="43"/>
        <v>#N/A</v>
      </c>
      <c r="BK46" t="e">
        <f t="shared" si="43"/>
        <v>#N/A</v>
      </c>
      <c r="BL46" t="e">
        <f t="shared" si="43"/>
        <v>#N/A</v>
      </c>
      <c r="BM46" t="e">
        <f t="shared" si="43"/>
        <v>#N/A</v>
      </c>
      <c r="BN46" t="e">
        <f t="shared" si="43"/>
        <v>#N/A</v>
      </c>
      <c r="BO46" t="e">
        <f t="shared" si="43"/>
        <v>#N/A</v>
      </c>
      <c r="BP46" t="e">
        <f t="shared" si="43"/>
        <v>#N/A</v>
      </c>
      <c r="BQ46" t="e">
        <f t="shared" si="43"/>
        <v>#N/A</v>
      </c>
      <c r="BR46" t="e">
        <f t="shared" si="43"/>
        <v>#N/A</v>
      </c>
      <c r="BS46" t="e">
        <f t="shared" si="43"/>
        <v>#N/A</v>
      </c>
      <c r="BT46" t="e">
        <f t="shared" si="43"/>
        <v>#N/A</v>
      </c>
    </row>
    <row r="47" spans="2:72">
      <c r="W47" t="e">
        <f t="shared" si="39"/>
        <v>#DIV/0!</v>
      </c>
      <c r="X47" t="e">
        <f t="shared" si="38"/>
        <v>#N/A</v>
      </c>
      <c r="Y47" t="e">
        <f t="shared" si="42"/>
        <v>#N/A</v>
      </c>
      <c r="AA47" t="e">
        <f t="shared" si="40"/>
        <v>#DIV/0!</v>
      </c>
      <c r="AB47" t="str">
        <f t="shared" si="37"/>
        <v/>
      </c>
      <c r="AC47">
        <v>5</v>
      </c>
      <c r="AN47" t="e">
        <f t="shared" si="44"/>
        <v>#N/A</v>
      </c>
      <c r="AO47" t="e">
        <f t="shared" si="43"/>
        <v>#N/A</v>
      </c>
      <c r="AP47" t="e">
        <f t="shared" si="43"/>
        <v>#N/A</v>
      </c>
      <c r="AQ47" t="e">
        <f t="shared" si="43"/>
        <v>#N/A</v>
      </c>
      <c r="AR47" t="e">
        <f t="shared" si="43"/>
        <v>#N/A</v>
      </c>
      <c r="AS47" t="e">
        <f t="shared" si="43"/>
        <v>#N/A</v>
      </c>
      <c r="AT47" t="e">
        <f t="shared" si="43"/>
        <v>#N/A</v>
      </c>
      <c r="AU47" t="e">
        <f t="shared" si="43"/>
        <v>#N/A</v>
      </c>
      <c r="AV47" t="e">
        <f t="shared" si="43"/>
        <v>#N/A</v>
      </c>
      <c r="AW47" t="e">
        <f t="shared" si="43"/>
        <v>#N/A</v>
      </c>
      <c r="AX47" t="e">
        <f t="shared" si="43"/>
        <v>#N/A</v>
      </c>
      <c r="AY47" t="e">
        <f t="shared" si="43"/>
        <v>#N/A</v>
      </c>
      <c r="AZ47" t="e">
        <f t="shared" si="43"/>
        <v>#N/A</v>
      </c>
      <c r="BA47" t="e">
        <f t="shared" si="43"/>
        <v>#N/A</v>
      </c>
      <c r="BB47" t="e">
        <f t="shared" si="43"/>
        <v>#N/A</v>
      </c>
      <c r="BC47" t="e">
        <f t="shared" si="43"/>
        <v>#N/A</v>
      </c>
      <c r="BD47" t="e">
        <f t="shared" si="43"/>
        <v>#N/A</v>
      </c>
      <c r="BE47" t="e">
        <f t="shared" si="43"/>
        <v>#N/A</v>
      </c>
      <c r="BF47" t="e">
        <f t="shared" si="43"/>
        <v>#N/A</v>
      </c>
      <c r="BG47" t="e">
        <f t="shared" si="43"/>
        <v>#N/A</v>
      </c>
      <c r="BH47" t="e">
        <f t="shared" si="43"/>
        <v>#N/A</v>
      </c>
      <c r="BI47" t="e">
        <f t="shared" si="43"/>
        <v>#N/A</v>
      </c>
      <c r="BJ47" t="e">
        <f t="shared" si="43"/>
        <v>#N/A</v>
      </c>
      <c r="BK47" t="e">
        <f t="shared" si="43"/>
        <v>#N/A</v>
      </c>
      <c r="BL47" t="e">
        <f t="shared" si="43"/>
        <v>#N/A</v>
      </c>
      <c r="BM47" t="e">
        <f t="shared" si="43"/>
        <v>#N/A</v>
      </c>
      <c r="BN47" t="e">
        <f t="shared" si="43"/>
        <v>#N/A</v>
      </c>
      <c r="BO47" t="e">
        <f t="shared" si="43"/>
        <v>#N/A</v>
      </c>
      <c r="BP47" t="e">
        <f t="shared" si="43"/>
        <v>#N/A</v>
      </c>
      <c r="BQ47" t="e">
        <f t="shared" si="43"/>
        <v>#N/A</v>
      </c>
      <c r="BR47" t="e">
        <f t="shared" si="43"/>
        <v>#N/A</v>
      </c>
      <c r="BS47" t="e">
        <f t="shared" si="43"/>
        <v>#N/A</v>
      </c>
      <c r="BT47" t="e">
        <f t="shared" si="43"/>
        <v>#N/A</v>
      </c>
    </row>
    <row r="48" spans="2:72">
      <c r="W48" t="e">
        <f t="shared" si="39"/>
        <v>#DIV/0!</v>
      </c>
      <c r="X48" t="e">
        <f t="shared" si="38"/>
        <v>#N/A</v>
      </c>
      <c r="Y48" t="e">
        <f t="shared" si="42"/>
        <v>#N/A</v>
      </c>
      <c r="AA48" t="e">
        <f t="shared" si="40"/>
        <v>#DIV/0!</v>
      </c>
      <c r="AB48" t="str">
        <f t="shared" si="37"/>
        <v/>
      </c>
      <c r="AC48">
        <v>5</v>
      </c>
      <c r="AN48" t="e">
        <f t="shared" si="44"/>
        <v>#N/A</v>
      </c>
      <c r="AO48" t="e">
        <f t="shared" si="43"/>
        <v>#N/A</v>
      </c>
      <c r="AP48" t="e">
        <f t="shared" si="43"/>
        <v>#N/A</v>
      </c>
      <c r="AQ48" t="e">
        <f t="shared" si="43"/>
        <v>#N/A</v>
      </c>
      <c r="AR48" t="e">
        <f t="shared" si="43"/>
        <v>#N/A</v>
      </c>
      <c r="AS48" t="e">
        <f t="shared" si="43"/>
        <v>#N/A</v>
      </c>
      <c r="AT48" t="e">
        <f t="shared" si="43"/>
        <v>#N/A</v>
      </c>
      <c r="AU48" t="e">
        <f t="shared" si="43"/>
        <v>#N/A</v>
      </c>
      <c r="AV48" t="e">
        <f t="shared" si="43"/>
        <v>#N/A</v>
      </c>
      <c r="AW48" t="e">
        <f t="shared" si="43"/>
        <v>#N/A</v>
      </c>
      <c r="AX48" t="e">
        <f t="shared" si="43"/>
        <v>#N/A</v>
      </c>
      <c r="AY48" t="e">
        <f t="shared" si="43"/>
        <v>#N/A</v>
      </c>
      <c r="AZ48" t="e">
        <f t="shared" si="43"/>
        <v>#N/A</v>
      </c>
      <c r="BA48" t="e">
        <f t="shared" si="43"/>
        <v>#N/A</v>
      </c>
      <c r="BB48" t="e">
        <f t="shared" si="43"/>
        <v>#N/A</v>
      </c>
      <c r="BC48" t="e">
        <f t="shared" si="43"/>
        <v>#N/A</v>
      </c>
      <c r="BD48" t="e">
        <f t="shared" si="43"/>
        <v>#N/A</v>
      </c>
      <c r="BE48" t="e">
        <f t="shared" si="43"/>
        <v>#N/A</v>
      </c>
      <c r="BF48" t="e">
        <f t="shared" si="43"/>
        <v>#N/A</v>
      </c>
      <c r="BG48" t="e">
        <f t="shared" si="43"/>
        <v>#N/A</v>
      </c>
      <c r="BH48" t="e">
        <f t="shared" si="43"/>
        <v>#N/A</v>
      </c>
      <c r="BI48" t="e">
        <f t="shared" si="43"/>
        <v>#N/A</v>
      </c>
      <c r="BJ48" t="e">
        <f t="shared" si="43"/>
        <v>#N/A</v>
      </c>
      <c r="BK48" t="e">
        <f t="shared" si="43"/>
        <v>#N/A</v>
      </c>
      <c r="BL48" t="e">
        <f t="shared" si="43"/>
        <v>#N/A</v>
      </c>
      <c r="BM48" t="e">
        <f t="shared" si="43"/>
        <v>#N/A</v>
      </c>
      <c r="BN48" t="e">
        <f t="shared" si="43"/>
        <v>#N/A</v>
      </c>
      <c r="BO48" t="e">
        <f t="shared" si="43"/>
        <v>#N/A</v>
      </c>
      <c r="BP48" t="e">
        <f t="shared" si="43"/>
        <v>#N/A</v>
      </c>
      <c r="BQ48" t="e">
        <f t="shared" si="43"/>
        <v>#N/A</v>
      </c>
      <c r="BR48" t="e">
        <f t="shared" si="43"/>
        <v>#N/A</v>
      </c>
      <c r="BS48" t="e">
        <f t="shared" si="43"/>
        <v>#N/A</v>
      </c>
      <c r="BT48" t="e">
        <f t="shared" si="43"/>
        <v>#N/A</v>
      </c>
    </row>
    <row r="49" spans="23:72">
      <c r="W49" t="e">
        <f t="shared" si="39"/>
        <v>#DIV/0!</v>
      </c>
      <c r="X49" t="e">
        <f t="shared" si="38"/>
        <v>#N/A</v>
      </c>
      <c r="Y49" t="e">
        <f t="shared" si="42"/>
        <v>#N/A</v>
      </c>
      <c r="AA49" t="e">
        <f t="shared" si="40"/>
        <v>#DIV/0!</v>
      </c>
      <c r="AB49" t="str">
        <f t="shared" si="37"/>
        <v/>
      </c>
      <c r="AC49">
        <v>5</v>
      </c>
      <c r="AN49" t="e">
        <f t="shared" si="44"/>
        <v>#N/A</v>
      </c>
      <c r="AO49" t="e">
        <f t="shared" si="43"/>
        <v>#N/A</v>
      </c>
      <c r="AP49" t="e">
        <f t="shared" si="43"/>
        <v>#N/A</v>
      </c>
      <c r="AQ49" t="e">
        <f t="shared" si="43"/>
        <v>#N/A</v>
      </c>
      <c r="AR49" t="e">
        <f t="shared" si="43"/>
        <v>#N/A</v>
      </c>
      <c r="AS49" t="e">
        <f t="shared" si="43"/>
        <v>#N/A</v>
      </c>
      <c r="AT49" t="e">
        <f t="shared" si="43"/>
        <v>#N/A</v>
      </c>
      <c r="AU49" t="e">
        <f t="shared" si="43"/>
        <v>#N/A</v>
      </c>
      <c r="AV49" t="e">
        <f t="shared" si="43"/>
        <v>#N/A</v>
      </c>
      <c r="AW49" t="e">
        <f t="shared" si="43"/>
        <v>#N/A</v>
      </c>
      <c r="AX49" t="e">
        <f t="shared" si="43"/>
        <v>#N/A</v>
      </c>
      <c r="AY49" t="e">
        <f t="shared" si="43"/>
        <v>#N/A</v>
      </c>
      <c r="AZ49" t="e">
        <f t="shared" si="43"/>
        <v>#N/A</v>
      </c>
      <c r="BA49" t="e">
        <f t="shared" si="43"/>
        <v>#N/A</v>
      </c>
      <c r="BB49" t="e">
        <f t="shared" si="43"/>
        <v>#N/A</v>
      </c>
      <c r="BC49" t="e">
        <f t="shared" si="43"/>
        <v>#N/A</v>
      </c>
      <c r="BD49" t="e">
        <f t="shared" si="43"/>
        <v>#N/A</v>
      </c>
      <c r="BE49" t="e">
        <f t="shared" si="43"/>
        <v>#N/A</v>
      </c>
      <c r="BF49" t="e">
        <f t="shared" si="43"/>
        <v>#N/A</v>
      </c>
      <c r="BG49" t="e">
        <f t="shared" si="43"/>
        <v>#N/A</v>
      </c>
      <c r="BH49" t="e">
        <f t="shared" si="43"/>
        <v>#N/A</v>
      </c>
      <c r="BI49" t="e">
        <f t="shared" si="43"/>
        <v>#N/A</v>
      </c>
      <c r="BJ49" t="e">
        <f t="shared" si="43"/>
        <v>#N/A</v>
      </c>
      <c r="BK49" t="e">
        <f t="shared" si="43"/>
        <v>#N/A</v>
      </c>
      <c r="BL49" t="e">
        <f t="shared" si="43"/>
        <v>#N/A</v>
      </c>
      <c r="BM49" t="e">
        <f t="shared" si="43"/>
        <v>#N/A</v>
      </c>
      <c r="BN49" t="e">
        <f t="shared" si="43"/>
        <v>#N/A</v>
      </c>
      <c r="BO49" t="e">
        <f t="shared" si="43"/>
        <v>#N/A</v>
      </c>
      <c r="BP49" t="e">
        <f t="shared" si="43"/>
        <v>#N/A</v>
      </c>
      <c r="BQ49" t="e">
        <f t="shared" si="43"/>
        <v>#N/A</v>
      </c>
      <c r="BR49" t="e">
        <f t="shared" si="43"/>
        <v>#N/A</v>
      </c>
      <c r="BS49" t="e">
        <f t="shared" si="43"/>
        <v>#N/A</v>
      </c>
      <c r="BT49" t="e">
        <f t="shared" si="43"/>
        <v>#N/A</v>
      </c>
    </row>
    <row r="50" spans="23:72">
      <c r="W50" t="e">
        <f t="shared" si="39"/>
        <v>#DIV/0!</v>
      </c>
      <c r="X50" t="e">
        <f t="shared" si="38"/>
        <v>#N/A</v>
      </c>
      <c r="Y50" t="e">
        <f>AP34</f>
        <v>#N/A</v>
      </c>
      <c r="AA50" t="e">
        <f t="shared" si="40"/>
        <v>#DIV/0!</v>
      </c>
      <c r="AB50" t="str">
        <f t="shared" si="37"/>
        <v/>
      </c>
      <c r="AC50">
        <v>5</v>
      </c>
      <c r="AN50" t="e">
        <f t="shared" si="44"/>
        <v>#N/A</v>
      </c>
      <c r="AO50" t="e">
        <f t="shared" si="43"/>
        <v>#N/A</v>
      </c>
      <c r="AP50" t="e">
        <f t="shared" si="43"/>
        <v>#N/A</v>
      </c>
      <c r="AQ50" t="e">
        <f t="shared" si="43"/>
        <v>#N/A</v>
      </c>
      <c r="AR50" t="e">
        <f t="shared" si="43"/>
        <v>#N/A</v>
      </c>
      <c r="AS50" t="e">
        <f t="shared" si="43"/>
        <v>#N/A</v>
      </c>
      <c r="AT50" t="e">
        <f t="shared" si="43"/>
        <v>#N/A</v>
      </c>
      <c r="AU50" t="e">
        <f t="shared" si="43"/>
        <v>#N/A</v>
      </c>
      <c r="AV50" t="e">
        <f t="shared" si="43"/>
        <v>#N/A</v>
      </c>
      <c r="AW50" t="e">
        <f t="shared" si="43"/>
        <v>#N/A</v>
      </c>
      <c r="AX50" t="e">
        <f t="shared" si="43"/>
        <v>#N/A</v>
      </c>
      <c r="AY50" t="e">
        <f t="shared" si="43"/>
        <v>#N/A</v>
      </c>
      <c r="AZ50" t="e">
        <f t="shared" si="43"/>
        <v>#N/A</v>
      </c>
      <c r="BA50" t="e">
        <f t="shared" si="43"/>
        <v>#N/A</v>
      </c>
      <c r="BB50" t="e">
        <f t="shared" si="43"/>
        <v>#N/A</v>
      </c>
      <c r="BC50" t="e">
        <f t="shared" si="43"/>
        <v>#N/A</v>
      </c>
      <c r="BD50" t="e">
        <f t="shared" si="43"/>
        <v>#N/A</v>
      </c>
      <c r="BE50" t="e">
        <f t="shared" si="43"/>
        <v>#N/A</v>
      </c>
      <c r="BF50" t="e">
        <f t="shared" si="43"/>
        <v>#N/A</v>
      </c>
      <c r="BG50" t="e">
        <f t="shared" si="43"/>
        <v>#N/A</v>
      </c>
      <c r="BH50" t="e">
        <f t="shared" si="43"/>
        <v>#N/A</v>
      </c>
      <c r="BI50" t="e">
        <f t="shared" si="43"/>
        <v>#N/A</v>
      </c>
      <c r="BJ50" t="e">
        <f t="shared" si="43"/>
        <v>#N/A</v>
      </c>
      <c r="BK50" t="e">
        <f t="shared" si="43"/>
        <v>#N/A</v>
      </c>
      <c r="BL50" t="e">
        <f t="shared" si="43"/>
        <v>#N/A</v>
      </c>
      <c r="BM50" t="e">
        <f t="shared" si="43"/>
        <v>#N/A</v>
      </c>
      <c r="BN50" t="e">
        <f t="shared" si="43"/>
        <v>#N/A</v>
      </c>
      <c r="BO50" t="e">
        <f t="shared" si="43"/>
        <v>#N/A</v>
      </c>
      <c r="BP50" t="e">
        <f t="shared" si="43"/>
        <v>#N/A</v>
      </c>
      <c r="BQ50" t="e">
        <f t="shared" si="43"/>
        <v>#N/A</v>
      </c>
      <c r="BR50" t="e">
        <f t="shared" si="43"/>
        <v>#N/A</v>
      </c>
      <c r="BS50" t="e">
        <f t="shared" si="43"/>
        <v>#N/A</v>
      </c>
      <c r="BT50" t="e">
        <f t="shared" si="43"/>
        <v>#N/A</v>
      </c>
    </row>
    <row r="51" spans="23:72">
      <c r="W51">
        <f>E4*E20</f>
        <v>0.502</v>
      </c>
      <c r="X51">
        <f t="shared" si="38"/>
        <v>0.502</v>
      </c>
      <c r="Y51">
        <f>AQ20</f>
        <v>0.50183541051680602</v>
      </c>
      <c r="AA51">
        <f t="shared" ref="AA51:AA65" si="45">Z4-E4</f>
        <v>-1.6458948319397759E-4</v>
      </c>
      <c r="AB51">
        <f t="shared" si="37"/>
        <v>-1.6458948319397759E-4</v>
      </c>
      <c r="AC51">
        <v>5</v>
      </c>
    </row>
    <row r="52" spans="23:72">
      <c r="W52">
        <f t="shared" ref="W52:W65" si="46">E5*E21</f>
        <v>0.58299999999999996</v>
      </c>
      <c r="X52">
        <f t="shared" si="38"/>
        <v>0.58299999999999996</v>
      </c>
      <c r="Y52">
        <f t="shared" ref="Y52:Y65" si="47">AQ21</f>
        <v>0.58305309415158413</v>
      </c>
      <c r="AA52">
        <f t="shared" si="45"/>
        <v>5.3094151584165417E-5</v>
      </c>
      <c r="AB52">
        <f t="shared" si="37"/>
        <v>5.3094151584165417E-5</v>
      </c>
      <c r="AC52">
        <v>5</v>
      </c>
      <c r="AO52">
        <f t="shared" ref="AO52:BD66" si="48">C4*C20</f>
        <v>0.51</v>
      </c>
      <c r="AP52">
        <f t="shared" si="48"/>
        <v>0.505</v>
      </c>
      <c r="AQ52">
        <f t="shared" si="48"/>
        <v>0.502</v>
      </c>
      <c r="AR52">
        <f t="shared" si="48"/>
        <v>0.499</v>
      </c>
      <c r="AS52">
        <f t="shared" si="48"/>
        <v>0.496</v>
      </c>
      <c r="AT52">
        <f t="shared" si="48"/>
        <v>0.49299999999999999</v>
      </c>
      <c r="AU52" t="e">
        <f t="shared" si="48"/>
        <v>#DIV/0!</v>
      </c>
      <c r="AV52" t="e">
        <f t="shared" si="48"/>
        <v>#DIV/0!</v>
      </c>
      <c r="AW52" t="e">
        <f t="shared" si="48"/>
        <v>#DIV/0!</v>
      </c>
      <c r="AX52" t="e">
        <f t="shared" si="48"/>
        <v>#DIV/0!</v>
      </c>
      <c r="AY52" t="e">
        <f t="shared" si="48"/>
        <v>#DIV/0!</v>
      </c>
      <c r="AZ52" t="e">
        <f t="shared" si="48"/>
        <v>#DIV/0!</v>
      </c>
      <c r="BA52" t="e">
        <f t="shared" si="48"/>
        <v>#DIV/0!</v>
      </c>
      <c r="BB52" t="e">
        <f t="shared" si="48"/>
        <v>#DIV/0!</v>
      </c>
      <c r="BC52" t="e">
        <f t="shared" si="48"/>
        <v>#DIV/0!</v>
      </c>
      <c r="BD52" t="e">
        <f t="shared" si="48"/>
        <v>#DIV/0!</v>
      </c>
    </row>
    <row r="53" spans="23:72">
      <c r="W53">
        <f t="shared" si="46"/>
        <v>0.69499999999999995</v>
      </c>
      <c r="X53">
        <f t="shared" si="38"/>
        <v>0.69499999999999995</v>
      </c>
      <c r="Y53">
        <f t="shared" si="47"/>
        <v>0.69523252368319288</v>
      </c>
      <c r="AA53">
        <f t="shared" si="45"/>
        <v>2.3252368319293115E-4</v>
      </c>
      <c r="AB53">
        <f t="shared" si="37"/>
        <v>2.3252368319293115E-4</v>
      </c>
      <c r="AC53">
        <v>5</v>
      </c>
      <c r="AO53">
        <f t="shared" si="48"/>
        <v>0.59299999999999997</v>
      </c>
      <c r="AP53">
        <f t="shared" si="48"/>
        <v>0.58799999999999997</v>
      </c>
      <c r="AQ53">
        <f t="shared" si="48"/>
        <v>0.58299999999999996</v>
      </c>
      <c r="AR53">
        <f t="shared" si="48"/>
        <v>0.57899999999999996</v>
      </c>
      <c r="AS53">
        <f t="shared" si="48"/>
        <v>0.57499999999999996</v>
      </c>
      <c r="AT53">
        <f t="shared" si="48"/>
        <v>0.57099999999999995</v>
      </c>
      <c r="AU53" t="e">
        <f t="shared" si="48"/>
        <v>#DIV/0!</v>
      </c>
      <c r="AV53" t="e">
        <f t="shared" si="48"/>
        <v>#DIV/0!</v>
      </c>
      <c r="AW53" t="e">
        <f t="shared" si="48"/>
        <v>#DIV/0!</v>
      </c>
      <c r="AX53" t="e">
        <f t="shared" si="48"/>
        <v>#DIV/0!</v>
      </c>
      <c r="AY53" t="e">
        <f t="shared" si="48"/>
        <v>#DIV/0!</v>
      </c>
      <c r="AZ53" t="e">
        <f t="shared" si="48"/>
        <v>#DIV/0!</v>
      </c>
      <c r="BA53" t="e">
        <f t="shared" si="48"/>
        <v>#DIV/0!</v>
      </c>
      <c r="BB53" t="e">
        <f t="shared" si="48"/>
        <v>#DIV/0!</v>
      </c>
      <c r="BC53" t="e">
        <f t="shared" si="48"/>
        <v>#DIV/0!</v>
      </c>
      <c r="BD53" t="e">
        <f t="shared" si="48"/>
        <v>#DIV/0!</v>
      </c>
    </row>
    <row r="54" spans="23:72">
      <c r="W54">
        <f t="shared" si="46"/>
        <v>0.86199999999999999</v>
      </c>
      <c r="X54">
        <f t="shared" si="38"/>
        <v>0.86199999999999999</v>
      </c>
      <c r="Y54">
        <f t="shared" si="47"/>
        <v>0.8620997394614357</v>
      </c>
      <c r="AA54">
        <f t="shared" si="45"/>
        <v>9.9739461435710552E-5</v>
      </c>
      <c r="AB54">
        <f t="shared" si="37"/>
        <v>9.9739461435710552E-5</v>
      </c>
      <c r="AC54">
        <v>5</v>
      </c>
      <c r="AO54">
        <f t="shared" si="48"/>
        <v>0.71</v>
      </c>
      <c r="AP54">
        <f t="shared" si="48"/>
        <v>0.70199999999999996</v>
      </c>
      <c r="AQ54">
        <f t="shared" si="48"/>
        <v>0.69499999999999995</v>
      </c>
      <c r="AR54">
        <f t="shared" si="48"/>
        <v>0.68899999999999995</v>
      </c>
      <c r="AS54">
        <f t="shared" si="48"/>
        <v>0.68300000000000005</v>
      </c>
      <c r="AT54">
        <f t="shared" si="48"/>
        <v>0.67900000000000005</v>
      </c>
      <c r="AU54" t="e">
        <f t="shared" si="48"/>
        <v>#DIV/0!</v>
      </c>
      <c r="AV54" t="e">
        <f t="shared" si="48"/>
        <v>#DIV/0!</v>
      </c>
      <c r="AW54" t="e">
        <f t="shared" si="48"/>
        <v>#DIV/0!</v>
      </c>
      <c r="AX54" t="e">
        <f t="shared" si="48"/>
        <v>#DIV/0!</v>
      </c>
      <c r="AY54" t="e">
        <f t="shared" si="48"/>
        <v>#DIV/0!</v>
      </c>
      <c r="AZ54" t="e">
        <f t="shared" si="48"/>
        <v>#DIV/0!</v>
      </c>
      <c r="BA54" t="e">
        <f t="shared" si="48"/>
        <v>#DIV/0!</v>
      </c>
      <c r="BB54" t="e">
        <f t="shared" si="48"/>
        <v>#DIV/0!</v>
      </c>
      <c r="BC54" t="e">
        <f t="shared" si="48"/>
        <v>#DIV/0!</v>
      </c>
      <c r="BD54" t="e">
        <f t="shared" si="48"/>
        <v>#DIV/0!</v>
      </c>
    </row>
    <row r="55" spans="23:72">
      <c r="W55" t="e">
        <f t="shared" si="46"/>
        <v>#DIV/0!</v>
      </c>
      <c r="X55" t="e">
        <f t="shared" si="38"/>
        <v>#N/A</v>
      </c>
      <c r="Y55" t="e">
        <f t="shared" si="47"/>
        <v>#N/A</v>
      </c>
      <c r="AA55" t="e">
        <f t="shared" si="45"/>
        <v>#DIV/0!</v>
      </c>
      <c r="AB55" t="str">
        <f t="shared" si="37"/>
        <v/>
      </c>
      <c r="AC55">
        <v>5</v>
      </c>
      <c r="AO55">
        <f t="shared" si="48"/>
        <v>0.88500000000000001</v>
      </c>
      <c r="AP55">
        <f t="shared" si="48"/>
        <v>0.873</v>
      </c>
      <c r="AQ55">
        <f t="shared" si="48"/>
        <v>0.86199999999999999</v>
      </c>
      <c r="AR55">
        <f t="shared" si="48"/>
        <v>0.85299999999999998</v>
      </c>
      <c r="AS55">
        <f t="shared" si="48"/>
        <v>0.84399999999999997</v>
      </c>
      <c r="AT55">
        <f t="shared" si="48"/>
        <v>0.83699999999999997</v>
      </c>
      <c r="AU55" t="e">
        <f t="shared" si="48"/>
        <v>#DIV/0!</v>
      </c>
      <c r="AV55" t="e">
        <f t="shared" si="48"/>
        <v>#DIV/0!</v>
      </c>
      <c r="AW55" t="e">
        <f t="shared" si="48"/>
        <v>#DIV/0!</v>
      </c>
      <c r="AX55" t="e">
        <f t="shared" si="48"/>
        <v>#DIV/0!</v>
      </c>
      <c r="AY55" t="e">
        <f t="shared" si="48"/>
        <v>#DIV/0!</v>
      </c>
      <c r="AZ55" t="e">
        <f t="shared" si="48"/>
        <v>#DIV/0!</v>
      </c>
      <c r="BA55" t="e">
        <f t="shared" si="48"/>
        <v>#DIV/0!</v>
      </c>
      <c r="BB55" t="e">
        <f t="shared" si="48"/>
        <v>#DIV/0!</v>
      </c>
      <c r="BC55" t="e">
        <f t="shared" si="48"/>
        <v>#DIV/0!</v>
      </c>
      <c r="BD55" t="e">
        <f t="shared" si="48"/>
        <v>#DIV/0!</v>
      </c>
    </row>
    <row r="56" spans="23:72">
      <c r="W56" t="e">
        <f t="shared" si="46"/>
        <v>#DIV/0!</v>
      </c>
      <c r="X56" t="e">
        <f t="shared" si="38"/>
        <v>#N/A</v>
      </c>
      <c r="Y56" t="e">
        <f t="shared" si="47"/>
        <v>#N/A</v>
      </c>
      <c r="AA56" t="e">
        <f t="shared" si="45"/>
        <v>#DIV/0!</v>
      </c>
      <c r="AB56" t="str">
        <f t="shared" si="37"/>
        <v/>
      </c>
      <c r="AC56">
        <v>5</v>
      </c>
      <c r="AO56" t="e">
        <f t="shared" si="48"/>
        <v>#DIV/0!</v>
      </c>
      <c r="AP56" t="e">
        <f t="shared" si="48"/>
        <v>#DIV/0!</v>
      </c>
      <c r="AQ56" t="e">
        <f t="shared" si="48"/>
        <v>#DIV/0!</v>
      </c>
      <c r="AR56" t="e">
        <f t="shared" si="48"/>
        <v>#DIV/0!</v>
      </c>
      <c r="AS56" t="e">
        <f t="shared" si="48"/>
        <v>#DIV/0!</v>
      </c>
      <c r="AT56" t="e">
        <f t="shared" si="48"/>
        <v>#DIV/0!</v>
      </c>
      <c r="AU56" t="e">
        <f t="shared" si="48"/>
        <v>#DIV/0!</v>
      </c>
      <c r="AV56" t="e">
        <f t="shared" si="48"/>
        <v>#DIV/0!</v>
      </c>
      <c r="AW56" t="e">
        <f t="shared" si="48"/>
        <v>#DIV/0!</v>
      </c>
      <c r="AX56" t="e">
        <f t="shared" si="48"/>
        <v>#DIV/0!</v>
      </c>
      <c r="AY56" t="e">
        <f t="shared" si="48"/>
        <v>#DIV/0!</v>
      </c>
      <c r="AZ56" t="e">
        <f t="shared" si="48"/>
        <v>#DIV/0!</v>
      </c>
      <c r="BA56" t="e">
        <f t="shared" si="48"/>
        <v>#DIV/0!</v>
      </c>
      <c r="BB56" t="e">
        <f t="shared" si="48"/>
        <v>#DIV/0!</v>
      </c>
      <c r="BC56" t="e">
        <f t="shared" si="48"/>
        <v>#DIV/0!</v>
      </c>
      <c r="BD56" t="e">
        <f t="shared" si="48"/>
        <v>#DIV/0!</v>
      </c>
    </row>
    <row r="57" spans="23:72">
      <c r="W57" t="e">
        <f t="shared" si="46"/>
        <v>#DIV/0!</v>
      </c>
      <c r="X57" t="e">
        <f t="shared" si="38"/>
        <v>#N/A</v>
      </c>
      <c r="Y57" t="e">
        <f t="shared" si="47"/>
        <v>#N/A</v>
      </c>
      <c r="AA57" t="e">
        <f t="shared" si="45"/>
        <v>#DIV/0!</v>
      </c>
      <c r="AB57" t="str">
        <f t="shared" si="37"/>
        <v/>
      </c>
      <c r="AC57">
        <v>5</v>
      </c>
      <c r="AO57" t="e">
        <f t="shared" si="48"/>
        <v>#DIV/0!</v>
      </c>
      <c r="AP57" t="e">
        <f t="shared" si="48"/>
        <v>#DIV/0!</v>
      </c>
      <c r="AQ57" t="e">
        <f t="shared" si="48"/>
        <v>#DIV/0!</v>
      </c>
      <c r="AR57" t="e">
        <f t="shared" si="48"/>
        <v>#DIV/0!</v>
      </c>
      <c r="AS57" t="e">
        <f t="shared" si="48"/>
        <v>#DIV/0!</v>
      </c>
      <c r="AT57" t="e">
        <f t="shared" si="48"/>
        <v>#DIV/0!</v>
      </c>
      <c r="AU57" t="e">
        <f t="shared" si="48"/>
        <v>#DIV/0!</v>
      </c>
      <c r="AV57" t="e">
        <f t="shared" si="48"/>
        <v>#DIV/0!</v>
      </c>
      <c r="AW57" t="e">
        <f t="shared" si="48"/>
        <v>#DIV/0!</v>
      </c>
      <c r="AX57" t="e">
        <f t="shared" si="48"/>
        <v>#DIV/0!</v>
      </c>
      <c r="AY57" t="e">
        <f t="shared" si="48"/>
        <v>#DIV/0!</v>
      </c>
      <c r="AZ57" t="e">
        <f t="shared" si="48"/>
        <v>#DIV/0!</v>
      </c>
      <c r="BA57" t="e">
        <f t="shared" si="48"/>
        <v>#DIV/0!</v>
      </c>
      <c r="BB57" t="e">
        <f t="shared" si="48"/>
        <v>#DIV/0!</v>
      </c>
      <c r="BC57" t="e">
        <f t="shared" si="48"/>
        <v>#DIV/0!</v>
      </c>
      <c r="BD57" t="e">
        <f t="shared" si="48"/>
        <v>#DIV/0!</v>
      </c>
    </row>
    <row r="58" spans="23:72">
      <c r="W58" t="e">
        <f t="shared" si="46"/>
        <v>#DIV/0!</v>
      </c>
      <c r="X58" t="e">
        <f t="shared" si="38"/>
        <v>#N/A</v>
      </c>
      <c r="Y58" t="e">
        <f t="shared" si="47"/>
        <v>#N/A</v>
      </c>
      <c r="AA58" t="e">
        <f t="shared" si="45"/>
        <v>#DIV/0!</v>
      </c>
      <c r="AB58" t="str">
        <f t="shared" si="37"/>
        <v/>
      </c>
      <c r="AC58">
        <v>5</v>
      </c>
      <c r="AO58" t="e">
        <f t="shared" si="48"/>
        <v>#DIV/0!</v>
      </c>
      <c r="AP58" t="e">
        <f t="shared" si="48"/>
        <v>#DIV/0!</v>
      </c>
      <c r="AQ58" t="e">
        <f t="shared" si="48"/>
        <v>#DIV/0!</v>
      </c>
      <c r="AR58" t="e">
        <f t="shared" si="48"/>
        <v>#DIV/0!</v>
      </c>
      <c r="AS58" t="e">
        <f t="shared" si="48"/>
        <v>#DIV/0!</v>
      </c>
      <c r="AT58" t="e">
        <f t="shared" si="48"/>
        <v>#DIV/0!</v>
      </c>
      <c r="AU58" t="e">
        <f t="shared" si="48"/>
        <v>#DIV/0!</v>
      </c>
      <c r="AV58" t="e">
        <f t="shared" si="48"/>
        <v>#DIV/0!</v>
      </c>
      <c r="AW58" t="e">
        <f t="shared" si="48"/>
        <v>#DIV/0!</v>
      </c>
      <c r="AX58" t="e">
        <f t="shared" si="48"/>
        <v>#DIV/0!</v>
      </c>
      <c r="AY58" t="e">
        <f t="shared" si="48"/>
        <v>#DIV/0!</v>
      </c>
      <c r="AZ58" t="e">
        <f t="shared" si="48"/>
        <v>#DIV/0!</v>
      </c>
      <c r="BA58" t="e">
        <f t="shared" si="48"/>
        <v>#DIV/0!</v>
      </c>
      <c r="BB58" t="e">
        <f t="shared" si="48"/>
        <v>#DIV/0!</v>
      </c>
      <c r="BC58" t="e">
        <f t="shared" si="48"/>
        <v>#DIV/0!</v>
      </c>
      <c r="BD58" t="e">
        <f t="shared" si="48"/>
        <v>#DIV/0!</v>
      </c>
    </row>
    <row r="59" spans="23:72">
      <c r="W59" t="e">
        <f t="shared" si="46"/>
        <v>#DIV/0!</v>
      </c>
      <c r="X59" t="e">
        <f t="shared" si="38"/>
        <v>#N/A</v>
      </c>
      <c r="Y59" t="e">
        <f t="shared" si="47"/>
        <v>#N/A</v>
      </c>
      <c r="AA59" t="e">
        <f t="shared" si="45"/>
        <v>#DIV/0!</v>
      </c>
      <c r="AB59" t="str">
        <f t="shared" si="37"/>
        <v/>
      </c>
      <c r="AC59">
        <v>5</v>
      </c>
      <c r="AO59" t="e">
        <f t="shared" si="48"/>
        <v>#DIV/0!</v>
      </c>
      <c r="AP59" t="e">
        <f t="shared" si="48"/>
        <v>#DIV/0!</v>
      </c>
      <c r="AQ59" t="e">
        <f t="shared" si="48"/>
        <v>#DIV/0!</v>
      </c>
      <c r="AR59" t="e">
        <f t="shared" si="48"/>
        <v>#DIV/0!</v>
      </c>
      <c r="AS59" t="e">
        <f t="shared" si="48"/>
        <v>#DIV/0!</v>
      </c>
      <c r="AT59" t="e">
        <f t="shared" si="48"/>
        <v>#DIV/0!</v>
      </c>
      <c r="AU59" t="e">
        <f t="shared" si="48"/>
        <v>#DIV/0!</v>
      </c>
      <c r="AV59" t="e">
        <f t="shared" si="48"/>
        <v>#DIV/0!</v>
      </c>
      <c r="AW59" t="e">
        <f t="shared" si="48"/>
        <v>#DIV/0!</v>
      </c>
      <c r="AX59" t="e">
        <f t="shared" si="48"/>
        <v>#DIV/0!</v>
      </c>
      <c r="AY59" t="e">
        <f t="shared" si="48"/>
        <v>#DIV/0!</v>
      </c>
      <c r="AZ59" t="e">
        <f t="shared" si="48"/>
        <v>#DIV/0!</v>
      </c>
      <c r="BA59" t="e">
        <f t="shared" si="48"/>
        <v>#DIV/0!</v>
      </c>
      <c r="BB59" t="e">
        <f t="shared" si="48"/>
        <v>#DIV/0!</v>
      </c>
      <c r="BC59" t="e">
        <f t="shared" si="48"/>
        <v>#DIV/0!</v>
      </c>
      <c r="BD59" t="e">
        <f t="shared" si="48"/>
        <v>#DIV/0!</v>
      </c>
    </row>
    <row r="60" spans="23:72">
      <c r="W60" t="e">
        <f t="shared" si="46"/>
        <v>#DIV/0!</v>
      </c>
      <c r="X60" t="e">
        <f t="shared" si="38"/>
        <v>#N/A</v>
      </c>
      <c r="Y60" t="e">
        <f t="shared" si="47"/>
        <v>#N/A</v>
      </c>
      <c r="AA60" t="e">
        <f t="shared" si="45"/>
        <v>#DIV/0!</v>
      </c>
      <c r="AB60" t="str">
        <f t="shared" si="37"/>
        <v/>
      </c>
      <c r="AC60">
        <v>5</v>
      </c>
      <c r="AO60" t="e">
        <f t="shared" si="48"/>
        <v>#DIV/0!</v>
      </c>
      <c r="AP60" t="e">
        <f t="shared" si="48"/>
        <v>#DIV/0!</v>
      </c>
      <c r="AQ60" t="e">
        <f t="shared" si="48"/>
        <v>#DIV/0!</v>
      </c>
      <c r="AR60" t="e">
        <f t="shared" si="48"/>
        <v>#DIV/0!</v>
      </c>
      <c r="AS60" t="e">
        <f t="shared" si="48"/>
        <v>#DIV/0!</v>
      </c>
      <c r="AT60" t="e">
        <f t="shared" si="48"/>
        <v>#DIV/0!</v>
      </c>
      <c r="AU60" t="e">
        <f t="shared" si="48"/>
        <v>#DIV/0!</v>
      </c>
      <c r="AV60" t="e">
        <f t="shared" si="48"/>
        <v>#DIV/0!</v>
      </c>
      <c r="AW60" t="e">
        <f t="shared" si="48"/>
        <v>#DIV/0!</v>
      </c>
      <c r="AX60" t="e">
        <f t="shared" si="48"/>
        <v>#DIV/0!</v>
      </c>
      <c r="AY60" t="e">
        <f t="shared" si="48"/>
        <v>#DIV/0!</v>
      </c>
      <c r="AZ60" t="e">
        <f t="shared" si="48"/>
        <v>#DIV/0!</v>
      </c>
      <c r="BA60" t="e">
        <f t="shared" si="48"/>
        <v>#DIV/0!</v>
      </c>
      <c r="BB60" t="e">
        <f t="shared" si="48"/>
        <v>#DIV/0!</v>
      </c>
      <c r="BC60" t="e">
        <f t="shared" si="48"/>
        <v>#DIV/0!</v>
      </c>
      <c r="BD60" t="e">
        <f t="shared" si="48"/>
        <v>#DIV/0!</v>
      </c>
    </row>
    <row r="61" spans="23:72">
      <c r="W61" t="e">
        <f t="shared" si="46"/>
        <v>#DIV/0!</v>
      </c>
      <c r="X61" t="e">
        <f t="shared" si="38"/>
        <v>#N/A</v>
      </c>
      <c r="Y61" t="e">
        <f t="shared" si="47"/>
        <v>#N/A</v>
      </c>
      <c r="AA61" t="e">
        <f t="shared" si="45"/>
        <v>#DIV/0!</v>
      </c>
      <c r="AB61" t="str">
        <f t="shared" si="37"/>
        <v/>
      </c>
      <c r="AC61">
        <v>5</v>
      </c>
      <c r="AO61" t="e">
        <f t="shared" si="48"/>
        <v>#DIV/0!</v>
      </c>
      <c r="AP61" t="e">
        <f t="shared" si="48"/>
        <v>#DIV/0!</v>
      </c>
      <c r="AQ61" t="e">
        <f t="shared" si="48"/>
        <v>#DIV/0!</v>
      </c>
      <c r="AR61" t="e">
        <f t="shared" si="48"/>
        <v>#DIV/0!</v>
      </c>
      <c r="AS61" t="e">
        <f t="shared" si="48"/>
        <v>#DIV/0!</v>
      </c>
      <c r="AT61" t="e">
        <f t="shared" si="48"/>
        <v>#DIV/0!</v>
      </c>
      <c r="AU61" t="e">
        <f t="shared" si="48"/>
        <v>#DIV/0!</v>
      </c>
      <c r="AV61" t="e">
        <f t="shared" si="48"/>
        <v>#DIV/0!</v>
      </c>
      <c r="AW61" t="e">
        <f t="shared" si="48"/>
        <v>#DIV/0!</v>
      </c>
      <c r="AX61" t="e">
        <f t="shared" si="48"/>
        <v>#DIV/0!</v>
      </c>
      <c r="AY61" t="e">
        <f t="shared" si="48"/>
        <v>#DIV/0!</v>
      </c>
      <c r="AZ61" t="e">
        <f t="shared" si="48"/>
        <v>#DIV/0!</v>
      </c>
      <c r="BA61" t="e">
        <f t="shared" si="48"/>
        <v>#DIV/0!</v>
      </c>
      <c r="BB61" t="e">
        <f t="shared" si="48"/>
        <v>#DIV/0!</v>
      </c>
      <c r="BC61" t="e">
        <f t="shared" si="48"/>
        <v>#DIV/0!</v>
      </c>
      <c r="BD61" t="e">
        <f t="shared" si="48"/>
        <v>#DIV/0!</v>
      </c>
    </row>
    <row r="62" spans="23:72">
      <c r="W62" t="e">
        <f t="shared" si="46"/>
        <v>#DIV/0!</v>
      </c>
      <c r="X62" t="e">
        <f t="shared" si="38"/>
        <v>#N/A</v>
      </c>
      <c r="Y62" t="e">
        <f t="shared" si="47"/>
        <v>#N/A</v>
      </c>
      <c r="AA62" t="e">
        <f t="shared" si="45"/>
        <v>#DIV/0!</v>
      </c>
      <c r="AB62" t="str">
        <f t="shared" si="37"/>
        <v/>
      </c>
      <c r="AC62">
        <v>5</v>
      </c>
      <c r="AO62" t="e">
        <f t="shared" si="48"/>
        <v>#DIV/0!</v>
      </c>
      <c r="AP62" t="e">
        <f t="shared" si="48"/>
        <v>#DIV/0!</v>
      </c>
      <c r="AQ62" t="e">
        <f t="shared" si="48"/>
        <v>#DIV/0!</v>
      </c>
      <c r="AR62" t="e">
        <f t="shared" si="48"/>
        <v>#DIV/0!</v>
      </c>
      <c r="AS62" t="e">
        <f t="shared" si="48"/>
        <v>#DIV/0!</v>
      </c>
      <c r="AT62" t="e">
        <f t="shared" si="48"/>
        <v>#DIV/0!</v>
      </c>
      <c r="AU62" t="e">
        <f t="shared" si="48"/>
        <v>#DIV/0!</v>
      </c>
      <c r="AV62" t="e">
        <f t="shared" si="48"/>
        <v>#DIV/0!</v>
      </c>
      <c r="AW62" t="e">
        <f t="shared" si="48"/>
        <v>#DIV/0!</v>
      </c>
      <c r="AX62" t="e">
        <f t="shared" si="48"/>
        <v>#DIV/0!</v>
      </c>
      <c r="AY62" t="e">
        <f t="shared" si="48"/>
        <v>#DIV/0!</v>
      </c>
      <c r="AZ62" t="e">
        <f t="shared" si="48"/>
        <v>#DIV/0!</v>
      </c>
      <c r="BA62" t="e">
        <f t="shared" si="48"/>
        <v>#DIV/0!</v>
      </c>
      <c r="BB62" t="e">
        <f t="shared" si="48"/>
        <v>#DIV/0!</v>
      </c>
      <c r="BC62" t="e">
        <f t="shared" si="48"/>
        <v>#DIV/0!</v>
      </c>
      <c r="BD62" t="e">
        <f t="shared" si="48"/>
        <v>#DIV/0!</v>
      </c>
    </row>
    <row r="63" spans="23:72">
      <c r="W63" t="e">
        <f t="shared" si="46"/>
        <v>#DIV/0!</v>
      </c>
      <c r="X63" t="e">
        <f t="shared" si="38"/>
        <v>#N/A</v>
      </c>
      <c r="Y63" t="e">
        <f t="shared" si="47"/>
        <v>#N/A</v>
      </c>
      <c r="AA63" t="e">
        <f t="shared" si="45"/>
        <v>#DIV/0!</v>
      </c>
      <c r="AB63" t="str">
        <f t="shared" si="37"/>
        <v/>
      </c>
      <c r="AC63">
        <v>5</v>
      </c>
      <c r="AO63" t="e">
        <f t="shared" si="48"/>
        <v>#DIV/0!</v>
      </c>
      <c r="AP63" t="e">
        <f t="shared" si="48"/>
        <v>#DIV/0!</v>
      </c>
      <c r="AQ63" t="e">
        <f t="shared" si="48"/>
        <v>#DIV/0!</v>
      </c>
      <c r="AR63" t="e">
        <f t="shared" si="48"/>
        <v>#DIV/0!</v>
      </c>
      <c r="AS63" t="e">
        <f t="shared" si="48"/>
        <v>#DIV/0!</v>
      </c>
      <c r="AT63" t="e">
        <f t="shared" si="48"/>
        <v>#DIV/0!</v>
      </c>
      <c r="AU63" t="e">
        <f t="shared" si="48"/>
        <v>#DIV/0!</v>
      </c>
      <c r="AV63" t="e">
        <f t="shared" si="48"/>
        <v>#DIV/0!</v>
      </c>
      <c r="AW63" t="e">
        <f t="shared" si="48"/>
        <v>#DIV/0!</v>
      </c>
      <c r="AX63" t="e">
        <f t="shared" si="48"/>
        <v>#DIV/0!</v>
      </c>
      <c r="AY63" t="e">
        <f t="shared" si="48"/>
        <v>#DIV/0!</v>
      </c>
      <c r="AZ63" t="e">
        <f t="shared" si="48"/>
        <v>#DIV/0!</v>
      </c>
      <c r="BA63" t="e">
        <f t="shared" si="48"/>
        <v>#DIV/0!</v>
      </c>
      <c r="BB63" t="e">
        <f t="shared" si="48"/>
        <v>#DIV/0!</v>
      </c>
      <c r="BC63" t="e">
        <f t="shared" si="48"/>
        <v>#DIV/0!</v>
      </c>
      <c r="BD63" t="e">
        <f t="shared" si="48"/>
        <v>#DIV/0!</v>
      </c>
    </row>
    <row r="64" spans="23:72">
      <c r="W64" t="e">
        <f t="shared" si="46"/>
        <v>#DIV/0!</v>
      </c>
      <c r="X64" t="e">
        <f t="shared" si="38"/>
        <v>#N/A</v>
      </c>
      <c r="Y64" t="e">
        <f t="shared" si="47"/>
        <v>#N/A</v>
      </c>
      <c r="AA64" t="e">
        <f t="shared" si="45"/>
        <v>#DIV/0!</v>
      </c>
      <c r="AB64" t="str">
        <f t="shared" si="37"/>
        <v/>
      </c>
      <c r="AC64">
        <v>5</v>
      </c>
      <c r="AO64" t="e">
        <f t="shared" si="48"/>
        <v>#DIV/0!</v>
      </c>
      <c r="AP64" t="e">
        <f t="shared" si="48"/>
        <v>#DIV/0!</v>
      </c>
      <c r="AQ64" t="e">
        <f t="shared" si="48"/>
        <v>#DIV/0!</v>
      </c>
      <c r="AR64" t="e">
        <f t="shared" si="48"/>
        <v>#DIV/0!</v>
      </c>
      <c r="AS64" t="e">
        <f t="shared" si="48"/>
        <v>#DIV/0!</v>
      </c>
      <c r="AT64" t="e">
        <f t="shared" si="48"/>
        <v>#DIV/0!</v>
      </c>
      <c r="AU64" t="e">
        <f t="shared" si="48"/>
        <v>#DIV/0!</v>
      </c>
      <c r="AV64" t="e">
        <f t="shared" si="48"/>
        <v>#DIV/0!</v>
      </c>
      <c r="AW64" t="e">
        <f t="shared" si="48"/>
        <v>#DIV/0!</v>
      </c>
      <c r="AX64" t="e">
        <f t="shared" si="48"/>
        <v>#DIV/0!</v>
      </c>
      <c r="AY64" t="e">
        <f t="shared" si="48"/>
        <v>#DIV/0!</v>
      </c>
      <c r="AZ64" t="e">
        <f t="shared" si="48"/>
        <v>#DIV/0!</v>
      </c>
      <c r="BA64" t="e">
        <f t="shared" si="48"/>
        <v>#DIV/0!</v>
      </c>
      <c r="BB64" t="e">
        <f t="shared" si="48"/>
        <v>#DIV/0!</v>
      </c>
      <c r="BC64" t="e">
        <f t="shared" si="48"/>
        <v>#DIV/0!</v>
      </c>
      <c r="BD64" t="e">
        <f t="shared" si="48"/>
        <v>#DIV/0!</v>
      </c>
    </row>
    <row r="65" spans="23:74">
      <c r="W65" t="e">
        <f t="shared" si="46"/>
        <v>#DIV/0!</v>
      </c>
      <c r="X65" t="e">
        <f t="shared" si="38"/>
        <v>#N/A</v>
      </c>
      <c r="Y65" t="e">
        <f t="shared" si="47"/>
        <v>#N/A</v>
      </c>
      <c r="AA65" t="e">
        <f t="shared" si="45"/>
        <v>#DIV/0!</v>
      </c>
      <c r="AB65" t="str">
        <f t="shared" si="37"/>
        <v/>
      </c>
      <c r="AC65">
        <v>5</v>
      </c>
      <c r="AO65" t="e">
        <f t="shared" si="48"/>
        <v>#DIV/0!</v>
      </c>
      <c r="AP65" t="e">
        <f t="shared" si="48"/>
        <v>#DIV/0!</v>
      </c>
      <c r="AQ65" t="e">
        <f t="shared" si="48"/>
        <v>#DIV/0!</v>
      </c>
      <c r="AR65" t="e">
        <f t="shared" si="48"/>
        <v>#DIV/0!</v>
      </c>
      <c r="AS65" t="e">
        <f t="shared" si="48"/>
        <v>#DIV/0!</v>
      </c>
      <c r="AT65" t="e">
        <f t="shared" si="48"/>
        <v>#DIV/0!</v>
      </c>
      <c r="AU65" t="e">
        <f t="shared" si="48"/>
        <v>#DIV/0!</v>
      </c>
      <c r="AV65" t="e">
        <f t="shared" si="48"/>
        <v>#DIV/0!</v>
      </c>
      <c r="AW65" t="e">
        <f t="shared" si="48"/>
        <v>#DIV/0!</v>
      </c>
      <c r="AX65" t="e">
        <f t="shared" si="48"/>
        <v>#DIV/0!</v>
      </c>
      <c r="AY65" t="e">
        <f t="shared" si="48"/>
        <v>#DIV/0!</v>
      </c>
      <c r="AZ65" t="e">
        <f t="shared" si="48"/>
        <v>#DIV/0!</v>
      </c>
      <c r="BA65" t="e">
        <f t="shared" si="48"/>
        <v>#DIV/0!</v>
      </c>
      <c r="BB65" t="e">
        <f t="shared" si="48"/>
        <v>#DIV/0!</v>
      </c>
      <c r="BC65" t="e">
        <f t="shared" si="48"/>
        <v>#DIV/0!</v>
      </c>
      <c r="BD65" t="e">
        <f t="shared" si="48"/>
        <v>#DIV/0!</v>
      </c>
    </row>
    <row r="66" spans="23:74">
      <c r="W66">
        <f>F4*F20</f>
        <v>0.499</v>
      </c>
      <c r="X66">
        <f t="shared" si="38"/>
        <v>0.499</v>
      </c>
      <c r="Y66">
        <f>AR20</f>
        <v>0.49862516862338135</v>
      </c>
      <c r="AA66">
        <f t="shared" ref="AA66:AA80" si="49">AA4-F4</f>
        <v>-3.7483137661864507E-4</v>
      </c>
      <c r="AB66">
        <f t="shared" si="37"/>
        <v>-3.7483137661864507E-4</v>
      </c>
      <c r="AC66">
        <v>5</v>
      </c>
      <c r="AO66" t="e">
        <f t="shared" si="48"/>
        <v>#DIV/0!</v>
      </c>
      <c r="AP66" t="e">
        <f t="shared" si="48"/>
        <v>#DIV/0!</v>
      </c>
      <c r="AQ66" t="e">
        <f t="shared" si="48"/>
        <v>#DIV/0!</v>
      </c>
      <c r="AR66" t="e">
        <f t="shared" si="48"/>
        <v>#DIV/0!</v>
      </c>
      <c r="AS66" t="e">
        <f t="shared" si="48"/>
        <v>#DIV/0!</v>
      </c>
      <c r="AT66" t="e">
        <f t="shared" si="48"/>
        <v>#DIV/0!</v>
      </c>
      <c r="AU66" t="e">
        <f t="shared" si="48"/>
        <v>#DIV/0!</v>
      </c>
      <c r="AV66" t="e">
        <f t="shared" si="48"/>
        <v>#DIV/0!</v>
      </c>
      <c r="AW66" t="e">
        <f t="shared" si="48"/>
        <v>#DIV/0!</v>
      </c>
      <c r="AX66" t="e">
        <f t="shared" si="48"/>
        <v>#DIV/0!</v>
      </c>
      <c r="AY66" t="e">
        <f t="shared" si="48"/>
        <v>#DIV/0!</v>
      </c>
      <c r="AZ66" t="e">
        <f t="shared" si="48"/>
        <v>#DIV/0!</v>
      </c>
      <c r="BA66" t="e">
        <f t="shared" si="48"/>
        <v>#DIV/0!</v>
      </c>
      <c r="BB66" t="e">
        <f t="shared" si="48"/>
        <v>#DIV/0!</v>
      </c>
      <c r="BC66" t="e">
        <f t="shared" si="48"/>
        <v>#DIV/0!</v>
      </c>
      <c r="BD66" t="e">
        <f t="shared" si="48"/>
        <v>#DIV/0!</v>
      </c>
    </row>
    <row r="67" spans="23:74" ht="15" thickBot="1">
      <c r="W67">
        <f t="shared" ref="W67:W80" si="50">F5*F21</f>
        <v>0.57899999999999996</v>
      </c>
      <c r="X67">
        <f t="shared" si="38"/>
        <v>0.57899999999999996</v>
      </c>
      <c r="Y67">
        <f t="shared" ref="Y67:Y80" si="51">AR21</f>
        <v>0.57872573558786722</v>
      </c>
      <c r="AA67">
        <f t="shared" si="49"/>
        <v>-2.7426441213274089E-4</v>
      </c>
      <c r="AB67">
        <f t="shared" si="37"/>
        <v>-2.7426441213274089E-4</v>
      </c>
      <c r="AC67">
        <v>5</v>
      </c>
    </row>
    <row r="68" spans="23:74" ht="15" thickBot="1">
      <c r="W68">
        <f t="shared" si="50"/>
        <v>0.68899999999999995</v>
      </c>
      <c r="X68">
        <f t="shared" si="38"/>
        <v>0.68899999999999995</v>
      </c>
      <c r="Y68">
        <f t="shared" si="51"/>
        <v>0.68909082261559829</v>
      </c>
      <c r="AA68">
        <f t="shared" si="49"/>
        <v>9.0822615598340484E-5</v>
      </c>
      <c r="AB68">
        <f t="shared" si="37"/>
        <v>9.0822615598340484E-5</v>
      </c>
      <c r="AC68">
        <v>5</v>
      </c>
      <c r="AO68" t="s">
        <v>114</v>
      </c>
      <c r="AP68" s="74">
        <f>C3</f>
        <v>0</v>
      </c>
      <c r="AQ68" s="74">
        <f t="shared" ref="AQ68:BE68" si="52">D3</f>
        <v>1</v>
      </c>
      <c r="AR68" s="74">
        <f t="shared" si="52"/>
        <v>2</v>
      </c>
      <c r="AS68" s="74">
        <f t="shared" si="52"/>
        <v>3</v>
      </c>
      <c r="AT68" s="74">
        <f t="shared" si="52"/>
        <v>4</v>
      </c>
      <c r="AU68" s="74">
        <f t="shared" si="52"/>
        <v>5</v>
      </c>
      <c r="AV68" s="74">
        <f t="shared" si="52"/>
        <v>0</v>
      </c>
      <c r="AW68" s="74">
        <f t="shared" si="52"/>
        <v>0</v>
      </c>
      <c r="AX68" s="74">
        <f t="shared" si="52"/>
        <v>0</v>
      </c>
      <c r="AY68" s="74">
        <f t="shared" si="52"/>
        <v>0</v>
      </c>
      <c r="AZ68" s="74">
        <f t="shared" si="52"/>
        <v>0</v>
      </c>
      <c r="BA68" s="74">
        <f t="shared" si="52"/>
        <v>0</v>
      </c>
      <c r="BB68" s="74">
        <f t="shared" si="52"/>
        <v>0</v>
      </c>
      <c r="BC68" s="74">
        <f t="shared" si="52"/>
        <v>0</v>
      </c>
      <c r="BD68" s="74">
        <f t="shared" si="52"/>
        <v>0</v>
      </c>
      <c r="BE68" s="74">
        <f t="shared" si="52"/>
        <v>0</v>
      </c>
      <c r="BF68" s="74">
        <f t="shared" ref="BF68:BU68" si="53">AP68</f>
        <v>0</v>
      </c>
      <c r="BG68" s="74">
        <f t="shared" si="53"/>
        <v>1</v>
      </c>
      <c r="BH68" s="74">
        <f t="shared" si="53"/>
        <v>2</v>
      </c>
      <c r="BI68" s="74">
        <f t="shared" si="53"/>
        <v>3</v>
      </c>
      <c r="BJ68" s="74">
        <f t="shared" si="53"/>
        <v>4</v>
      </c>
      <c r="BK68" s="74">
        <f t="shared" si="53"/>
        <v>5</v>
      </c>
      <c r="BL68" s="74">
        <f t="shared" si="53"/>
        <v>0</v>
      </c>
      <c r="BM68" s="74">
        <f t="shared" si="53"/>
        <v>0</v>
      </c>
      <c r="BN68" s="74">
        <f t="shared" si="53"/>
        <v>0</v>
      </c>
      <c r="BO68" s="74">
        <f t="shared" si="53"/>
        <v>0</v>
      </c>
      <c r="BP68" s="74">
        <f t="shared" si="53"/>
        <v>0</v>
      </c>
      <c r="BQ68" s="74">
        <f t="shared" si="53"/>
        <v>0</v>
      </c>
      <c r="BR68" s="74">
        <f t="shared" si="53"/>
        <v>0</v>
      </c>
      <c r="BS68" s="74">
        <f t="shared" si="53"/>
        <v>0</v>
      </c>
      <c r="BT68" s="74">
        <f t="shared" si="53"/>
        <v>0</v>
      </c>
      <c r="BU68" s="74">
        <f t="shared" si="53"/>
        <v>0</v>
      </c>
    </row>
    <row r="69" spans="23:74">
      <c r="W69">
        <f t="shared" si="50"/>
        <v>0.85299999999999998</v>
      </c>
      <c r="X69">
        <f t="shared" si="38"/>
        <v>0.85299999999999998</v>
      </c>
      <c r="Y69">
        <f t="shared" si="51"/>
        <v>0.85267944327524281</v>
      </c>
      <c r="AA69">
        <f t="shared" si="49"/>
        <v>-3.2055672475717056E-4</v>
      </c>
      <c r="AB69">
        <f t="shared" si="37"/>
        <v>-3.2055672475717056E-4</v>
      </c>
      <c r="AC69">
        <v>5</v>
      </c>
      <c r="AN69">
        <v>1</v>
      </c>
      <c r="AO69">
        <f>AN36</f>
        <v>0.5</v>
      </c>
      <c r="AP69">
        <f t="shared" ref="AP69:BU77" si="54">AO36</f>
        <v>1.9627157080939375</v>
      </c>
      <c r="AQ69">
        <f t="shared" si="54"/>
        <v>1.9784951577208867</v>
      </c>
      <c r="AR69">
        <f t="shared" si="54"/>
        <v>1.9926852092206253</v>
      </c>
      <c r="AS69">
        <f t="shared" si="54"/>
        <v>2.0055144884900789</v>
      </c>
      <c r="AT69">
        <f t="shared" si="54"/>
        <v>2.0171697789761112</v>
      </c>
      <c r="AU69">
        <f t="shared" si="54"/>
        <v>2.0278051752170132</v>
      </c>
      <c r="AV69" t="e">
        <f t="shared" si="54"/>
        <v>#N/A</v>
      </c>
      <c r="AW69" t="e">
        <f t="shared" si="54"/>
        <v>#N/A</v>
      </c>
      <c r="AX69" t="e">
        <f t="shared" si="54"/>
        <v>#N/A</v>
      </c>
      <c r="AY69" t="e">
        <f t="shared" si="54"/>
        <v>#N/A</v>
      </c>
      <c r="AZ69" t="e">
        <f t="shared" si="54"/>
        <v>#N/A</v>
      </c>
      <c r="BA69" t="e">
        <f t="shared" si="54"/>
        <v>#N/A</v>
      </c>
      <c r="BB69" t="e">
        <f t="shared" si="54"/>
        <v>#N/A</v>
      </c>
      <c r="BC69" t="e">
        <f t="shared" si="54"/>
        <v>#N/A</v>
      </c>
      <c r="BD69" t="e">
        <f t="shared" si="54"/>
        <v>#N/A</v>
      </c>
      <c r="BE69" t="e">
        <f t="shared" si="54"/>
        <v>#N/A</v>
      </c>
      <c r="BF69">
        <f t="shared" si="54"/>
        <v>1.9607843137254901</v>
      </c>
      <c r="BG69">
        <f t="shared" si="54"/>
        <v>1.9801980198019802</v>
      </c>
      <c r="BH69">
        <f t="shared" si="54"/>
        <v>1.9920318725099602</v>
      </c>
      <c r="BI69">
        <f t="shared" si="54"/>
        <v>2.0040080160320639</v>
      </c>
      <c r="BJ69">
        <f t="shared" si="54"/>
        <v>2.0161290322580645</v>
      </c>
      <c r="BK69">
        <f t="shared" si="54"/>
        <v>2.028397565922921</v>
      </c>
      <c r="BL69" t="e">
        <f t="shared" si="54"/>
        <v>#N/A</v>
      </c>
      <c r="BM69" t="e">
        <f t="shared" si="54"/>
        <v>#N/A</v>
      </c>
      <c r="BN69" t="e">
        <f t="shared" si="54"/>
        <v>#N/A</v>
      </c>
      <c r="BO69" t="e">
        <f t="shared" si="54"/>
        <v>#N/A</v>
      </c>
      <c r="BP69" t="e">
        <f t="shared" si="54"/>
        <v>#N/A</v>
      </c>
      <c r="BQ69" t="e">
        <f t="shared" si="54"/>
        <v>#N/A</v>
      </c>
      <c r="BR69" t="e">
        <f t="shared" si="54"/>
        <v>#N/A</v>
      </c>
      <c r="BS69" t="e">
        <f t="shared" si="54"/>
        <v>#N/A</v>
      </c>
      <c r="BT69" t="e">
        <f t="shared" si="54"/>
        <v>#N/A</v>
      </c>
      <c r="BU69" t="e">
        <f t="shared" si="54"/>
        <v>#N/A</v>
      </c>
      <c r="BV69">
        <v>16</v>
      </c>
    </row>
    <row r="70" spans="23:74">
      <c r="W70" t="e">
        <f t="shared" si="50"/>
        <v>#DIV/0!</v>
      </c>
      <c r="X70" t="e">
        <f t="shared" si="38"/>
        <v>#N/A</v>
      </c>
      <c r="Y70" t="e">
        <f t="shared" si="51"/>
        <v>#N/A</v>
      </c>
      <c r="AA70" t="e">
        <f t="shared" si="49"/>
        <v>#DIV/0!</v>
      </c>
      <c r="AB70" t="str">
        <f t="shared" si="37"/>
        <v/>
      </c>
      <c r="AC70">
        <v>5</v>
      </c>
      <c r="AN70">
        <v>2</v>
      </c>
      <c r="AO70">
        <f t="shared" ref="AO70:BD83" si="55">AN37</f>
        <v>0.4</v>
      </c>
      <c r="AP70">
        <f t="shared" si="55"/>
        <v>1.6851512272748754</v>
      </c>
      <c r="AQ70">
        <f t="shared" si="55"/>
        <v>1.7009248545539926</v>
      </c>
      <c r="AR70">
        <f t="shared" si="55"/>
        <v>1.7151096701667046</v>
      </c>
      <c r="AS70">
        <f t="shared" si="55"/>
        <v>1.7279342156508801</v>
      </c>
      <c r="AT70">
        <f t="shared" si="55"/>
        <v>1.7395852055334762</v>
      </c>
      <c r="AU70">
        <f t="shared" si="55"/>
        <v>1.7502166774945256</v>
      </c>
      <c r="AV70" t="e">
        <f t="shared" si="55"/>
        <v>#N/A</v>
      </c>
      <c r="AW70" t="e">
        <f t="shared" si="55"/>
        <v>#N/A</v>
      </c>
      <c r="AX70" t="e">
        <f t="shared" si="55"/>
        <v>#N/A</v>
      </c>
      <c r="AY70" t="e">
        <f t="shared" si="55"/>
        <v>#N/A</v>
      </c>
      <c r="AZ70" t="e">
        <f t="shared" si="55"/>
        <v>#N/A</v>
      </c>
      <c r="BA70" t="e">
        <f t="shared" si="55"/>
        <v>#N/A</v>
      </c>
      <c r="BB70" t="e">
        <f t="shared" si="55"/>
        <v>#N/A</v>
      </c>
      <c r="BC70" t="e">
        <f t="shared" si="55"/>
        <v>#N/A</v>
      </c>
      <c r="BD70" t="e">
        <f t="shared" si="55"/>
        <v>#N/A</v>
      </c>
      <c r="BE70" t="e">
        <f t="shared" si="54"/>
        <v>#N/A</v>
      </c>
      <c r="BF70">
        <f t="shared" si="54"/>
        <v>1.6863406408094437</v>
      </c>
      <c r="BG70">
        <f t="shared" si="54"/>
        <v>1.7006802721088436</v>
      </c>
      <c r="BH70">
        <f t="shared" si="54"/>
        <v>1.7152658662092626</v>
      </c>
      <c r="BI70">
        <f t="shared" si="54"/>
        <v>1.7271157167530227</v>
      </c>
      <c r="BJ70">
        <f t="shared" si="54"/>
        <v>1.7391304347826089</v>
      </c>
      <c r="BK70">
        <f t="shared" si="54"/>
        <v>1.7513134851138354</v>
      </c>
      <c r="BL70" t="e">
        <f t="shared" si="54"/>
        <v>#N/A</v>
      </c>
      <c r="BM70" t="e">
        <f t="shared" si="54"/>
        <v>#N/A</v>
      </c>
      <c r="BN70" t="e">
        <f t="shared" si="54"/>
        <v>#N/A</v>
      </c>
      <c r="BO70" t="e">
        <f t="shared" si="54"/>
        <v>#N/A</v>
      </c>
      <c r="BP70" t="e">
        <f t="shared" si="54"/>
        <v>#N/A</v>
      </c>
      <c r="BQ70" t="e">
        <f t="shared" si="54"/>
        <v>#N/A</v>
      </c>
      <c r="BR70" t="e">
        <f t="shared" si="54"/>
        <v>#N/A</v>
      </c>
      <c r="BS70" t="e">
        <f t="shared" si="54"/>
        <v>#N/A</v>
      </c>
      <c r="BT70" t="e">
        <f t="shared" si="54"/>
        <v>#N/A</v>
      </c>
      <c r="BU70" t="e">
        <f t="shared" si="54"/>
        <v>#N/A</v>
      </c>
      <c r="BV70">
        <v>17</v>
      </c>
    </row>
    <row r="71" spans="23:74">
      <c r="W71" t="e">
        <f t="shared" si="50"/>
        <v>#DIV/0!</v>
      </c>
      <c r="X71" t="e">
        <f t="shared" si="38"/>
        <v>#N/A</v>
      </c>
      <c r="Y71" t="e">
        <f t="shared" si="51"/>
        <v>#N/A</v>
      </c>
      <c r="AA71" t="e">
        <f t="shared" si="49"/>
        <v>#DIV/0!</v>
      </c>
      <c r="AB71" t="str">
        <f t="shared" si="37"/>
        <v/>
      </c>
      <c r="AC71">
        <v>5</v>
      </c>
      <c r="AN71">
        <v>3</v>
      </c>
      <c r="AO71">
        <f t="shared" si="55"/>
        <v>0.3003003003003003</v>
      </c>
      <c r="AP71">
        <f t="shared" si="54"/>
        <v>1.40842027342524</v>
      </c>
      <c r="AQ71">
        <f t="shared" si="54"/>
        <v>1.4241880958410533</v>
      </c>
      <c r="AR71">
        <f t="shared" si="54"/>
        <v>1.4383676912901231</v>
      </c>
      <c r="AS71">
        <f t="shared" si="54"/>
        <v>1.451187517204592</v>
      </c>
      <c r="AT71">
        <f t="shared" si="54"/>
        <v>1.4628342193984762</v>
      </c>
      <c r="AU71">
        <f t="shared" si="54"/>
        <v>1.4734617788642981</v>
      </c>
      <c r="AV71" t="e">
        <f t="shared" si="54"/>
        <v>#N/A</v>
      </c>
      <c r="AW71" t="e">
        <f t="shared" si="54"/>
        <v>#N/A</v>
      </c>
      <c r="AX71" t="e">
        <f t="shared" si="54"/>
        <v>#N/A</v>
      </c>
      <c r="AY71" t="e">
        <f t="shared" si="54"/>
        <v>#N/A</v>
      </c>
      <c r="AZ71" t="e">
        <f t="shared" si="54"/>
        <v>#N/A</v>
      </c>
      <c r="BA71" t="e">
        <f t="shared" si="54"/>
        <v>#N/A</v>
      </c>
      <c r="BB71" t="e">
        <f t="shared" si="54"/>
        <v>#N/A</v>
      </c>
      <c r="BC71" t="e">
        <f t="shared" si="54"/>
        <v>#N/A</v>
      </c>
      <c r="BD71" t="e">
        <f t="shared" si="54"/>
        <v>#N/A</v>
      </c>
      <c r="BE71" t="e">
        <f t="shared" si="54"/>
        <v>#N/A</v>
      </c>
      <c r="BF71">
        <f t="shared" si="54"/>
        <v>1.4084507042253522</v>
      </c>
      <c r="BG71">
        <f t="shared" si="54"/>
        <v>1.4245014245014247</v>
      </c>
      <c r="BH71">
        <f t="shared" si="54"/>
        <v>1.4388489208633095</v>
      </c>
      <c r="BI71">
        <f t="shared" si="54"/>
        <v>1.4513788098693761</v>
      </c>
      <c r="BJ71">
        <f t="shared" si="54"/>
        <v>1.4641288433382136</v>
      </c>
      <c r="BK71">
        <f t="shared" si="54"/>
        <v>1.4727540500736376</v>
      </c>
      <c r="BL71" t="e">
        <f t="shared" si="54"/>
        <v>#N/A</v>
      </c>
      <c r="BM71" t="e">
        <f t="shared" si="54"/>
        <v>#N/A</v>
      </c>
      <c r="BN71" t="e">
        <f t="shared" si="54"/>
        <v>#N/A</v>
      </c>
      <c r="BO71" t="e">
        <f t="shared" si="54"/>
        <v>#N/A</v>
      </c>
      <c r="BP71" t="e">
        <f t="shared" si="54"/>
        <v>#N/A</v>
      </c>
      <c r="BQ71" t="e">
        <f t="shared" si="54"/>
        <v>#N/A</v>
      </c>
      <c r="BR71" t="e">
        <f t="shared" si="54"/>
        <v>#N/A</v>
      </c>
      <c r="BS71" t="e">
        <f t="shared" si="54"/>
        <v>#N/A</v>
      </c>
      <c r="BT71" t="e">
        <f t="shared" si="54"/>
        <v>#N/A</v>
      </c>
      <c r="BU71" t="e">
        <f t="shared" si="54"/>
        <v>#N/A</v>
      </c>
      <c r="BV71">
        <v>18</v>
      </c>
    </row>
    <row r="72" spans="23:74">
      <c r="W72" t="e">
        <f t="shared" si="50"/>
        <v>#DIV/0!</v>
      </c>
      <c r="X72" t="e">
        <f t="shared" si="38"/>
        <v>#N/A</v>
      </c>
      <c r="Y72" t="e">
        <f t="shared" si="51"/>
        <v>#N/A</v>
      </c>
      <c r="AA72" t="e">
        <f t="shared" si="49"/>
        <v>#DIV/0!</v>
      </c>
      <c r="AB72" t="str">
        <f t="shared" si="37"/>
        <v/>
      </c>
      <c r="AC72">
        <v>5</v>
      </c>
      <c r="AN72">
        <v>4</v>
      </c>
      <c r="AO72">
        <f t="shared" si="55"/>
        <v>0.2</v>
      </c>
      <c r="AP72">
        <f t="shared" si="54"/>
        <v>1.1300222656367518</v>
      </c>
      <c r="AQ72">
        <f t="shared" si="54"/>
        <v>1.1457842482202045</v>
      </c>
      <c r="AR72">
        <f t="shared" si="54"/>
        <v>1.1599585920588635</v>
      </c>
      <c r="AS72">
        <f t="shared" si="54"/>
        <v>1.1727736699724829</v>
      </c>
      <c r="AT72">
        <f t="shared" si="54"/>
        <v>1.1844160586482055</v>
      </c>
      <c r="AU72">
        <f t="shared" si="54"/>
        <v>1.1950396820495515</v>
      </c>
      <c r="AV72" t="e">
        <f t="shared" si="54"/>
        <v>#N/A</v>
      </c>
      <c r="AW72" t="e">
        <f t="shared" si="54"/>
        <v>#N/A</v>
      </c>
      <c r="AX72" t="e">
        <f t="shared" si="54"/>
        <v>#N/A</v>
      </c>
      <c r="AY72" t="e">
        <f t="shared" si="54"/>
        <v>#N/A</v>
      </c>
      <c r="AZ72" t="e">
        <f t="shared" si="54"/>
        <v>#N/A</v>
      </c>
      <c r="BA72" t="e">
        <f t="shared" si="54"/>
        <v>#N/A</v>
      </c>
      <c r="BB72" t="e">
        <f t="shared" si="54"/>
        <v>#N/A</v>
      </c>
      <c r="BC72" t="e">
        <f t="shared" si="54"/>
        <v>#N/A</v>
      </c>
      <c r="BD72" t="e">
        <f t="shared" si="54"/>
        <v>#N/A</v>
      </c>
      <c r="BE72" t="e">
        <f t="shared" si="54"/>
        <v>#N/A</v>
      </c>
      <c r="BF72">
        <f t="shared" si="54"/>
        <v>1.1299435028248588</v>
      </c>
      <c r="BG72">
        <f t="shared" si="54"/>
        <v>1.1454753722794959</v>
      </c>
      <c r="BH72">
        <f t="shared" si="54"/>
        <v>1.160092807424594</v>
      </c>
      <c r="BI72">
        <f t="shared" si="54"/>
        <v>1.1723329425556859</v>
      </c>
      <c r="BJ72">
        <f t="shared" si="54"/>
        <v>1.1848341232227488</v>
      </c>
      <c r="BK72">
        <f t="shared" si="54"/>
        <v>1.1947431302270013</v>
      </c>
      <c r="BL72" t="e">
        <f t="shared" si="54"/>
        <v>#N/A</v>
      </c>
      <c r="BM72" t="e">
        <f t="shared" si="54"/>
        <v>#N/A</v>
      </c>
      <c r="BN72" t="e">
        <f t="shared" si="54"/>
        <v>#N/A</v>
      </c>
      <c r="BO72" t="e">
        <f t="shared" si="54"/>
        <v>#N/A</v>
      </c>
      <c r="BP72" t="e">
        <f t="shared" si="54"/>
        <v>#N/A</v>
      </c>
      <c r="BQ72" t="e">
        <f t="shared" si="54"/>
        <v>#N/A</v>
      </c>
      <c r="BR72" t="e">
        <f t="shared" si="54"/>
        <v>#N/A</v>
      </c>
      <c r="BS72" t="e">
        <f t="shared" si="54"/>
        <v>#N/A</v>
      </c>
      <c r="BT72" t="e">
        <f t="shared" si="54"/>
        <v>#N/A</v>
      </c>
      <c r="BU72" t="e">
        <f t="shared" si="54"/>
        <v>#N/A</v>
      </c>
      <c r="BV72">
        <v>19</v>
      </c>
    </row>
    <row r="73" spans="23:74">
      <c r="W73" t="e">
        <f t="shared" si="50"/>
        <v>#DIV/0!</v>
      </c>
      <c r="X73" t="e">
        <f t="shared" si="38"/>
        <v>#N/A</v>
      </c>
      <c r="Y73" t="e">
        <f t="shared" si="51"/>
        <v>#N/A</v>
      </c>
      <c r="AA73" t="e">
        <f t="shared" si="49"/>
        <v>#DIV/0!</v>
      </c>
      <c r="AB73" t="str">
        <f t="shared" si="37"/>
        <v/>
      </c>
      <c r="AC73">
        <v>5</v>
      </c>
      <c r="AN73">
        <v>5</v>
      </c>
      <c r="AO73" t="e">
        <f t="shared" si="55"/>
        <v>#N/A</v>
      </c>
      <c r="AP73" t="e">
        <f t="shared" si="54"/>
        <v>#N/A</v>
      </c>
      <c r="AQ73" t="e">
        <f t="shared" si="54"/>
        <v>#N/A</v>
      </c>
      <c r="AR73" t="e">
        <f t="shared" si="54"/>
        <v>#N/A</v>
      </c>
      <c r="AS73" t="e">
        <f t="shared" si="54"/>
        <v>#N/A</v>
      </c>
      <c r="AT73" t="e">
        <f t="shared" si="54"/>
        <v>#N/A</v>
      </c>
      <c r="AU73" t="e">
        <f t="shared" si="54"/>
        <v>#N/A</v>
      </c>
      <c r="AV73" t="e">
        <f t="shared" si="54"/>
        <v>#N/A</v>
      </c>
      <c r="AW73" t="e">
        <f t="shared" si="54"/>
        <v>#N/A</v>
      </c>
      <c r="AX73" t="e">
        <f t="shared" si="54"/>
        <v>#N/A</v>
      </c>
      <c r="AY73" t="e">
        <f t="shared" si="54"/>
        <v>#N/A</v>
      </c>
      <c r="AZ73" t="e">
        <f t="shared" si="54"/>
        <v>#N/A</v>
      </c>
      <c r="BA73" t="e">
        <f t="shared" si="54"/>
        <v>#N/A</v>
      </c>
      <c r="BB73" t="e">
        <f t="shared" si="54"/>
        <v>#N/A</v>
      </c>
      <c r="BC73" t="e">
        <f t="shared" si="54"/>
        <v>#N/A</v>
      </c>
      <c r="BD73" t="e">
        <f t="shared" si="54"/>
        <v>#N/A</v>
      </c>
      <c r="BE73" t="e">
        <f t="shared" si="54"/>
        <v>#N/A</v>
      </c>
      <c r="BF73" t="e">
        <f t="shared" si="54"/>
        <v>#N/A</v>
      </c>
      <c r="BG73" t="e">
        <f t="shared" si="54"/>
        <v>#N/A</v>
      </c>
      <c r="BH73" t="e">
        <f t="shared" si="54"/>
        <v>#N/A</v>
      </c>
      <c r="BI73" t="e">
        <f t="shared" si="54"/>
        <v>#N/A</v>
      </c>
      <c r="BJ73" t="e">
        <f t="shared" si="54"/>
        <v>#N/A</v>
      </c>
      <c r="BK73" t="e">
        <f t="shared" si="54"/>
        <v>#N/A</v>
      </c>
      <c r="BL73" t="e">
        <f t="shared" si="54"/>
        <v>#N/A</v>
      </c>
      <c r="BM73" t="e">
        <f t="shared" si="54"/>
        <v>#N/A</v>
      </c>
      <c r="BN73" t="e">
        <f t="shared" si="54"/>
        <v>#N/A</v>
      </c>
      <c r="BO73" t="e">
        <f t="shared" si="54"/>
        <v>#N/A</v>
      </c>
      <c r="BP73" t="e">
        <f t="shared" si="54"/>
        <v>#N/A</v>
      </c>
      <c r="BQ73" t="e">
        <f t="shared" si="54"/>
        <v>#N/A</v>
      </c>
      <c r="BR73" t="e">
        <f t="shared" si="54"/>
        <v>#N/A</v>
      </c>
      <c r="BS73" t="e">
        <f t="shared" si="54"/>
        <v>#N/A</v>
      </c>
      <c r="BT73" t="e">
        <f t="shared" si="54"/>
        <v>#N/A</v>
      </c>
      <c r="BU73" t="e">
        <f t="shared" si="54"/>
        <v>#N/A</v>
      </c>
      <c r="BV73">
        <v>20</v>
      </c>
    </row>
    <row r="74" spans="23:74">
      <c r="W74" t="e">
        <f t="shared" si="50"/>
        <v>#DIV/0!</v>
      </c>
      <c r="X74" t="e">
        <f t="shared" si="38"/>
        <v>#N/A</v>
      </c>
      <c r="Y74" t="e">
        <f t="shared" si="51"/>
        <v>#N/A</v>
      </c>
      <c r="AA74" t="e">
        <f t="shared" si="49"/>
        <v>#DIV/0!</v>
      </c>
      <c r="AB74" t="str">
        <f t="shared" si="37"/>
        <v/>
      </c>
      <c r="AC74">
        <v>5</v>
      </c>
      <c r="AN74">
        <v>6</v>
      </c>
      <c r="AO74" t="e">
        <f t="shared" si="55"/>
        <v>#N/A</v>
      </c>
      <c r="AP74" t="e">
        <f t="shared" si="54"/>
        <v>#N/A</v>
      </c>
      <c r="AQ74" t="e">
        <f t="shared" si="54"/>
        <v>#N/A</v>
      </c>
      <c r="AR74" t="e">
        <f t="shared" si="54"/>
        <v>#N/A</v>
      </c>
      <c r="AS74" t="e">
        <f t="shared" si="54"/>
        <v>#N/A</v>
      </c>
      <c r="AT74" t="e">
        <f t="shared" si="54"/>
        <v>#N/A</v>
      </c>
      <c r="AU74" t="e">
        <f t="shared" si="54"/>
        <v>#N/A</v>
      </c>
      <c r="AV74" t="e">
        <f t="shared" si="54"/>
        <v>#N/A</v>
      </c>
      <c r="AW74" t="e">
        <f t="shared" si="54"/>
        <v>#N/A</v>
      </c>
      <c r="AX74" t="e">
        <f t="shared" si="54"/>
        <v>#N/A</v>
      </c>
      <c r="AY74" t="e">
        <f t="shared" si="54"/>
        <v>#N/A</v>
      </c>
      <c r="AZ74" t="e">
        <f t="shared" si="54"/>
        <v>#N/A</v>
      </c>
      <c r="BA74" t="e">
        <f t="shared" si="54"/>
        <v>#N/A</v>
      </c>
      <c r="BB74" t="e">
        <f t="shared" si="54"/>
        <v>#N/A</v>
      </c>
      <c r="BC74" t="e">
        <f t="shared" si="54"/>
        <v>#N/A</v>
      </c>
      <c r="BD74" t="e">
        <f t="shared" si="54"/>
        <v>#N/A</v>
      </c>
      <c r="BE74" t="e">
        <f t="shared" si="54"/>
        <v>#N/A</v>
      </c>
      <c r="BF74" t="e">
        <f t="shared" si="54"/>
        <v>#N/A</v>
      </c>
      <c r="BG74" t="e">
        <f t="shared" si="54"/>
        <v>#N/A</v>
      </c>
      <c r="BH74" t="e">
        <f t="shared" si="54"/>
        <v>#N/A</v>
      </c>
      <c r="BI74" t="e">
        <f t="shared" si="54"/>
        <v>#N/A</v>
      </c>
      <c r="BJ74" t="e">
        <f t="shared" si="54"/>
        <v>#N/A</v>
      </c>
      <c r="BK74" t="e">
        <f t="shared" si="54"/>
        <v>#N/A</v>
      </c>
      <c r="BL74" t="e">
        <f t="shared" si="54"/>
        <v>#N/A</v>
      </c>
      <c r="BM74" t="e">
        <f t="shared" si="54"/>
        <v>#N/A</v>
      </c>
      <c r="BN74" t="e">
        <f t="shared" si="54"/>
        <v>#N/A</v>
      </c>
      <c r="BO74" t="e">
        <f t="shared" si="54"/>
        <v>#N/A</v>
      </c>
      <c r="BP74" t="e">
        <f t="shared" si="54"/>
        <v>#N/A</v>
      </c>
      <c r="BQ74" t="e">
        <f t="shared" si="54"/>
        <v>#N/A</v>
      </c>
      <c r="BR74" t="e">
        <f t="shared" si="54"/>
        <v>#N/A</v>
      </c>
      <c r="BS74" t="e">
        <f t="shared" si="54"/>
        <v>#N/A</v>
      </c>
      <c r="BT74" t="e">
        <f t="shared" si="54"/>
        <v>#N/A</v>
      </c>
      <c r="BU74" t="e">
        <f t="shared" si="54"/>
        <v>#N/A</v>
      </c>
      <c r="BV74">
        <v>21</v>
      </c>
    </row>
    <row r="75" spans="23:74">
      <c r="W75" t="e">
        <f t="shared" si="50"/>
        <v>#DIV/0!</v>
      </c>
      <c r="X75" t="e">
        <f t="shared" si="38"/>
        <v>#N/A</v>
      </c>
      <c r="Y75" t="e">
        <f t="shared" si="51"/>
        <v>#N/A</v>
      </c>
      <c r="AA75" t="e">
        <f t="shared" si="49"/>
        <v>#DIV/0!</v>
      </c>
      <c r="AB75" t="str">
        <f t="shared" si="37"/>
        <v/>
      </c>
      <c r="AC75">
        <v>5</v>
      </c>
      <c r="AN75">
        <v>7</v>
      </c>
      <c r="AO75" t="e">
        <f t="shared" si="55"/>
        <v>#N/A</v>
      </c>
      <c r="AP75" t="e">
        <f t="shared" si="54"/>
        <v>#N/A</v>
      </c>
      <c r="AQ75" t="e">
        <f t="shared" si="54"/>
        <v>#N/A</v>
      </c>
      <c r="AR75" t="e">
        <f t="shared" si="54"/>
        <v>#N/A</v>
      </c>
      <c r="AS75" t="e">
        <f t="shared" si="54"/>
        <v>#N/A</v>
      </c>
      <c r="AT75" t="e">
        <f t="shared" si="54"/>
        <v>#N/A</v>
      </c>
      <c r="AU75" t="e">
        <f t="shared" si="54"/>
        <v>#N/A</v>
      </c>
      <c r="AV75" t="e">
        <f t="shared" si="54"/>
        <v>#N/A</v>
      </c>
      <c r="AW75" t="e">
        <f t="shared" si="54"/>
        <v>#N/A</v>
      </c>
      <c r="AX75" t="e">
        <f t="shared" si="54"/>
        <v>#N/A</v>
      </c>
      <c r="AY75" t="e">
        <f t="shared" si="54"/>
        <v>#N/A</v>
      </c>
      <c r="AZ75" t="e">
        <f t="shared" si="54"/>
        <v>#N/A</v>
      </c>
      <c r="BA75" t="e">
        <f t="shared" si="54"/>
        <v>#N/A</v>
      </c>
      <c r="BB75" t="e">
        <f t="shared" si="54"/>
        <v>#N/A</v>
      </c>
      <c r="BC75" t="e">
        <f t="shared" si="54"/>
        <v>#N/A</v>
      </c>
      <c r="BD75" t="e">
        <f t="shared" si="54"/>
        <v>#N/A</v>
      </c>
      <c r="BE75" t="e">
        <f t="shared" si="54"/>
        <v>#N/A</v>
      </c>
      <c r="BF75" t="e">
        <f t="shared" si="54"/>
        <v>#N/A</v>
      </c>
      <c r="BG75" t="e">
        <f t="shared" si="54"/>
        <v>#N/A</v>
      </c>
      <c r="BH75" t="e">
        <f t="shared" si="54"/>
        <v>#N/A</v>
      </c>
      <c r="BI75" t="e">
        <f t="shared" si="54"/>
        <v>#N/A</v>
      </c>
      <c r="BJ75" t="e">
        <f t="shared" si="54"/>
        <v>#N/A</v>
      </c>
      <c r="BK75" t="e">
        <f t="shared" si="54"/>
        <v>#N/A</v>
      </c>
      <c r="BL75" t="e">
        <f t="shared" si="54"/>
        <v>#N/A</v>
      </c>
      <c r="BM75" t="e">
        <f t="shared" si="54"/>
        <v>#N/A</v>
      </c>
      <c r="BN75" t="e">
        <f t="shared" si="54"/>
        <v>#N/A</v>
      </c>
      <c r="BO75" t="e">
        <f t="shared" si="54"/>
        <v>#N/A</v>
      </c>
      <c r="BP75" t="e">
        <f t="shared" si="54"/>
        <v>#N/A</v>
      </c>
      <c r="BQ75" t="e">
        <f t="shared" si="54"/>
        <v>#N/A</v>
      </c>
      <c r="BR75" t="e">
        <f t="shared" si="54"/>
        <v>#N/A</v>
      </c>
      <c r="BS75" t="e">
        <f t="shared" si="54"/>
        <v>#N/A</v>
      </c>
      <c r="BT75" t="e">
        <f t="shared" si="54"/>
        <v>#N/A</v>
      </c>
      <c r="BU75" t="e">
        <f t="shared" si="54"/>
        <v>#N/A</v>
      </c>
      <c r="BV75">
        <v>22</v>
      </c>
    </row>
    <row r="76" spans="23:74">
      <c r="W76" t="e">
        <f t="shared" si="50"/>
        <v>#DIV/0!</v>
      </c>
      <c r="X76" t="e">
        <f t="shared" si="38"/>
        <v>#N/A</v>
      </c>
      <c r="Y76" t="e">
        <f t="shared" si="51"/>
        <v>#N/A</v>
      </c>
      <c r="AA76" t="e">
        <f t="shared" si="49"/>
        <v>#DIV/0!</v>
      </c>
      <c r="AB76" t="str">
        <f t="shared" si="37"/>
        <v/>
      </c>
      <c r="AC76">
        <v>5</v>
      </c>
      <c r="AN76">
        <v>8</v>
      </c>
      <c r="AO76" t="e">
        <f t="shared" si="55"/>
        <v>#N/A</v>
      </c>
      <c r="AP76" t="e">
        <f t="shared" si="54"/>
        <v>#N/A</v>
      </c>
      <c r="AQ76" t="e">
        <f t="shared" si="54"/>
        <v>#N/A</v>
      </c>
      <c r="AR76" t="e">
        <f t="shared" si="54"/>
        <v>#N/A</v>
      </c>
      <c r="AS76" t="e">
        <f t="shared" si="54"/>
        <v>#N/A</v>
      </c>
      <c r="AT76" t="e">
        <f t="shared" si="54"/>
        <v>#N/A</v>
      </c>
      <c r="AU76" t="e">
        <f t="shared" si="54"/>
        <v>#N/A</v>
      </c>
      <c r="AV76" t="e">
        <f t="shared" si="54"/>
        <v>#N/A</v>
      </c>
      <c r="AW76" t="e">
        <f t="shared" si="54"/>
        <v>#N/A</v>
      </c>
      <c r="AX76" t="e">
        <f t="shared" si="54"/>
        <v>#N/A</v>
      </c>
      <c r="AY76" t="e">
        <f t="shared" si="54"/>
        <v>#N/A</v>
      </c>
      <c r="AZ76" t="e">
        <f t="shared" si="54"/>
        <v>#N/A</v>
      </c>
      <c r="BA76" t="e">
        <f t="shared" si="54"/>
        <v>#N/A</v>
      </c>
      <c r="BB76" t="e">
        <f t="shared" si="54"/>
        <v>#N/A</v>
      </c>
      <c r="BC76" t="e">
        <f t="shared" si="54"/>
        <v>#N/A</v>
      </c>
      <c r="BD76" t="e">
        <f t="shared" si="54"/>
        <v>#N/A</v>
      </c>
      <c r="BE76" t="e">
        <f t="shared" si="54"/>
        <v>#N/A</v>
      </c>
      <c r="BF76" t="e">
        <f t="shared" si="54"/>
        <v>#N/A</v>
      </c>
      <c r="BG76" t="e">
        <f t="shared" si="54"/>
        <v>#N/A</v>
      </c>
      <c r="BH76" t="e">
        <f t="shared" si="54"/>
        <v>#N/A</v>
      </c>
      <c r="BI76" t="e">
        <f t="shared" si="54"/>
        <v>#N/A</v>
      </c>
      <c r="BJ76" t="e">
        <f t="shared" si="54"/>
        <v>#N/A</v>
      </c>
      <c r="BK76" t="e">
        <f t="shared" si="54"/>
        <v>#N/A</v>
      </c>
      <c r="BL76" t="e">
        <f t="shared" si="54"/>
        <v>#N/A</v>
      </c>
      <c r="BM76" t="e">
        <f t="shared" si="54"/>
        <v>#N/A</v>
      </c>
      <c r="BN76" t="e">
        <f t="shared" si="54"/>
        <v>#N/A</v>
      </c>
      <c r="BO76" t="e">
        <f t="shared" si="54"/>
        <v>#N/A</v>
      </c>
      <c r="BP76" t="e">
        <f t="shared" si="54"/>
        <v>#N/A</v>
      </c>
      <c r="BQ76" t="e">
        <f t="shared" si="54"/>
        <v>#N/A</v>
      </c>
      <c r="BR76" t="e">
        <f t="shared" si="54"/>
        <v>#N/A</v>
      </c>
      <c r="BS76" t="e">
        <f t="shared" si="54"/>
        <v>#N/A</v>
      </c>
      <c r="BT76" t="e">
        <f t="shared" si="54"/>
        <v>#N/A</v>
      </c>
      <c r="BU76" t="e">
        <f t="shared" si="54"/>
        <v>#N/A</v>
      </c>
      <c r="BV76">
        <v>23</v>
      </c>
    </row>
    <row r="77" spans="23:74">
      <c r="W77" t="e">
        <f t="shared" si="50"/>
        <v>#DIV/0!</v>
      </c>
      <c r="X77" t="e">
        <f t="shared" si="38"/>
        <v>#N/A</v>
      </c>
      <c r="Y77" t="e">
        <f t="shared" si="51"/>
        <v>#N/A</v>
      </c>
      <c r="AA77" t="e">
        <f t="shared" si="49"/>
        <v>#DIV/0!</v>
      </c>
      <c r="AB77" t="str">
        <f t="shared" si="37"/>
        <v/>
      </c>
      <c r="AC77">
        <v>5</v>
      </c>
      <c r="AN77">
        <v>9</v>
      </c>
      <c r="AO77" t="e">
        <f t="shared" si="55"/>
        <v>#N/A</v>
      </c>
      <c r="AP77" t="e">
        <f t="shared" si="54"/>
        <v>#N/A</v>
      </c>
      <c r="AQ77" t="e">
        <f t="shared" si="54"/>
        <v>#N/A</v>
      </c>
      <c r="AR77" t="e">
        <f t="shared" si="54"/>
        <v>#N/A</v>
      </c>
      <c r="AS77" t="e">
        <f t="shared" si="54"/>
        <v>#N/A</v>
      </c>
      <c r="AT77" t="e">
        <f t="shared" si="54"/>
        <v>#N/A</v>
      </c>
      <c r="AU77" t="e">
        <f t="shared" si="54"/>
        <v>#N/A</v>
      </c>
      <c r="AV77" t="e">
        <f t="shared" si="54"/>
        <v>#N/A</v>
      </c>
      <c r="AW77" t="e">
        <f t="shared" si="54"/>
        <v>#N/A</v>
      </c>
      <c r="AX77" t="e">
        <f t="shared" si="54"/>
        <v>#N/A</v>
      </c>
      <c r="AY77" t="e">
        <f t="shared" si="54"/>
        <v>#N/A</v>
      </c>
      <c r="AZ77" t="e">
        <f t="shared" si="54"/>
        <v>#N/A</v>
      </c>
      <c r="BA77" t="e">
        <f t="shared" si="54"/>
        <v>#N/A</v>
      </c>
      <c r="BB77" t="e">
        <f t="shared" si="54"/>
        <v>#N/A</v>
      </c>
      <c r="BC77" t="e">
        <f t="shared" si="54"/>
        <v>#N/A</v>
      </c>
      <c r="BD77" t="e">
        <f t="shared" ref="AP77:BU83" si="56">BC44</f>
        <v>#N/A</v>
      </c>
      <c r="BE77" t="e">
        <f t="shared" si="56"/>
        <v>#N/A</v>
      </c>
      <c r="BF77" t="e">
        <f t="shared" si="56"/>
        <v>#N/A</v>
      </c>
      <c r="BG77" t="e">
        <f t="shared" si="56"/>
        <v>#N/A</v>
      </c>
      <c r="BH77" t="e">
        <f t="shared" si="56"/>
        <v>#N/A</v>
      </c>
      <c r="BI77" t="e">
        <f t="shared" si="56"/>
        <v>#N/A</v>
      </c>
      <c r="BJ77" t="e">
        <f t="shared" si="56"/>
        <v>#N/A</v>
      </c>
      <c r="BK77" t="e">
        <f t="shared" si="56"/>
        <v>#N/A</v>
      </c>
      <c r="BL77" t="e">
        <f t="shared" si="56"/>
        <v>#N/A</v>
      </c>
      <c r="BM77" t="e">
        <f t="shared" si="56"/>
        <v>#N/A</v>
      </c>
      <c r="BN77" t="e">
        <f t="shared" si="56"/>
        <v>#N/A</v>
      </c>
      <c r="BO77" t="e">
        <f t="shared" si="56"/>
        <v>#N/A</v>
      </c>
      <c r="BP77" t="e">
        <f t="shared" si="56"/>
        <v>#N/A</v>
      </c>
      <c r="BQ77" t="e">
        <f t="shared" si="56"/>
        <v>#N/A</v>
      </c>
      <c r="BR77" t="e">
        <f t="shared" si="56"/>
        <v>#N/A</v>
      </c>
      <c r="BS77" t="e">
        <f t="shared" si="56"/>
        <v>#N/A</v>
      </c>
      <c r="BT77" t="e">
        <f t="shared" si="56"/>
        <v>#N/A</v>
      </c>
      <c r="BU77" t="e">
        <f t="shared" si="56"/>
        <v>#N/A</v>
      </c>
      <c r="BV77">
        <v>24</v>
      </c>
    </row>
    <row r="78" spans="23:74">
      <c r="W78" t="e">
        <f t="shared" si="50"/>
        <v>#DIV/0!</v>
      </c>
      <c r="X78" t="e">
        <f t="shared" si="38"/>
        <v>#N/A</v>
      </c>
      <c r="Y78" t="e">
        <f t="shared" si="51"/>
        <v>#N/A</v>
      </c>
      <c r="AA78" t="e">
        <f t="shared" si="49"/>
        <v>#DIV/0!</v>
      </c>
      <c r="AB78" t="str">
        <f t="shared" si="37"/>
        <v/>
      </c>
      <c r="AC78">
        <v>5</v>
      </c>
      <c r="AN78">
        <v>10</v>
      </c>
      <c r="AO78" t="e">
        <f t="shared" si="55"/>
        <v>#N/A</v>
      </c>
      <c r="AP78" t="e">
        <f t="shared" si="56"/>
        <v>#N/A</v>
      </c>
      <c r="AQ78" t="e">
        <f t="shared" si="56"/>
        <v>#N/A</v>
      </c>
      <c r="AR78" t="e">
        <f t="shared" si="56"/>
        <v>#N/A</v>
      </c>
      <c r="AS78" t="e">
        <f t="shared" si="56"/>
        <v>#N/A</v>
      </c>
      <c r="AT78" t="e">
        <f t="shared" si="56"/>
        <v>#N/A</v>
      </c>
      <c r="AU78" t="e">
        <f t="shared" si="56"/>
        <v>#N/A</v>
      </c>
      <c r="AV78" t="e">
        <f t="shared" si="56"/>
        <v>#N/A</v>
      </c>
      <c r="AW78" t="e">
        <f t="shared" si="56"/>
        <v>#N/A</v>
      </c>
      <c r="AX78" t="e">
        <f t="shared" si="56"/>
        <v>#N/A</v>
      </c>
      <c r="AY78" t="e">
        <f t="shared" si="56"/>
        <v>#N/A</v>
      </c>
      <c r="AZ78" t="e">
        <f t="shared" si="56"/>
        <v>#N/A</v>
      </c>
      <c r="BA78" t="e">
        <f t="shared" si="56"/>
        <v>#N/A</v>
      </c>
      <c r="BB78" t="e">
        <f t="shared" si="56"/>
        <v>#N/A</v>
      </c>
      <c r="BC78" t="e">
        <f t="shared" si="56"/>
        <v>#N/A</v>
      </c>
      <c r="BD78" t="e">
        <f t="shared" si="56"/>
        <v>#N/A</v>
      </c>
      <c r="BE78" t="e">
        <f t="shared" si="56"/>
        <v>#N/A</v>
      </c>
      <c r="BF78" t="e">
        <f t="shared" si="56"/>
        <v>#N/A</v>
      </c>
      <c r="BG78" t="e">
        <f t="shared" si="56"/>
        <v>#N/A</v>
      </c>
      <c r="BH78" t="e">
        <f t="shared" si="56"/>
        <v>#N/A</v>
      </c>
      <c r="BI78" t="e">
        <f t="shared" si="56"/>
        <v>#N/A</v>
      </c>
      <c r="BJ78" t="e">
        <f t="shared" si="56"/>
        <v>#N/A</v>
      </c>
      <c r="BK78" t="e">
        <f t="shared" si="56"/>
        <v>#N/A</v>
      </c>
      <c r="BL78" t="e">
        <f t="shared" si="56"/>
        <v>#N/A</v>
      </c>
      <c r="BM78" t="e">
        <f t="shared" si="56"/>
        <v>#N/A</v>
      </c>
      <c r="BN78" t="e">
        <f t="shared" si="56"/>
        <v>#N/A</v>
      </c>
      <c r="BO78" t="e">
        <f t="shared" si="56"/>
        <v>#N/A</v>
      </c>
      <c r="BP78" t="e">
        <f t="shared" si="56"/>
        <v>#N/A</v>
      </c>
      <c r="BQ78" t="e">
        <f t="shared" si="56"/>
        <v>#N/A</v>
      </c>
      <c r="BR78" t="e">
        <f t="shared" si="56"/>
        <v>#N/A</v>
      </c>
      <c r="BS78" t="e">
        <f t="shared" si="56"/>
        <v>#N/A</v>
      </c>
      <c r="BT78" t="e">
        <f t="shared" si="56"/>
        <v>#N/A</v>
      </c>
      <c r="BU78" t="e">
        <f t="shared" si="56"/>
        <v>#N/A</v>
      </c>
      <c r="BV78">
        <v>25</v>
      </c>
    </row>
    <row r="79" spans="23:74">
      <c r="W79" t="e">
        <f t="shared" si="50"/>
        <v>#DIV/0!</v>
      </c>
      <c r="X79" t="e">
        <f t="shared" si="38"/>
        <v>#N/A</v>
      </c>
      <c r="Y79" t="e">
        <f t="shared" si="51"/>
        <v>#N/A</v>
      </c>
      <c r="AA79" t="e">
        <f t="shared" si="49"/>
        <v>#DIV/0!</v>
      </c>
      <c r="AB79" t="str">
        <f t="shared" si="37"/>
        <v/>
      </c>
      <c r="AC79">
        <v>5</v>
      </c>
      <c r="AN79">
        <v>11</v>
      </c>
      <c r="AO79" t="e">
        <f t="shared" si="55"/>
        <v>#N/A</v>
      </c>
      <c r="AP79" t="e">
        <f t="shared" si="56"/>
        <v>#N/A</v>
      </c>
      <c r="AQ79" t="e">
        <f t="shared" si="56"/>
        <v>#N/A</v>
      </c>
      <c r="AR79" t="e">
        <f t="shared" si="56"/>
        <v>#N/A</v>
      </c>
      <c r="AS79" t="e">
        <f t="shared" si="56"/>
        <v>#N/A</v>
      </c>
      <c r="AT79" t="e">
        <f t="shared" si="56"/>
        <v>#N/A</v>
      </c>
      <c r="AU79" t="e">
        <f t="shared" si="56"/>
        <v>#N/A</v>
      </c>
      <c r="AV79" t="e">
        <f t="shared" si="56"/>
        <v>#N/A</v>
      </c>
      <c r="AW79" t="e">
        <f t="shared" si="56"/>
        <v>#N/A</v>
      </c>
      <c r="AX79" t="e">
        <f t="shared" si="56"/>
        <v>#N/A</v>
      </c>
      <c r="AY79" t="e">
        <f t="shared" si="56"/>
        <v>#N/A</v>
      </c>
      <c r="AZ79" t="e">
        <f t="shared" si="56"/>
        <v>#N/A</v>
      </c>
      <c r="BA79" t="e">
        <f t="shared" si="56"/>
        <v>#N/A</v>
      </c>
      <c r="BB79" t="e">
        <f t="shared" si="56"/>
        <v>#N/A</v>
      </c>
      <c r="BC79" t="e">
        <f t="shared" si="56"/>
        <v>#N/A</v>
      </c>
      <c r="BD79" t="e">
        <f t="shared" si="56"/>
        <v>#N/A</v>
      </c>
      <c r="BE79" t="e">
        <f t="shared" si="56"/>
        <v>#N/A</v>
      </c>
      <c r="BF79" t="e">
        <f t="shared" si="56"/>
        <v>#N/A</v>
      </c>
      <c r="BG79" t="e">
        <f t="shared" si="56"/>
        <v>#N/A</v>
      </c>
      <c r="BH79" t="e">
        <f t="shared" si="56"/>
        <v>#N/A</v>
      </c>
      <c r="BI79" t="e">
        <f t="shared" si="56"/>
        <v>#N/A</v>
      </c>
      <c r="BJ79" t="e">
        <f t="shared" si="56"/>
        <v>#N/A</v>
      </c>
      <c r="BK79" t="e">
        <f t="shared" si="56"/>
        <v>#N/A</v>
      </c>
      <c r="BL79" t="e">
        <f t="shared" si="56"/>
        <v>#N/A</v>
      </c>
      <c r="BM79" t="e">
        <f t="shared" si="56"/>
        <v>#N/A</v>
      </c>
      <c r="BN79" t="e">
        <f t="shared" si="56"/>
        <v>#N/A</v>
      </c>
      <c r="BO79" t="e">
        <f t="shared" si="56"/>
        <v>#N/A</v>
      </c>
      <c r="BP79" t="e">
        <f t="shared" si="56"/>
        <v>#N/A</v>
      </c>
      <c r="BQ79" t="e">
        <f t="shared" si="56"/>
        <v>#N/A</v>
      </c>
      <c r="BR79" t="e">
        <f t="shared" si="56"/>
        <v>#N/A</v>
      </c>
      <c r="BS79" t="e">
        <f t="shared" si="56"/>
        <v>#N/A</v>
      </c>
      <c r="BT79" t="e">
        <f t="shared" si="56"/>
        <v>#N/A</v>
      </c>
      <c r="BU79" t="e">
        <f t="shared" si="56"/>
        <v>#N/A</v>
      </c>
      <c r="BV79">
        <v>26</v>
      </c>
    </row>
    <row r="80" spans="23:74">
      <c r="W80" t="e">
        <f t="shared" si="50"/>
        <v>#DIV/0!</v>
      </c>
      <c r="X80" t="e">
        <f t="shared" si="38"/>
        <v>#N/A</v>
      </c>
      <c r="Y80" t="e">
        <f t="shared" si="51"/>
        <v>#N/A</v>
      </c>
      <c r="AA80" t="e">
        <f t="shared" si="49"/>
        <v>#DIV/0!</v>
      </c>
      <c r="AB80" t="str">
        <f t="shared" si="37"/>
        <v/>
      </c>
      <c r="AC80">
        <v>5</v>
      </c>
      <c r="AN80">
        <v>12</v>
      </c>
      <c r="AO80" t="e">
        <f t="shared" si="55"/>
        <v>#N/A</v>
      </c>
      <c r="AP80" t="e">
        <f t="shared" si="56"/>
        <v>#N/A</v>
      </c>
      <c r="AQ80" t="e">
        <f t="shared" si="56"/>
        <v>#N/A</v>
      </c>
      <c r="AR80" t="e">
        <f t="shared" si="56"/>
        <v>#N/A</v>
      </c>
      <c r="AS80" t="e">
        <f t="shared" si="56"/>
        <v>#N/A</v>
      </c>
      <c r="AT80" t="e">
        <f t="shared" si="56"/>
        <v>#N/A</v>
      </c>
      <c r="AU80" t="e">
        <f t="shared" si="56"/>
        <v>#N/A</v>
      </c>
      <c r="AV80" t="e">
        <f t="shared" si="56"/>
        <v>#N/A</v>
      </c>
      <c r="AW80" t="e">
        <f t="shared" si="56"/>
        <v>#N/A</v>
      </c>
      <c r="AX80" t="e">
        <f t="shared" si="56"/>
        <v>#N/A</v>
      </c>
      <c r="AY80" t="e">
        <f t="shared" si="56"/>
        <v>#N/A</v>
      </c>
      <c r="AZ80" t="e">
        <f t="shared" si="56"/>
        <v>#N/A</v>
      </c>
      <c r="BA80" t="e">
        <f t="shared" si="56"/>
        <v>#N/A</v>
      </c>
      <c r="BB80" t="e">
        <f t="shared" si="56"/>
        <v>#N/A</v>
      </c>
      <c r="BC80" t="e">
        <f t="shared" si="56"/>
        <v>#N/A</v>
      </c>
      <c r="BD80" t="e">
        <f t="shared" si="56"/>
        <v>#N/A</v>
      </c>
      <c r="BE80" t="e">
        <f t="shared" si="56"/>
        <v>#N/A</v>
      </c>
      <c r="BF80" t="e">
        <f t="shared" si="56"/>
        <v>#N/A</v>
      </c>
      <c r="BG80" t="e">
        <f t="shared" si="56"/>
        <v>#N/A</v>
      </c>
      <c r="BH80" t="e">
        <f t="shared" si="56"/>
        <v>#N/A</v>
      </c>
      <c r="BI80" t="e">
        <f t="shared" si="56"/>
        <v>#N/A</v>
      </c>
      <c r="BJ80" t="e">
        <f t="shared" si="56"/>
        <v>#N/A</v>
      </c>
      <c r="BK80" t="e">
        <f t="shared" si="56"/>
        <v>#N/A</v>
      </c>
      <c r="BL80" t="e">
        <f t="shared" si="56"/>
        <v>#N/A</v>
      </c>
      <c r="BM80" t="e">
        <f t="shared" si="56"/>
        <v>#N/A</v>
      </c>
      <c r="BN80" t="e">
        <f t="shared" si="56"/>
        <v>#N/A</v>
      </c>
      <c r="BO80" t="e">
        <f t="shared" si="56"/>
        <v>#N/A</v>
      </c>
      <c r="BP80" t="e">
        <f t="shared" si="56"/>
        <v>#N/A</v>
      </c>
      <c r="BQ80" t="e">
        <f t="shared" si="56"/>
        <v>#N/A</v>
      </c>
      <c r="BR80" t="e">
        <f t="shared" si="56"/>
        <v>#N/A</v>
      </c>
      <c r="BS80" t="e">
        <f t="shared" si="56"/>
        <v>#N/A</v>
      </c>
      <c r="BT80" t="e">
        <f t="shared" si="56"/>
        <v>#N/A</v>
      </c>
      <c r="BU80" t="e">
        <f t="shared" si="56"/>
        <v>#N/A</v>
      </c>
      <c r="BV80">
        <v>27</v>
      </c>
    </row>
    <row r="81" spans="23:74">
      <c r="W81">
        <f>G4*G20</f>
        <v>0.496</v>
      </c>
      <c r="X81">
        <f t="shared" si="38"/>
        <v>0.496</v>
      </c>
      <c r="Y81">
        <f>AS20</f>
        <v>0.49574409175790191</v>
      </c>
      <c r="AA81">
        <f t="shared" ref="AA81:AA95" si="57">AB4-G4</f>
        <v>-2.5590824209809071E-4</v>
      </c>
      <c r="AB81">
        <f t="shared" si="37"/>
        <v>-2.5590824209809071E-4</v>
      </c>
      <c r="AC81">
        <v>5</v>
      </c>
      <c r="AN81">
        <v>13</v>
      </c>
      <c r="AO81" t="e">
        <f t="shared" si="55"/>
        <v>#N/A</v>
      </c>
      <c r="AP81" t="e">
        <f t="shared" si="56"/>
        <v>#N/A</v>
      </c>
      <c r="AQ81" t="e">
        <f t="shared" si="56"/>
        <v>#N/A</v>
      </c>
      <c r="AR81" t="e">
        <f t="shared" si="56"/>
        <v>#N/A</v>
      </c>
      <c r="AS81" t="e">
        <f t="shared" si="56"/>
        <v>#N/A</v>
      </c>
      <c r="AT81" t="e">
        <f t="shared" si="56"/>
        <v>#N/A</v>
      </c>
      <c r="AU81" t="e">
        <f t="shared" si="56"/>
        <v>#N/A</v>
      </c>
      <c r="AV81" t="e">
        <f t="shared" si="56"/>
        <v>#N/A</v>
      </c>
      <c r="AW81" t="e">
        <f t="shared" si="56"/>
        <v>#N/A</v>
      </c>
      <c r="AX81" t="e">
        <f t="shared" si="56"/>
        <v>#N/A</v>
      </c>
      <c r="AY81" t="e">
        <f t="shared" si="56"/>
        <v>#N/A</v>
      </c>
      <c r="AZ81" t="e">
        <f t="shared" si="56"/>
        <v>#N/A</v>
      </c>
      <c r="BA81" t="e">
        <f t="shared" si="56"/>
        <v>#N/A</v>
      </c>
      <c r="BB81" t="e">
        <f t="shared" si="56"/>
        <v>#N/A</v>
      </c>
      <c r="BC81" t="e">
        <f t="shared" si="56"/>
        <v>#N/A</v>
      </c>
      <c r="BD81" t="e">
        <f t="shared" si="56"/>
        <v>#N/A</v>
      </c>
      <c r="BE81" t="e">
        <f t="shared" si="56"/>
        <v>#N/A</v>
      </c>
      <c r="BF81" t="e">
        <f t="shared" si="56"/>
        <v>#N/A</v>
      </c>
      <c r="BG81" t="e">
        <f t="shared" si="56"/>
        <v>#N/A</v>
      </c>
      <c r="BH81" t="e">
        <f t="shared" si="56"/>
        <v>#N/A</v>
      </c>
      <c r="BI81" t="e">
        <f t="shared" si="56"/>
        <v>#N/A</v>
      </c>
      <c r="BJ81" t="e">
        <f t="shared" si="56"/>
        <v>#N/A</v>
      </c>
      <c r="BK81" t="e">
        <f t="shared" si="56"/>
        <v>#N/A</v>
      </c>
      <c r="BL81" t="e">
        <f t="shared" si="56"/>
        <v>#N/A</v>
      </c>
      <c r="BM81" t="e">
        <f t="shared" si="56"/>
        <v>#N/A</v>
      </c>
      <c r="BN81" t="e">
        <f t="shared" si="56"/>
        <v>#N/A</v>
      </c>
      <c r="BO81" t="e">
        <f t="shared" si="56"/>
        <v>#N/A</v>
      </c>
      <c r="BP81" t="e">
        <f t="shared" si="56"/>
        <v>#N/A</v>
      </c>
      <c r="BQ81" t="e">
        <f t="shared" si="56"/>
        <v>#N/A</v>
      </c>
      <c r="BR81" t="e">
        <f t="shared" si="56"/>
        <v>#N/A</v>
      </c>
      <c r="BS81" t="e">
        <f t="shared" si="56"/>
        <v>#N/A</v>
      </c>
      <c r="BT81" t="e">
        <f t="shared" si="56"/>
        <v>#N/A</v>
      </c>
      <c r="BU81" t="e">
        <f t="shared" si="56"/>
        <v>#N/A</v>
      </c>
      <c r="BV81">
        <v>28</v>
      </c>
    </row>
    <row r="82" spans="23:74">
      <c r="W82">
        <f t="shared" ref="W82:W95" si="58">G5*G21</f>
        <v>0.57499999999999996</v>
      </c>
      <c r="X82">
        <f t="shared" si="38"/>
        <v>0.57499999999999996</v>
      </c>
      <c r="Y82">
        <f t="shared" ref="Y82:Y95" si="59">AS21</f>
        <v>0.57484968072795917</v>
      </c>
      <c r="AA82">
        <f t="shared" si="57"/>
        <v>-1.5031927204078865E-4</v>
      </c>
      <c r="AB82">
        <f t="shared" si="37"/>
        <v>-1.5031927204078865E-4</v>
      </c>
      <c r="AC82">
        <v>5</v>
      </c>
      <c r="AN82">
        <v>14</v>
      </c>
      <c r="AO82" t="e">
        <f t="shared" si="55"/>
        <v>#N/A</v>
      </c>
      <c r="AP82" t="e">
        <f t="shared" si="56"/>
        <v>#N/A</v>
      </c>
      <c r="AQ82" t="e">
        <f t="shared" si="56"/>
        <v>#N/A</v>
      </c>
      <c r="AR82" t="e">
        <f t="shared" si="56"/>
        <v>#N/A</v>
      </c>
      <c r="AS82" t="e">
        <f t="shared" si="56"/>
        <v>#N/A</v>
      </c>
      <c r="AT82" t="e">
        <f t="shared" si="56"/>
        <v>#N/A</v>
      </c>
      <c r="AU82" t="e">
        <f t="shared" si="56"/>
        <v>#N/A</v>
      </c>
      <c r="AV82" t="e">
        <f t="shared" si="56"/>
        <v>#N/A</v>
      </c>
      <c r="AW82" t="e">
        <f t="shared" si="56"/>
        <v>#N/A</v>
      </c>
      <c r="AX82" t="e">
        <f t="shared" si="56"/>
        <v>#N/A</v>
      </c>
      <c r="AY82" t="e">
        <f t="shared" si="56"/>
        <v>#N/A</v>
      </c>
      <c r="AZ82" t="e">
        <f t="shared" si="56"/>
        <v>#N/A</v>
      </c>
      <c r="BA82" t="e">
        <f t="shared" si="56"/>
        <v>#N/A</v>
      </c>
      <c r="BB82" t="e">
        <f t="shared" si="56"/>
        <v>#N/A</v>
      </c>
      <c r="BC82" t="e">
        <f t="shared" si="56"/>
        <v>#N/A</v>
      </c>
      <c r="BD82" t="e">
        <f t="shared" si="56"/>
        <v>#N/A</v>
      </c>
      <c r="BE82" t="e">
        <f t="shared" si="56"/>
        <v>#N/A</v>
      </c>
      <c r="BF82" t="e">
        <f t="shared" si="56"/>
        <v>#N/A</v>
      </c>
      <c r="BG82" t="e">
        <f t="shared" si="56"/>
        <v>#N/A</v>
      </c>
      <c r="BH82" t="e">
        <f t="shared" si="56"/>
        <v>#N/A</v>
      </c>
      <c r="BI82" t="e">
        <f t="shared" si="56"/>
        <v>#N/A</v>
      </c>
      <c r="BJ82" t="e">
        <f t="shared" si="56"/>
        <v>#N/A</v>
      </c>
      <c r="BK82" t="e">
        <f t="shared" si="56"/>
        <v>#N/A</v>
      </c>
      <c r="BL82" t="e">
        <f t="shared" si="56"/>
        <v>#N/A</v>
      </c>
      <c r="BM82" t="e">
        <f t="shared" si="56"/>
        <v>#N/A</v>
      </c>
      <c r="BN82" t="e">
        <f t="shared" si="56"/>
        <v>#N/A</v>
      </c>
      <c r="BO82" t="e">
        <f t="shared" si="56"/>
        <v>#N/A</v>
      </c>
      <c r="BP82" t="e">
        <f t="shared" si="56"/>
        <v>#N/A</v>
      </c>
      <c r="BQ82" t="e">
        <f t="shared" si="56"/>
        <v>#N/A</v>
      </c>
      <c r="BR82" t="e">
        <f t="shared" si="56"/>
        <v>#N/A</v>
      </c>
      <c r="BS82" t="e">
        <f t="shared" si="56"/>
        <v>#N/A</v>
      </c>
      <c r="BT82" t="e">
        <f t="shared" si="56"/>
        <v>#N/A</v>
      </c>
      <c r="BU82" t="e">
        <f t="shared" si="56"/>
        <v>#N/A</v>
      </c>
      <c r="BV82">
        <v>29</v>
      </c>
    </row>
    <row r="83" spans="23:74">
      <c r="W83">
        <f t="shared" si="58"/>
        <v>0.68300000000000005</v>
      </c>
      <c r="X83">
        <f t="shared" si="38"/>
        <v>0.68300000000000005</v>
      </c>
      <c r="Y83">
        <f t="shared" si="59"/>
        <v>0.68360446230961447</v>
      </c>
      <c r="AA83">
        <f t="shared" si="57"/>
        <v>6.0446230961441749E-4</v>
      </c>
      <c r="AB83">
        <f t="shared" si="37"/>
        <v>6.0446230961441749E-4</v>
      </c>
      <c r="AC83">
        <v>5</v>
      </c>
      <c r="AN83">
        <v>15</v>
      </c>
      <c r="AO83" t="e">
        <f t="shared" si="55"/>
        <v>#N/A</v>
      </c>
      <c r="AP83" t="e">
        <f t="shared" si="56"/>
        <v>#N/A</v>
      </c>
      <c r="AQ83" t="e">
        <f t="shared" si="56"/>
        <v>#N/A</v>
      </c>
      <c r="AR83" t="e">
        <f t="shared" si="56"/>
        <v>#N/A</v>
      </c>
      <c r="AS83" t="e">
        <f t="shared" si="56"/>
        <v>#N/A</v>
      </c>
      <c r="AT83" t="e">
        <f t="shared" si="56"/>
        <v>#N/A</v>
      </c>
      <c r="AU83" t="e">
        <f t="shared" si="56"/>
        <v>#N/A</v>
      </c>
      <c r="AV83" t="e">
        <f t="shared" si="56"/>
        <v>#N/A</v>
      </c>
      <c r="AW83" t="e">
        <f t="shared" si="56"/>
        <v>#N/A</v>
      </c>
      <c r="AX83" t="e">
        <f t="shared" si="56"/>
        <v>#N/A</v>
      </c>
      <c r="AY83" t="e">
        <f t="shared" si="56"/>
        <v>#N/A</v>
      </c>
      <c r="AZ83" t="e">
        <f t="shared" si="56"/>
        <v>#N/A</v>
      </c>
      <c r="BA83" t="e">
        <f t="shared" si="56"/>
        <v>#N/A</v>
      </c>
      <c r="BB83" t="e">
        <f t="shared" si="56"/>
        <v>#N/A</v>
      </c>
      <c r="BC83" t="e">
        <f t="shared" si="56"/>
        <v>#N/A</v>
      </c>
      <c r="BD83" t="e">
        <f t="shared" si="56"/>
        <v>#N/A</v>
      </c>
      <c r="BE83" t="e">
        <f t="shared" si="56"/>
        <v>#N/A</v>
      </c>
      <c r="BF83" t="e">
        <f t="shared" si="56"/>
        <v>#N/A</v>
      </c>
      <c r="BG83" t="e">
        <f t="shared" si="56"/>
        <v>#N/A</v>
      </c>
      <c r="BH83" t="e">
        <f t="shared" si="56"/>
        <v>#N/A</v>
      </c>
      <c r="BI83" t="e">
        <f t="shared" si="56"/>
        <v>#N/A</v>
      </c>
      <c r="BJ83" t="e">
        <f t="shared" si="56"/>
        <v>#N/A</v>
      </c>
      <c r="BK83" t="e">
        <f t="shared" si="56"/>
        <v>#N/A</v>
      </c>
      <c r="BL83" t="e">
        <f t="shared" si="56"/>
        <v>#N/A</v>
      </c>
      <c r="BM83" t="e">
        <f t="shared" si="56"/>
        <v>#N/A</v>
      </c>
      <c r="BN83" t="e">
        <f t="shared" si="56"/>
        <v>#N/A</v>
      </c>
      <c r="BO83" t="e">
        <f t="shared" si="56"/>
        <v>#N/A</v>
      </c>
      <c r="BP83" t="e">
        <f t="shared" si="56"/>
        <v>#N/A</v>
      </c>
      <c r="BQ83" t="e">
        <f t="shared" si="56"/>
        <v>#N/A</v>
      </c>
      <c r="BR83" t="e">
        <f t="shared" si="56"/>
        <v>#N/A</v>
      </c>
      <c r="BS83" t="e">
        <f t="shared" si="56"/>
        <v>#N/A</v>
      </c>
      <c r="BT83" t="e">
        <f t="shared" si="56"/>
        <v>#N/A</v>
      </c>
      <c r="BU83" t="e">
        <f t="shared" si="56"/>
        <v>#N/A</v>
      </c>
      <c r="BV83">
        <v>30</v>
      </c>
    </row>
    <row r="84" spans="23:74">
      <c r="W84">
        <f t="shared" si="58"/>
        <v>0.84399999999999997</v>
      </c>
      <c r="X84">
        <f t="shared" si="38"/>
        <v>0.84399999999999997</v>
      </c>
      <c r="Y84">
        <f t="shared" si="59"/>
        <v>0.84429790756241285</v>
      </c>
      <c r="AA84">
        <f t="shared" si="57"/>
        <v>2.9790756241288019E-4</v>
      </c>
      <c r="AB84">
        <f t="shared" si="37"/>
        <v>2.9790756241288019E-4</v>
      </c>
      <c r="AC84">
        <v>5</v>
      </c>
    </row>
    <row r="85" spans="23:74">
      <c r="W85" t="e">
        <f t="shared" si="58"/>
        <v>#DIV/0!</v>
      </c>
      <c r="X85" t="e">
        <f t="shared" si="38"/>
        <v>#N/A</v>
      </c>
      <c r="Y85" t="e">
        <f t="shared" si="59"/>
        <v>#N/A</v>
      </c>
      <c r="AA85" t="e">
        <f t="shared" si="57"/>
        <v>#DIV/0!</v>
      </c>
      <c r="AB85" t="str">
        <f t="shared" si="37"/>
        <v/>
      </c>
      <c r="AC85">
        <v>5</v>
      </c>
    </row>
    <row r="86" spans="23:74">
      <c r="W86" t="e">
        <f t="shared" si="58"/>
        <v>#DIV/0!</v>
      </c>
      <c r="X86" t="e">
        <f t="shared" si="38"/>
        <v>#N/A</v>
      </c>
      <c r="Y86" t="e">
        <f t="shared" si="59"/>
        <v>#N/A</v>
      </c>
      <c r="AA86" t="e">
        <f t="shared" si="57"/>
        <v>#DIV/0!</v>
      </c>
      <c r="AB86" t="str">
        <f t="shared" ref="AB86:AB149" si="60">IFERROR(AA86,"")</f>
        <v/>
      </c>
      <c r="AC86">
        <v>5</v>
      </c>
    </row>
    <row r="87" spans="23:74">
      <c r="W87" t="e">
        <f t="shared" si="58"/>
        <v>#DIV/0!</v>
      </c>
      <c r="X87" t="e">
        <f t="shared" si="38"/>
        <v>#N/A</v>
      </c>
      <c r="Y87" t="e">
        <f t="shared" si="59"/>
        <v>#N/A</v>
      </c>
      <c r="AA87" t="e">
        <f t="shared" si="57"/>
        <v>#DIV/0!</v>
      </c>
      <c r="AB87" t="str">
        <f t="shared" si="60"/>
        <v/>
      </c>
      <c r="AC87">
        <v>5</v>
      </c>
    </row>
    <row r="88" spans="23:74">
      <c r="W88" t="e">
        <f t="shared" si="58"/>
        <v>#DIV/0!</v>
      </c>
      <c r="X88" t="e">
        <f t="shared" si="38"/>
        <v>#N/A</v>
      </c>
      <c r="Y88" t="e">
        <f t="shared" si="59"/>
        <v>#N/A</v>
      </c>
      <c r="AA88" t="e">
        <f t="shared" si="57"/>
        <v>#DIV/0!</v>
      </c>
      <c r="AB88" t="str">
        <f t="shared" si="60"/>
        <v/>
      </c>
      <c r="AC88">
        <v>5</v>
      </c>
    </row>
    <row r="89" spans="23:74">
      <c r="W89" t="e">
        <f t="shared" si="58"/>
        <v>#DIV/0!</v>
      </c>
      <c r="X89" t="e">
        <f t="shared" ref="X89:X152" si="61">IFERROR(W89, NA())</f>
        <v>#N/A</v>
      </c>
      <c r="Y89" t="e">
        <f t="shared" si="59"/>
        <v>#N/A</v>
      </c>
      <c r="AA89" t="e">
        <f t="shared" si="57"/>
        <v>#DIV/0!</v>
      </c>
      <c r="AB89" t="str">
        <f t="shared" si="60"/>
        <v/>
      </c>
      <c r="AC89">
        <v>5</v>
      </c>
    </row>
    <row r="90" spans="23:74">
      <c r="W90" t="e">
        <f t="shared" si="58"/>
        <v>#DIV/0!</v>
      </c>
      <c r="X90" t="e">
        <f t="shared" si="61"/>
        <v>#N/A</v>
      </c>
      <c r="Y90" t="e">
        <f t="shared" si="59"/>
        <v>#N/A</v>
      </c>
      <c r="AA90" t="e">
        <f t="shared" si="57"/>
        <v>#DIV/0!</v>
      </c>
      <c r="AB90" t="str">
        <f t="shared" si="60"/>
        <v/>
      </c>
      <c r="AC90">
        <v>5</v>
      </c>
    </row>
    <row r="91" spans="23:74">
      <c r="W91" t="e">
        <f t="shared" si="58"/>
        <v>#DIV/0!</v>
      </c>
      <c r="X91" t="e">
        <f t="shared" si="61"/>
        <v>#N/A</v>
      </c>
      <c r="Y91" t="e">
        <f t="shared" si="59"/>
        <v>#N/A</v>
      </c>
      <c r="AA91" t="e">
        <f t="shared" si="57"/>
        <v>#DIV/0!</v>
      </c>
      <c r="AB91" t="str">
        <f t="shared" si="60"/>
        <v/>
      </c>
      <c r="AC91">
        <v>5</v>
      </c>
    </row>
    <row r="92" spans="23:74">
      <c r="W92" t="e">
        <f t="shared" si="58"/>
        <v>#DIV/0!</v>
      </c>
      <c r="X92" t="e">
        <f t="shared" si="61"/>
        <v>#N/A</v>
      </c>
      <c r="Y92" t="e">
        <f t="shared" si="59"/>
        <v>#N/A</v>
      </c>
      <c r="AA92" t="e">
        <f t="shared" si="57"/>
        <v>#DIV/0!</v>
      </c>
      <c r="AB92" t="str">
        <f t="shared" si="60"/>
        <v/>
      </c>
      <c r="AC92">
        <v>5</v>
      </c>
    </row>
    <row r="93" spans="23:74">
      <c r="W93" t="e">
        <f t="shared" si="58"/>
        <v>#DIV/0!</v>
      </c>
      <c r="X93" t="e">
        <f t="shared" si="61"/>
        <v>#N/A</v>
      </c>
      <c r="Y93" t="e">
        <f t="shared" si="59"/>
        <v>#N/A</v>
      </c>
      <c r="AA93" t="e">
        <f t="shared" si="57"/>
        <v>#DIV/0!</v>
      </c>
      <c r="AB93" t="str">
        <f t="shared" si="60"/>
        <v/>
      </c>
      <c r="AC93">
        <v>5</v>
      </c>
    </row>
    <row r="94" spans="23:74">
      <c r="W94" t="e">
        <f t="shared" si="58"/>
        <v>#DIV/0!</v>
      </c>
      <c r="X94" t="e">
        <f t="shared" si="61"/>
        <v>#N/A</v>
      </c>
      <c r="Y94" t="e">
        <f t="shared" si="59"/>
        <v>#N/A</v>
      </c>
      <c r="AA94" t="e">
        <f t="shared" si="57"/>
        <v>#DIV/0!</v>
      </c>
      <c r="AB94" t="str">
        <f t="shared" si="60"/>
        <v/>
      </c>
      <c r="AC94">
        <v>5</v>
      </c>
    </row>
    <row r="95" spans="23:74">
      <c r="W95" t="e">
        <f t="shared" si="58"/>
        <v>#DIV/0!</v>
      </c>
      <c r="X95" t="e">
        <f t="shared" si="61"/>
        <v>#N/A</v>
      </c>
      <c r="Y95" t="e">
        <f t="shared" si="59"/>
        <v>#N/A</v>
      </c>
      <c r="AA95" t="e">
        <f t="shared" si="57"/>
        <v>#DIV/0!</v>
      </c>
      <c r="AB95" t="str">
        <f t="shared" si="60"/>
        <v/>
      </c>
      <c r="AC95">
        <v>5</v>
      </c>
    </row>
    <row r="96" spans="23:74">
      <c r="W96">
        <f>H4*H20</f>
        <v>0.49299999999999999</v>
      </c>
      <c r="X96">
        <f t="shared" si="61"/>
        <v>0.49299999999999999</v>
      </c>
      <c r="Y96">
        <f>AT20</f>
        <v>0.49314402203011504</v>
      </c>
      <c r="AA96">
        <f t="shared" ref="AA96:AA110" si="62">AC4-H4</f>
        <v>1.44022030115043E-4</v>
      </c>
      <c r="AB96">
        <f t="shared" si="60"/>
        <v>1.44022030115043E-4</v>
      </c>
      <c r="AC96">
        <v>5</v>
      </c>
    </row>
    <row r="97" spans="23:29">
      <c r="W97">
        <f t="shared" ref="W97:W110" si="63">H5*H21</f>
        <v>0.57099999999999995</v>
      </c>
      <c r="X97">
        <f t="shared" si="61"/>
        <v>0.57099999999999995</v>
      </c>
      <c r="Y97">
        <f t="shared" ref="Y97:Y110" si="64">AT21</f>
        <v>0.57135782835272853</v>
      </c>
      <c r="AA97">
        <f t="shared" si="62"/>
        <v>3.5782835272857305E-4</v>
      </c>
      <c r="AB97">
        <f t="shared" si="60"/>
        <v>3.5782835272857305E-4</v>
      </c>
      <c r="AC97">
        <v>5</v>
      </c>
    </row>
    <row r="98" spans="23:29">
      <c r="W98">
        <f t="shared" si="63"/>
        <v>0.67900000000000005</v>
      </c>
      <c r="X98">
        <f t="shared" si="61"/>
        <v>0.67900000000000005</v>
      </c>
      <c r="Y98">
        <f t="shared" si="64"/>
        <v>0.67867386473422553</v>
      </c>
      <c r="AA98">
        <f t="shared" si="62"/>
        <v>-3.2613526577451868E-4</v>
      </c>
      <c r="AB98">
        <f t="shared" si="60"/>
        <v>-3.2613526577451868E-4</v>
      </c>
      <c r="AC98">
        <v>5</v>
      </c>
    </row>
    <row r="99" spans="23:29">
      <c r="W99">
        <f t="shared" si="63"/>
        <v>0.83699999999999997</v>
      </c>
      <c r="X99">
        <f t="shared" si="61"/>
        <v>0.83699999999999997</v>
      </c>
      <c r="Y99">
        <f t="shared" si="64"/>
        <v>0.83679229654110832</v>
      </c>
      <c r="AA99">
        <f t="shared" si="62"/>
        <v>-2.0770345889165043E-4</v>
      </c>
      <c r="AB99">
        <f t="shared" si="60"/>
        <v>-2.0770345889165043E-4</v>
      </c>
      <c r="AC99">
        <v>5</v>
      </c>
    </row>
    <row r="100" spans="23:29">
      <c r="W100" t="e">
        <f t="shared" si="63"/>
        <v>#DIV/0!</v>
      </c>
      <c r="X100" t="e">
        <f t="shared" si="61"/>
        <v>#N/A</v>
      </c>
      <c r="Y100" t="e">
        <f t="shared" si="64"/>
        <v>#N/A</v>
      </c>
      <c r="AA100" t="e">
        <f t="shared" si="62"/>
        <v>#DIV/0!</v>
      </c>
      <c r="AB100" t="str">
        <f t="shared" si="60"/>
        <v/>
      </c>
      <c r="AC100">
        <v>5</v>
      </c>
    </row>
    <row r="101" spans="23:29">
      <c r="W101" t="e">
        <f t="shared" si="63"/>
        <v>#DIV/0!</v>
      </c>
      <c r="X101" t="e">
        <f t="shared" si="61"/>
        <v>#N/A</v>
      </c>
      <c r="Y101" t="e">
        <f t="shared" si="64"/>
        <v>#N/A</v>
      </c>
      <c r="AA101" t="e">
        <f t="shared" si="62"/>
        <v>#DIV/0!</v>
      </c>
      <c r="AB101" t="str">
        <f t="shared" si="60"/>
        <v/>
      </c>
      <c r="AC101">
        <v>5</v>
      </c>
    </row>
    <row r="102" spans="23:29">
      <c r="W102" t="e">
        <f t="shared" si="63"/>
        <v>#DIV/0!</v>
      </c>
      <c r="X102" t="e">
        <f t="shared" si="61"/>
        <v>#N/A</v>
      </c>
      <c r="Y102" t="e">
        <f t="shared" si="64"/>
        <v>#N/A</v>
      </c>
      <c r="AA102" t="e">
        <f t="shared" si="62"/>
        <v>#DIV/0!</v>
      </c>
      <c r="AB102" t="str">
        <f t="shared" si="60"/>
        <v/>
      </c>
      <c r="AC102">
        <v>5</v>
      </c>
    </row>
    <row r="103" spans="23:29">
      <c r="W103" t="e">
        <f t="shared" si="63"/>
        <v>#DIV/0!</v>
      </c>
      <c r="X103" t="e">
        <f t="shared" si="61"/>
        <v>#N/A</v>
      </c>
      <c r="Y103" t="e">
        <f t="shared" si="64"/>
        <v>#N/A</v>
      </c>
      <c r="AA103" t="e">
        <f t="shared" si="62"/>
        <v>#DIV/0!</v>
      </c>
      <c r="AB103" t="str">
        <f t="shared" si="60"/>
        <v/>
      </c>
      <c r="AC103">
        <v>5</v>
      </c>
    </row>
    <row r="104" spans="23:29">
      <c r="W104" t="e">
        <f t="shared" si="63"/>
        <v>#DIV/0!</v>
      </c>
      <c r="X104" t="e">
        <f t="shared" si="61"/>
        <v>#N/A</v>
      </c>
      <c r="Y104" t="e">
        <f t="shared" si="64"/>
        <v>#N/A</v>
      </c>
      <c r="AA104" t="e">
        <f t="shared" si="62"/>
        <v>#DIV/0!</v>
      </c>
      <c r="AB104" t="str">
        <f t="shared" si="60"/>
        <v/>
      </c>
      <c r="AC104">
        <v>5</v>
      </c>
    </row>
    <row r="105" spans="23:29">
      <c r="W105" t="e">
        <f t="shared" si="63"/>
        <v>#DIV/0!</v>
      </c>
      <c r="X105" t="e">
        <f t="shared" si="61"/>
        <v>#N/A</v>
      </c>
      <c r="Y105" t="e">
        <f t="shared" si="64"/>
        <v>#N/A</v>
      </c>
      <c r="AA105" t="e">
        <f t="shared" si="62"/>
        <v>#DIV/0!</v>
      </c>
      <c r="AB105" t="str">
        <f t="shared" si="60"/>
        <v/>
      </c>
      <c r="AC105">
        <v>5</v>
      </c>
    </row>
    <row r="106" spans="23:29">
      <c r="W106" t="e">
        <f t="shared" si="63"/>
        <v>#DIV/0!</v>
      </c>
      <c r="X106" t="e">
        <f t="shared" si="61"/>
        <v>#N/A</v>
      </c>
      <c r="Y106" t="e">
        <f t="shared" si="64"/>
        <v>#N/A</v>
      </c>
      <c r="AA106" t="e">
        <f t="shared" si="62"/>
        <v>#DIV/0!</v>
      </c>
      <c r="AB106" t="str">
        <f t="shared" si="60"/>
        <v/>
      </c>
      <c r="AC106">
        <v>5</v>
      </c>
    </row>
    <row r="107" spans="23:29">
      <c r="W107" t="e">
        <f t="shared" si="63"/>
        <v>#DIV/0!</v>
      </c>
      <c r="X107" t="e">
        <f t="shared" si="61"/>
        <v>#N/A</v>
      </c>
      <c r="Y107" t="e">
        <f t="shared" si="64"/>
        <v>#N/A</v>
      </c>
      <c r="AA107" t="e">
        <f t="shared" si="62"/>
        <v>#DIV/0!</v>
      </c>
      <c r="AB107" t="str">
        <f t="shared" si="60"/>
        <v/>
      </c>
      <c r="AC107">
        <v>5</v>
      </c>
    </row>
    <row r="108" spans="23:29">
      <c r="W108" t="e">
        <f t="shared" si="63"/>
        <v>#DIV/0!</v>
      </c>
      <c r="X108" t="e">
        <f t="shared" si="61"/>
        <v>#N/A</v>
      </c>
      <c r="Y108" t="e">
        <f t="shared" si="64"/>
        <v>#N/A</v>
      </c>
      <c r="AA108" t="e">
        <f t="shared" si="62"/>
        <v>#DIV/0!</v>
      </c>
      <c r="AB108" t="str">
        <f t="shared" si="60"/>
        <v/>
      </c>
      <c r="AC108">
        <v>5</v>
      </c>
    </row>
    <row r="109" spans="23:29">
      <c r="W109" t="e">
        <f t="shared" si="63"/>
        <v>#DIV/0!</v>
      </c>
      <c r="X109" t="e">
        <f t="shared" si="61"/>
        <v>#N/A</v>
      </c>
      <c r="Y109" t="e">
        <f t="shared" si="64"/>
        <v>#N/A</v>
      </c>
      <c r="AA109" t="e">
        <f t="shared" si="62"/>
        <v>#DIV/0!</v>
      </c>
      <c r="AB109" t="str">
        <f t="shared" si="60"/>
        <v/>
      </c>
      <c r="AC109">
        <v>5</v>
      </c>
    </row>
    <row r="110" spans="23:29">
      <c r="W110" t="e">
        <f t="shared" si="63"/>
        <v>#DIV/0!</v>
      </c>
      <c r="X110" t="e">
        <f t="shared" si="61"/>
        <v>#N/A</v>
      </c>
      <c r="Y110" t="e">
        <f t="shared" si="64"/>
        <v>#N/A</v>
      </c>
      <c r="AA110" t="e">
        <f t="shared" si="62"/>
        <v>#DIV/0!</v>
      </c>
      <c r="AB110" t="str">
        <f t="shared" si="60"/>
        <v/>
      </c>
      <c r="AC110">
        <v>5</v>
      </c>
    </row>
    <row r="111" spans="23:29">
      <c r="W111" t="e">
        <f>I4*I20</f>
        <v>#DIV/0!</v>
      </c>
      <c r="X111" t="e">
        <f t="shared" si="61"/>
        <v>#N/A</v>
      </c>
      <c r="Y111" t="e">
        <f>AU20</f>
        <v>#N/A</v>
      </c>
      <c r="AA111" t="e">
        <f t="shared" ref="AA111:AA125" si="65">AD4-I4</f>
        <v>#DIV/0!</v>
      </c>
      <c r="AB111" t="str">
        <f t="shared" si="60"/>
        <v/>
      </c>
      <c r="AC111">
        <v>5</v>
      </c>
    </row>
    <row r="112" spans="23:29">
      <c r="W112" t="e">
        <f t="shared" ref="W112:W125" si="66">I5*I21</f>
        <v>#DIV/0!</v>
      </c>
      <c r="X112" t="e">
        <f t="shared" si="61"/>
        <v>#N/A</v>
      </c>
      <c r="Y112" t="e">
        <f t="shared" ref="Y112:Y125" si="67">AU21</f>
        <v>#N/A</v>
      </c>
      <c r="AA112" t="e">
        <f t="shared" si="65"/>
        <v>#DIV/0!</v>
      </c>
      <c r="AB112" t="str">
        <f t="shared" si="60"/>
        <v/>
      </c>
      <c r="AC112">
        <v>5</v>
      </c>
    </row>
    <row r="113" spans="23:29">
      <c r="W113" t="e">
        <f t="shared" si="66"/>
        <v>#DIV/0!</v>
      </c>
      <c r="X113" t="e">
        <f t="shared" si="61"/>
        <v>#N/A</v>
      </c>
      <c r="Y113" t="e">
        <f t="shared" si="67"/>
        <v>#N/A</v>
      </c>
      <c r="AA113" t="e">
        <f t="shared" si="65"/>
        <v>#DIV/0!</v>
      </c>
      <c r="AB113" t="str">
        <f t="shared" si="60"/>
        <v/>
      </c>
      <c r="AC113">
        <v>5</v>
      </c>
    </row>
    <row r="114" spans="23:29">
      <c r="W114" t="e">
        <f t="shared" si="66"/>
        <v>#DIV/0!</v>
      </c>
      <c r="X114" t="e">
        <f t="shared" si="61"/>
        <v>#N/A</v>
      </c>
      <c r="Y114" t="e">
        <f t="shared" si="67"/>
        <v>#N/A</v>
      </c>
      <c r="AA114" t="e">
        <f t="shared" si="65"/>
        <v>#DIV/0!</v>
      </c>
      <c r="AB114" t="str">
        <f t="shared" si="60"/>
        <v/>
      </c>
      <c r="AC114">
        <v>5</v>
      </c>
    </row>
    <row r="115" spans="23:29">
      <c r="W115" t="e">
        <f t="shared" si="66"/>
        <v>#DIV/0!</v>
      </c>
      <c r="X115" t="e">
        <f t="shared" si="61"/>
        <v>#N/A</v>
      </c>
      <c r="Y115" t="e">
        <f t="shared" si="67"/>
        <v>#N/A</v>
      </c>
      <c r="AA115" t="e">
        <f t="shared" si="65"/>
        <v>#DIV/0!</v>
      </c>
      <c r="AB115" t="str">
        <f t="shared" si="60"/>
        <v/>
      </c>
      <c r="AC115">
        <v>5</v>
      </c>
    </row>
    <row r="116" spans="23:29">
      <c r="W116" t="e">
        <f t="shared" si="66"/>
        <v>#DIV/0!</v>
      </c>
      <c r="X116" t="e">
        <f t="shared" si="61"/>
        <v>#N/A</v>
      </c>
      <c r="Y116" t="e">
        <f t="shared" si="67"/>
        <v>#N/A</v>
      </c>
      <c r="AA116" t="e">
        <f t="shared" si="65"/>
        <v>#DIV/0!</v>
      </c>
      <c r="AB116" t="str">
        <f t="shared" si="60"/>
        <v/>
      </c>
      <c r="AC116">
        <v>5</v>
      </c>
    </row>
    <row r="117" spans="23:29">
      <c r="W117" t="e">
        <f t="shared" si="66"/>
        <v>#DIV/0!</v>
      </c>
      <c r="X117" t="e">
        <f t="shared" si="61"/>
        <v>#N/A</v>
      </c>
      <c r="Y117" t="e">
        <f t="shared" si="67"/>
        <v>#N/A</v>
      </c>
      <c r="AA117" t="e">
        <f t="shared" si="65"/>
        <v>#DIV/0!</v>
      </c>
      <c r="AB117" t="str">
        <f t="shared" si="60"/>
        <v/>
      </c>
      <c r="AC117">
        <v>5</v>
      </c>
    </row>
    <row r="118" spans="23:29">
      <c r="W118" t="e">
        <f t="shared" si="66"/>
        <v>#DIV/0!</v>
      </c>
      <c r="X118" t="e">
        <f t="shared" si="61"/>
        <v>#N/A</v>
      </c>
      <c r="Y118" t="e">
        <f t="shared" si="67"/>
        <v>#N/A</v>
      </c>
      <c r="AA118" t="e">
        <f t="shared" si="65"/>
        <v>#DIV/0!</v>
      </c>
      <c r="AB118" t="str">
        <f t="shared" si="60"/>
        <v/>
      </c>
      <c r="AC118">
        <v>5</v>
      </c>
    </row>
    <row r="119" spans="23:29">
      <c r="W119" t="e">
        <f t="shared" si="66"/>
        <v>#DIV/0!</v>
      </c>
      <c r="X119" t="e">
        <f t="shared" si="61"/>
        <v>#N/A</v>
      </c>
      <c r="Y119" t="e">
        <f t="shared" si="67"/>
        <v>#N/A</v>
      </c>
      <c r="AA119" t="e">
        <f t="shared" si="65"/>
        <v>#DIV/0!</v>
      </c>
      <c r="AB119" t="str">
        <f t="shared" si="60"/>
        <v/>
      </c>
      <c r="AC119">
        <v>5</v>
      </c>
    </row>
    <row r="120" spans="23:29">
      <c r="W120" t="e">
        <f t="shared" si="66"/>
        <v>#DIV/0!</v>
      </c>
      <c r="X120" t="e">
        <f t="shared" si="61"/>
        <v>#N/A</v>
      </c>
      <c r="Y120" t="e">
        <f t="shared" si="67"/>
        <v>#N/A</v>
      </c>
      <c r="AA120" t="e">
        <f t="shared" si="65"/>
        <v>#DIV/0!</v>
      </c>
      <c r="AB120" t="str">
        <f t="shared" si="60"/>
        <v/>
      </c>
      <c r="AC120">
        <v>5</v>
      </c>
    </row>
    <row r="121" spans="23:29">
      <c r="W121" t="e">
        <f t="shared" si="66"/>
        <v>#DIV/0!</v>
      </c>
      <c r="X121" t="e">
        <f t="shared" si="61"/>
        <v>#N/A</v>
      </c>
      <c r="Y121" t="e">
        <f t="shared" si="67"/>
        <v>#N/A</v>
      </c>
      <c r="AA121" t="e">
        <f t="shared" si="65"/>
        <v>#DIV/0!</v>
      </c>
      <c r="AB121" t="str">
        <f t="shared" si="60"/>
        <v/>
      </c>
      <c r="AC121">
        <v>5</v>
      </c>
    </row>
    <row r="122" spans="23:29">
      <c r="W122" t="e">
        <f t="shared" si="66"/>
        <v>#DIV/0!</v>
      </c>
      <c r="X122" t="e">
        <f t="shared" si="61"/>
        <v>#N/A</v>
      </c>
      <c r="Y122" t="e">
        <f t="shared" si="67"/>
        <v>#N/A</v>
      </c>
      <c r="AA122" t="e">
        <f t="shared" si="65"/>
        <v>#DIV/0!</v>
      </c>
      <c r="AB122" t="str">
        <f t="shared" si="60"/>
        <v/>
      </c>
      <c r="AC122">
        <v>5</v>
      </c>
    </row>
    <row r="123" spans="23:29">
      <c r="W123" t="e">
        <f t="shared" si="66"/>
        <v>#DIV/0!</v>
      </c>
      <c r="X123" t="e">
        <f t="shared" si="61"/>
        <v>#N/A</v>
      </c>
      <c r="Y123" t="e">
        <f t="shared" si="67"/>
        <v>#N/A</v>
      </c>
      <c r="AA123" t="e">
        <f t="shared" si="65"/>
        <v>#DIV/0!</v>
      </c>
      <c r="AB123" t="str">
        <f t="shared" si="60"/>
        <v/>
      </c>
      <c r="AC123">
        <v>5</v>
      </c>
    </row>
    <row r="124" spans="23:29">
      <c r="W124" t="e">
        <f t="shared" si="66"/>
        <v>#DIV/0!</v>
      </c>
      <c r="X124" t="e">
        <f t="shared" si="61"/>
        <v>#N/A</v>
      </c>
      <c r="Y124" t="e">
        <f t="shared" si="67"/>
        <v>#N/A</v>
      </c>
      <c r="AA124" t="e">
        <f t="shared" si="65"/>
        <v>#DIV/0!</v>
      </c>
      <c r="AB124" t="str">
        <f t="shared" si="60"/>
        <v/>
      </c>
      <c r="AC124">
        <v>5</v>
      </c>
    </row>
    <row r="125" spans="23:29">
      <c r="W125" t="e">
        <f t="shared" si="66"/>
        <v>#DIV/0!</v>
      </c>
      <c r="X125" t="e">
        <f t="shared" si="61"/>
        <v>#N/A</v>
      </c>
      <c r="Y125" t="e">
        <f t="shared" si="67"/>
        <v>#N/A</v>
      </c>
      <c r="AA125" t="e">
        <f t="shared" si="65"/>
        <v>#DIV/0!</v>
      </c>
      <c r="AB125" t="str">
        <f t="shared" si="60"/>
        <v/>
      </c>
      <c r="AC125">
        <v>5</v>
      </c>
    </row>
    <row r="126" spans="23:29">
      <c r="W126" t="e">
        <f>J4*J20</f>
        <v>#DIV/0!</v>
      </c>
      <c r="X126" t="e">
        <f t="shared" si="61"/>
        <v>#N/A</v>
      </c>
      <c r="Y126" t="e">
        <f>AV20</f>
        <v>#N/A</v>
      </c>
      <c r="AA126" t="e">
        <f t="shared" ref="AA126:AA140" si="68">AE4-J4</f>
        <v>#DIV/0!</v>
      </c>
      <c r="AB126" t="str">
        <f t="shared" si="60"/>
        <v/>
      </c>
      <c r="AC126">
        <v>5</v>
      </c>
    </row>
    <row r="127" spans="23:29">
      <c r="W127" t="e">
        <f t="shared" ref="W127:W140" si="69">J5*J21</f>
        <v>#DIV/0!</v>
      </c>
      <c r="X127" t="e">
        <f t="shared" si="61"/>
        <v>#N/A</v>
      </c>
      <c r="Y127" t="e">
        <f t="shared" ref="Y127:Y139" si="70">AV21</f>
        <v>#N/A</v>
      </c>
      <c r="AA127" t="e">
        <f t="shared" si="68"/>
        <v>#DIV/0!</v>
      </c>
      <c r="AB127" t="str">
        <f t="shared" si="60"/>
        <v/>
      </c>
      <c r="AC127">
        <v>5</v>
      </c>
    </row>
    <row r="128" spans="23:29">
      <c r="W128" t="e">
        <f t="shared" si="69"/>
        <v>#DIV/0!</v>
      </c>
      <c r="X128" t="e">
        <f t="shared" si="61"/>
        <v>#N/A</v>
      </c>
      <c r="Y128" t="e">
        <f t="shared" si="70"/>
        <v>#N/A</v>
      </c>
      <c r="AA128" t="e">
        <f t="shared" si="68"/>
        <v>#DIV/0!</v>
      </c>
      <c r="AB128" t="str">
        <f t="shared" si="60"/>
        <v/>
      </c>
      <c r="AC128">
        <v>5</v>
      </c>
    </row>
    <row r="129" spans="23:29">
      <c r="W129" t="e">
        <f t="shared" si="69"/>
        <v>#DIV/0!</v>
      </c>
      <c r="X129" t="e">
        <f t="shared" si="61"/>
        <v>#N/A</v>
      </c>
      <c r="Y129" t="e">
        <f t="shared" si="70"/>
        <v>#N/A</v>
      </c>
      <c r="AA129" t="e">
        <f t="shared" si="68"/>
        <v>#DIV/0!</v>
      </c>
      <c r="AB129" t="str">
        <f t="shared" si="60"/>
        <v/>
      </c>
      <c r="AC129">
        <v>5</v>
      </c>
    </row>
    <row r="130" spans="23:29">
      <c r="W130" t="e">
        <f t="shared" si="69"/>
        <v>#DIV/0!</v>
      </c>
      <c r="X130" t="e">
        <f t="shared" si="61"/>
        <v>#N/A</v>
      </c>
      <c r="Y130" t="e">
        <f t="shared" si="70"/>
        <v>#N/A</v>
      </c>
      <c r="AA130" t="e">
        <f t="shared" si="68"/>
        <v>#DIV/0!</v>
      </c>
      <c r="AB130" t="str">
        <f t="shared" si="60"/>
        <v/>
      </c>
      <c r="AC130">
        <v>5</v>
      </c>
    </row>
    <row r="131" spans="23:29">
      <c r="W131" t="e">
        <f t="shared" si="69"/>
        <v>#DIV/0!</v>
      </c>
      <c r="X131" t="e">
        <f t="shared" si="61"/>
        <v>#N/A</v>
      </c>
      <c r="Y131" t="e">
        <f t="shared" si="70"/>
        <v>#N/A</v>
      </c>
      <c r="AA131" t="e">
        <f t="shared" si="68"/>
        <v>#DIV/0!</v>
      </c>
      <c r="AB131" t="str">
        <f t="shared" si="60"/>
        <v/>
      </c>
      <c r="AC131">
        <v>5</v>
      </c>
    </row>
    <row r="132" spans="23:29">
      <c r="W132" t="e">
        <f t="shared" si="69"/>
        <v>#DIV/0!</v>
      </c>
      <c r="X132" t="e">
        <f t="shared" si="61"/>
        <v>#N/A</v>
      </c>
      <c r="Y132" t="e">
        <f t="shared" si="70"/>
        <v>#N/A</v>
      </c>
      <c r="AA132" t="e">
        <f t="shared" si="68"/>
        <v>#DIV/0!</v>
      </c>
      <c r="AB132" t="str">
        <f t="shared" si="60"/>
        <v/>
      </c>
      <c r="AC132">
        <v>5</v>
      </c>
    </row>
    <row r="133" spans="23:29">
      <c r="W133" t="e">
        <f t="shared" si="69"/>
        <v>#DIV/0!</v>
      </c>
      <c r="X133" t="e">
        <f t="shared" si="61"/>
        <v>#N/A</v>
      </c>
      <c r="Y133" t="e">
        <f t="shared" si="70"/>
        <v>#N/A</v>
      </c>
      <c r="AA133" t="e">
        <f t="shared" si="68"/>
        <v>#DIV/0!</v>
      </c>
      <c r="AB133" t="str">
        <f t="shared" si="60"/>
        <v/>
      </c>
      <c r="AC133">
        <v>5</v>
      </c>
    </row>
    <row r="134" spans="23:29">
      <c r="W134" t="e">
        <f t="shared" si="69"/>
        <v>#DIV/0!</v>
      </c>
      <c r="X134" t="e">
        <f t="shared" si="61"/>
        <v>#N/A</v>
      </c>
      <c r="Y134" t="e">
        <f t="shared" si="70"/>
        <v>#N/A</v>
      </c>
      <c r="AA134" t="e">
        <f t="shared" si="68"/>
        <v>#DIV/0!</v>
      </c>
      <c r="AB134" t="str">
        <f t="shared" si="60"/>
        <v/>
      </c>
      <c r="AC134">
        <v>5</v>
      </c>
    </row>
    <row r="135" spans="23:29">
      <c r="W135" t="e">
        <f t="shared" si="69"/>
        <v>#DIV/0!</v>
      </c>
      <c r="X135" t="e">
        <f t="shared" si="61"/>
        <v>#N/A</v>
      </c>
      <c r="Y135" t="e">
        <f t="shared" si="70"/>
        <v>#N/A</v>
      </c>
      <c r="AA135" t="e">
        <f t="shared" si="68"/>
        <v>#DIV/0!</v>
      </c>
      <c r="AB135" t="str">
        <f t="shared" si="60"/>
        <v/>
      </c>
      <c r="AC135">
        <v>5</v>
      </c>
    </row>
    <row r="136" spans="23:29">
      <c r="W136" t="e">
        <f t="shared" si="69"/>
        <v>#DIV/0!</v>
      </c>
      <c r="X136" t="e">
        <f t="shared" si="61"/>
        <v>#N/A</v>
      </c>
      <c r="Y136" t="e">
        <f t="shared" si="70"/>
        <v>#N/A</v>
      </c>
      <c r="AA136" t="e">
        <f t="shared" si="68"/>
        <v>#DIV/0!</v>
      </c>
      <c r="AB136" t="str">
        <f t="shared" si="60"/>
        <v/>
      </c>
      <c r="AC136">
        <v>5</v>
      </c>
    </row>
    <row r="137" spans="23:29">
      <c r="W137" t="e">
        <f t="shared" si="69"/>
        <v>#DIV/0!</v>
      </c>
      <c r="X137" t="e">
        <f t="shared" si="61"/>
        <v>#N/A</v>
      </c>
      <c r="Y137" t="e">
        <f t="shared" si="70"/>
        <v>#N/A</v>
      </c>
      <c r="AA137" t="e">
        <f t="shared" si="68"/>
        <v>#DIV/0!</v>
      </c>
      <c r="AB137" t="str">
        <f t="shared" si="60"/>
        <v/>
      </c>
      <c r="AC137">
        <v>5</v>
      </c>
    </row>
    <row r="138" spans="23:29">
      <c r="W138" t="e">
        <f t="shared" si="69"/>
        <v>#DIV/0!</v>
      </c>
      <c r="X138" t="e">
        <f t="shared" si="61"/>
        <v>#N/A</v>
      </c>
      <c r="Y138" t="e">
        <f t="shared" si="70"/>
        <v>#N/A</v>
      </c>
      <c r="AA138" t="e">
        <f t="shared" si="68"/>
        <v>#DIV/0!</v>
      </c>
      <c r="AB138" t="str">
        <f t="shared" si="60"/>
        <v/>
      </c>
      <c r="AC138">
        <v>5</v>
      </c>
    </row>
    <row r="139" spans="23:29">
      <c r="W139" t="e">
        <f t="shared" si="69"/>
        <v>#DIV/0!</v>
      </c>
      <c r="X139" t="e">
        <f t="shared" si="61"/>
        <v>#N/A</v>
      </c>
      <c r="Y139" t="e">
        <f t="shared" si="70"/>
        <v>#N/A</v>
      </c>
      <c r="AA139" t="e">
        <f t="shared" si="68"/>
        <v>#DIV/0!</v>
      </c>
      <c r="AB139" t="str">
        <f t="shared" si="60"/>
        <v/>
      </c>
      <c r="AC139">
        <v>5</v>
      </c>
    </row>
    <row r="140" spans="23:29">
      <c r="W140" t="e">
        <f t="shared" si="69"/>
        <v>#DIV/0!</v>
      </c>
      <c r="X140" t="e">
        <f t="shared" si="61"/>
        <v>#N/A</v>
      </c>
      <c r="Y140" t="e">
        <f>AV34</f>
        <v>#N/A</v>
      </c>
      <c r="AA140" t="e">
        <f t="shared" si="68"/>
        <v>#DIV/0!</v>
      </c>
      <c r="AB140" t="str">
        <f t="shared" si="60"/>
        <v/>
      </c>
      <c r="AC140">
        <v>5</v>
      </c>
    </row>
    <row r="141" spans="23:29">
      <c r="W141" t="e">
        <f>K4*K20</f>
        <v>#DIV/0!</v>
      </c>
      <c r="X141" t="e">
        <f t="shared" si="61"/>
        <v>#N/A</v>
      </c>
      <c r="Y141" t="e">
        <f>AW20</f>
        <v>#N/A</v>
      </c>
      <c r="AA141" t="e">
        <f t="shared" ref="AA141:AA155" si="71">AF4-K4</f>
        <v>#DIV/0!</v>
      </c>
      <c r="AB141" t="str">
        <f t="shared" si="60"/>
        <v/>
      </c>
      <c r="AC141">
        <v>5</v>
      </c>
    </row>
    <row r="142" spans="23:29">
      <c r="W142" t="e">
        <f t="shared" ref="W142:W155" si="72">K5*K21</f>
        <v>#DIV/0!</v>
      </c>
      <c r="X142" t="e">
        <f t="shared" si="61"/>
        <v>#N/A</v>
      </c>
      <c r="Y142" t="e">
        <f t="shared" ref="Y142:Y155" si="73">AW21</f>
        <v>#N/A</v>
      </c>
      <c r="AA142" t="e">
        <f t="shared" si="71"/>
        <v>#DIV/0!</v>
      </c>
      <c r="AB142" t="str">
        <f t="shared" si="60"/>
        <v/>
      </c>
      <c r="AC142">
        <v>5</v>
      </c>
    </row>
    <row r="143" spans="23:29">
      <c r="W143" t="e">
        <f t="shared" si="72"/>
        <v>#DIV/0!</v>
      </c>
      <c r="X143" t="e">
        <f t="shared" si="61"/>
        <v>#N/A</v>
      </c>
      <c r="Y143" t="e">
        <f t="shared" si="73"/>
        <v>#N/A</v>
      </c>
      <c r="AA143" t="e">
        <f t="shared" si="71"/>
        <v>#DIV/0!</v>
      </c>
      <c r="AB143" t="str">
        <f t="shared" si="60"/>
        <v/>
      </c>
      <c r="AC143">
        <v>5</v>
      </c>
    </row>
    <row r="144" spans="23:29">
      <c r="W144" t="e">
        <f t="shared" si="72"/>
        <v>#DIV/0!</v>
      </c>
      <c r="X144" t="e">
        <f t="shared" si="61"/>
        <v>#N/A</v>
      </c>
      <c r="Y144" t="e">
        <f t="shared" si="73"/>
        <v>#N/A</v>
      </c>
      <c r="AA144" t="e">
        <f t="shared" si="71"/>
        <v>#DIV/0!</v>
      </c>
      <c r="AB144" t="str">
        <f t="shared" si="60"/>
        <v/>
      </c>
      <c r="AC144">
        <v>5</v>
      </c>
    </row>
    <row r="145" spans="23:29">
      <c r="W145" t="e">
        <f t="shared" si="72"/>
        <v>#DIV/0!</v>
      </c>
      <c r="X145" t="e">
        <f t="shared" si="61"/>
        <v>#N/A</v>
      </c>
      <c r="Y145" t="e">
        <f t="shared" si="73"/>
        <v>#N/A</v>
      </c>
      <c r="AA145" t="e">
        <f t="shared" si="71"/>
        <v>#DIV/0!</v>
      </c>
      <c r="AB145" t="str">
        <f t="shared" si="60"/>
        <v/>
      </c>
      <c r="AC145">
        <v>5</v>
      </c>
    </row>
    <row r="146" spans="23:29">
      <c r="W146" t="e">
        <f t="shared" si="72"/>
        <v>#DIV/0!</v>
      </c>
      <c r="X146" t="e">
        <f t="shared" si="61"/>
        <v>#N/A</v>
      </c>
      <c r="Y146" t="e">
        <f t="shared" si="73"/>
        <v>#N/A</v>
      </c>
      <c r="AA146" t="e">
        <f t="shared" si="71"/>
        <v>#DIV/0!</v>
      </c>
      <c r="AB146" t="str">
        <f t="shared" si="60"/>
        <v/>
      </c>
      <c r="AC146">
        <v>5</v>
      </c>
    </row>
    <row r="147" spans="23:29">
      <c r="W147" t="e">
        <f t="shared" si="72"/>
        <v>#DIV/0!</v>
      </c>
      <c r="X147" t="e">
        <f t="shared" si="61"/>
        <v>#N/A</v>
      </c>
      <c r="Y147" t="e">
        <f t="shared" si="73"/>
        <v>#N/A</v>
      </c>
      <c r="AA147" t="e">
        <f t="shared" si="71"/>
        <v>#DIV/0!</v>
      </c>
      <c r="AB147" t="str">
        <f t="shared" si="60"/>
        <v/>
      </c>
      <c r="AC147">
        <v>5</v>
      </c>
    </row>
    <row r="148" spans="23:29">
      <c r="W148" t="e">
        <f t="shared" si="72"/>
        <v>#DIV/0!</v>
      </c>
      <c r="X148" t="e">
        <f t="shared" si="61"/>
        <v>#N/A</v>
      </c>
      <c r="Y148" t="e">
        <f t="shared" si="73"/>
        <v>#N/A</v>
      </c>
      <c r="AA148" t="e">
        <f t="shared" si="71"/>
        <v>#DIV/0!</v>
      </c>
      <c r="AB148" t="str">
        <f t="shared" si="60"/>
        <v/>
      </c>
      <c r="AC148">
        <v>5</v>
      </c>
    </row>
    <row r="149" spans="23:29">
      <c r="W149" t="e">
        <f t="shared" si="72"/>
        <v>#DIV/0!</v>
      </c>
      <c r="X149" t="e">
        <f t="shared" si="61"/>
        <v>#N/A</v>
      </c>
      <c r="Y149" t="e">
        <f t="shared" si="73"/>
        <v>#N/A</v>
      </c>
      <c r="AA149" t="e">
        <f t="shared" si="71"/>
        <v>#DIV/0!</v>
      </c>
      <c r="AB149" t="str">
        <f t="shared" si="60"/>
        <v/>
      </c>
      <c r="AC149">
        <v>5</v>
      </c>
    </row>
    <row r="150" spans="23:29">
      <c r="W150" t="e">
        <f t="shared" si="72"/>
        <v>#DIV/0!</v>
      </c>
      <c r="X150" t="e">
        <f t="shared" si="61"/>
        <v>#N/A</v>
      </c>
      <c r="Y150" t="e">
        <f t="shared" si="73"/>
        <v>#N/A</v>
      </c>
      <c r="AA150" t="e">
        <f t="shared" si="71"/>
        <v>#DIV/0!</v>
      </c>
      <c r="AB150" t="str">
        <f t="shared" ref="AB150:AB213" si="74">IFERROR(AA150,"")</f>
        <v/>
      </c>
      <c r="AC150">
        <v>5</v>
      </c>
    </row>
    <row r="151" spans="23:29">
      <c r="W151" t="e">
        <f t="shared" si="72"/>
        <v>#DIV/0!</v>
      </c>
      <c r="X151" t="e">
        <f t="shared" si="61"/>
        <v>#N/A</v>
      </c>
      <c r="Y151" t="e">
        <f t="shared" si="73"/>
        <v>#N/A</v>
      </c>
      <c r="AA151" t="e">
        <f t="shared" si="71"/>
        <v>#DIV/0!</v>
      </c>
      <c r="AB151" t="str">
        <f t="shared" si="74"/>
        <v/>
      </c>
      <c r="AC151">
        <v>5</v>
      </c>
    </row>
    <row r="152" spans="23:29">
      <c r="W152" t="e">
        <f t="shared" si="72"/>
        <v>#DIV/0!</v>
      </c>
      <c r="X152" t="e">
        <f t="shared" si="61"/>
        <v>#N/A</v>
      </c>
      <c r="Y152" t="e">
        <f t="shared" si="73"/>
        <v>#N/A</v>
      </c>
      <c r="AA152" t="e">
        <f t="shared" si="71"/>
        <v>#DIV/0!</v>
      </c>
      <c r="AB152" t="str">
        <f t="shared" si="74"/>
        <v/>
      </c>
      <c r="AC152">
        <v>5</v>
      </c>
    </row>
    <row r="153" spans="23:29">
      <c r="W153" t="e">
        <f t="shared" si="72"/>
        <v>#DIV/0!</v>
      </c>
      <c r="X153" t="e">
        <f t="shared" ref="X153:X216" si="75">IFERROR(W153, NA())</f>
        <v>#N/A</v>
      </c>
      <c r="Y153" t="e">
        <f t="shared" si="73"/>
        <v>#N/A</v>
      </c>
      <c r="AA153" t="e">
        <f t="shared" si="71"/>
        <v>#DIV/0!</v>
      </c>
      <c r="AB153" t="str">
        <f t="shared" si="74"/>
        <v/>
      </c>
      <c r="AC153">
        <v>5</v>
      </c>
    </row>
    <row r="154" spans="23:29">
      <c r="W154" t="e">
        <f t="shared" si="72"/>
        <v>#DIV/0!</v>
      </c>
      <c r="X154" t="e">
        <f t="shared" si="75"/>
        <v>#N/A</v>
      </c>
      <c r="Y154" t="e">
        <f t="shared" si="73"/>
        <v>#N/A</v>
      </c>
      <c r="AA154" t="e">
        <f t="shared" si="71"/>
        <v>#DIV/0!</v>
      </c>
      <c r="AB154" t="str">
        <f t="shared" si="74"/>
        <v/>
      </c>
      <c r="AC154">
        <v>5</v>
      </c>
    </row>
    <row r="155" spans="23:29">
      <c r="W155" t="e">
        <f t="shared" si="72"/>
        <v>#DIV/0!</v>
      </c>
      <c r="X155" t="e">
        <f t="shared" si="75"/>
        <v>#N/A</v>
      </c>
      <c r="Y155" t="e">
        <f t="shared" si="73"/>
        <v>#N/A</v>
      </c>
      <c r="AA155" t="e">
        <f t="shared" si="71"/>
        <v>#DIV/0!</v>
      </c>
      <c r="AB155" t="str">
        <f t="shared" si="74"/>
        <v/>
      </c>
      <c r="AC155">
        <v>5</v>
      </c>
    </row>
    <row r="156" spans="23:29">
      <c r="W156" t="e">
        <f>L4*L20</f>
        <v>#DIV/0!</v>
      </c>
      <c r="X156" t="e">
        <f t="shared" si="75"/>
        <v>#N/A</v>
      </c>
      <c r="Y156" t="e">
        <f>AX20</f>
        <v>#N/A</v>
      </c>
      <c r="AA156" t="e">
        <f t="shared" ref="AA156:AA170" si="76">AG4-L4</f>
        <v>#DIV/0!</v>
      </c>
      <c r="AB156" t="str">
        <f t="shared" si="74"/>
        <v/>
      </c>
      <c r="AC156">
        <v>5</v>
      </c>
    </row>
    <row r="157" spans="23:29">
      <c r="W157" t="e">
        <f t="shared" ref="W157:W170" si="77">L5*L21</f>
        <v>#DIV/0!</v>
      </c>
      <c r="X157" t="e">
        <f t="shared" si="75"/>
        <v>#N/A</v>
      </c>
      <c r="Y157" t="e">
        <f t="shared" ref="Y157:Y170" si="78">AX21</f>
        <v>#N/A</v>
      </c>
      <c r="AA157" t="e">
        <f t="shared" si="76"/>
        <v>#DIV/0!</v>
      </c>
      <c r="AB157" t="str">
        <f t="shared" si="74"/>
        <v/>
      </c>
      <c r="AC157">
        <v>5</v>
      </c>
    </row>
    <row r="158" spans="23:29">
      <c r="W158" t="e">
        <f t="shared" si="77"/>
        <v>#DIV/0!</v>
      </c>
      <c r="X158" t="e">
        <f t="shared" si="75"/>
        <v>#N/A</v>
      </c>
      <c r="Y158" t="e">
        <f t="shared" si="78"/>
        <v>#N/A</v>
      </c>
      <c r="AA158" t="e">
        <f t="shared" si="76"/>
        <v>#DIV/0!</v>
      </c>
      <c r="AB158" t="str">
        <f t="shared" si="74"/>
        <v/>
      </c>
      <c r="AC158">
        <v>5</v>
      </c>
    </row>
    <row r="159" spans="23:29">
      <c r="W159" t="e">
        <f t="shared" si="77"/>
        <v>#DIV/0!</v>
      </c>
      <c r="X159" t="e">
        <f t="shared" si="75"/>
        <v>#N/A</v>
      </c>
      <c r="Y159" t="e">
        <f t="shared" si="78"/>
        <v>#N/A</v>
      </c>
      <c r="AA159" t="e">
        <f t="shared" si="76"/>
        <v>#DIV/0!</v>
      </c>
      <c r="AB159" t="str">
        <f t="shared" si="74"/>
        <v/>
      </c>
      <c r="AC159">
        <v>5</v>
      </c>
    </row>
    <row r="160" spans="23:29">
      <c r="W160" t="e">
        <f t="shared" si="77"/>
        <v>#DIV/0!</v>
      </c>
      <c r="X160" t="e">
        <f t="shared" si="75"/>
        <v>#N/A</v>
      </c>
      <c r="Y160" t="e">
        <f t="shared" si="78"/>
        <v>#N/A</v>
      </c>
      <c r="AA160" t="e">
        <f t="shared" si="76"/>
        <v>#DIV/0!</v>
      </c>
      <c r="AB160" t="str">
        <f t="shared" si="74"/>
        <v/>
      </c>
      <c r="AC160">
        <v>5</v>
      </c>
    </row>
    <row r="161" spans="23:29">
      <c r="W161" t="e">
        <f t="shared" si="77"/>
        <v>#DIV/0!</v>
      </c>
      <c r="X161" t="e">
        <f t="shared" si="75"/>
        <v>#N/A</v>
      </c>
      <c r="Y161" t="e">
        <f t="shared" si="78"/>
        <v>#N/A</v>
      </c>
      <c r="AA161" t="e">
        <f t="shared" si="76"/>
        <v>#DIV/0!</v>
      </c>
      <c r="AB161" t="str">
        <f t="shared" si="74"/>
        <v/>
      </c>
      <c r="AC161">
        <v>5</v>
      </c>
    </row>
    <row r="162" spans="23:29">
      <c r="W162" t="e">
        <f t="shared" si="77"/>
        <v>#DIV/0!</v>
      </c>
      <c r="X162" t="e">
        <f t="shared" si="75"/>
        <v>#N/A</v>
      </c>
      <c r="Y162" t="e">
        <f t="shared" si="78"/>
        <v>#N/A</v>
      </c>
      <c r="AA162" t="e">
        <f t="shared" si="76"/>
        <v>#DIV/0!</v>
      </c>
      <c r="AB162" t="str">
        <f t="shared" si="74"/>
        <v/>
      </c>
      <c r="AC162">
        <v>5</v>
      </c>
    </row>
    <row r="163" spans="23:29">
      <c r="W163" t="e">
        <f t="shared" si="77"/>
        <v>#DIV/0!</v>
      </c>
      <c r="X163" t="e">
        <f t="shared" si="75"/>
        <v>#N/A</v>
      </c>
      <c r="Y163" t="e">
        <f t="shared" si="78"/>
        <v>#N/A</v>
      </c>
      <c r="AA163" t="e">
        <f t="shared" si="76"/>
        <v>#DIV/0!</v>
      </c>
      <c r="AB163" t="str">
        <f t="shared" si="74"/>
        <v/>
      </c>
      <c r="AC163">
        <v>5</v>
      </c>
    </row>
    <row r="164" spans="23:29">
      <c r="W164" t="e">
        <f t="shared" si="77"/>
        <v>#DIV/0!</v>
      </c>
      <c r="X164" t="e">
        <f t="shared" si="75"/>
        <v>#N/A</v>
      </c>
      <c r="Y164" t="e">
        <f t="shared" si="78"/>
        <v>#N/A</v>
      </c>
      <c r="AA164" t="e">
        <f t="shared" si="76"/>
        <v>#DIV/0!</v>
      </c>
      <c r="AB164" t="str">
        <f t="shared" si="74"/>
        <v/>
      </c>
      <c r="AC164">
        <v>5</v>
      </c>
    </row>
    <row r="165" spans="23:29">
      <c r="W165" t="e">
        <f t="shared" si="77"/>
        <v>#DIV/0!</v>
      </c>
      <c r="X165" t="e">
        <f t="shared" si="75"/>
        <v>#N/A</v>
      </c>
      <c r="Y165" t="e">
        <f t="shared" si="78"/>
        <v>#N/A</v>
      </c>
      <c r="AA165" t="e">
        <f t="shared" si="76"/>
        <v>#DIV/0!</v>
      </c>
      <c r="AB165" t="str">
        <f t="shared" si="74"/>
        <v/>
      </c>
      <c r="AC165">
        <v>5</v>
      </c>
    </row>
    <row r="166" spans="23:29">
      <c r="W166" t="e">
        <f t="shared" si="77"/>
        <v>#DIV/0!</v>
      </c>
      <c r="X166" t="e">
        <f t="shared" si="75"/>
        <v>#N/A</v>
      </c>
      <c r="Y166" t="e">
        <f t="shared" si="78"/>
        <v>#N/A</v>
      </c>
      <c r="AA166" t="e">
        <f t="shared" si="76"/>
        <v>#DIV/0!</v>
      </c>
      <c r="AB166" t="str">
        <f t="shared" si="74"/>
        <v/>
      </c>
      <c r="AC166">
        <v>5</v>
      </c>
    </row>
    <row r="167" spans="23:29">
      <c r="W167" t="e">
        <f t="shared" si="77"/>
        <v>#DIV/0!</v>
      </c>
      <c r="X167" t="e">
        <f t="shared" si="75"/>
        <v>#N/A</v>
      </c>
      <c r="Y167" t="e">
        <f t="shared" si="78"/>
        <v>#N/A</v>
      </c>
      <c r="AA167" t="e">
        <f t="shared" si="76"/>
        <v>#DIV/0!</v>
      </c>
      <c r="AB167" t="str">
        <f t="shared" si="74"/>
        <v/>
      </c>
      <c r="AC167">
        <v>5</v>
      </c>
    </row>
    <row r="168" spans="23:29">
      <c r="W168" t="e">
        <f t="shared" si="77"/>
        <v>#DIV/0!</v>
      </c>
      <c r="X168" t="e">
        <f t="shared" si="75"/>
        <v>#N/A</v>
      </c>
      <c r="Y168" t="e">
        <f t="shared" si="78"/>
        <v>#N/A</v>
      </c>
      <c r="AA168" t="e">
        <f t="shared" si="76"/>
        <v>#DIV/0!</v>
      </c>
      <c r="AB168" t="str">
        <f t="shared" si="74"/>
        <v/>
      </c>
      <c r="AC168">
        <v>5</v>
      </c>
    </row>
    <row r="169" spans="23:29">
      <c r="W169" t="e">
        <f t="shared" si="77"/>
        <v>#DIV/0!</v>
      </c>
      <c r="X169" t="e">
        <f t="shared" si="75"/>
        <v>#N/A</v>
      </c>
      <c r="Y169" t="e">
        <f t="shared" si="78"/>
        <v>#N/A</v>
      </c>
      <c r="AA169" t="e">
        <f t="shared" si="76"/>
        <v>#DIV/0!</v>
      </c>
      <c r="AB169" t="str">
        <f t="shared" si="74"/>
        <v/>
      </c>
      <c r="AC169">
        <v>5</v>
      </c>
    </row>
    <row r="170" spans="23:29">
      <c r="W170" t="e">
        <f t="shared" si="77"/>
        <v>#DIV/0!</v>
      </c>
      <c r="X170" t="e">
        <f t="shared" si="75"/>
        <v>#N/A</v>
      </c>
      <c r="Y170" t="e">
        <f t="shared" si="78"/>
        <v>#N/A</v>
      </c>
      <c r="AA170" t="e">
        <f t="shared" si="76"/>
        <v>#DIV/0!</v>
      </c>
      <c r="AB170" t="str">
        <f t="shared" si="74"/>
        <v/>
      </c>
      <c r="AC170">
        <v>5</v>
      </c>
    </row>
    <row r="171" spans="23:29">
      <c r="W171" t="e">
        <f>M4*M20</f>
        <v>#DIV/0!</v>
      </c>
      <c r="X171" t="e">
        <f t="shared" si="75"/>
        <v>#N/A</v>
      </c>
      <c r="Y171" t="e">
        <f>AY20</f>
        <v>#N/A</v>
      </c>
      <c r="AA171" t="e">
        <f t="shared" ref="AA171:AA185" si="79">AH4-M4</f>
        <v>#DIV/0!</v>
      </c>
      <c r="AB171" t="str">
        <f t="shared" si="74"/>
        <v/>
      </c>
      <c r="AC171">
        <v>5</v>
      </c>
    </row>
    <row r="172" spans="23:29">
      <c r="W172" t="e">
        <f t="shared" ref="W172:W185" si="80">M5*M21</f>
        <v>#DIV/0!</v>
      </c>
      <c r="X172" t="e">
        <f t="shared" si="75"/>
        <v>#N/A</v>
      </c>
      <c r="Y172" t="e">
        <f t="shared" ref="Y172:Y185" si="81">AY21</f>
        <v>#N/A</v>
      </c>
      <c r="AA172" t="e">
        <f t="shared" si="79"/>
        <v>#DIV/0!</v>
      </c>
      <c r="AB172" t="str">
        <f t="shared" si="74"/>
        <v/>
      </c>
      <c r="AC172">
        <v>5</v>
      </c>
    </row>
    <row r="173" spans="23:29">
      <c r="W173" t="e">
        <f t="shared" si="80"/>
        <v>#DIV/0!</v>
      </c>
      <c r="X173" t="e">
        <f t="shared" si="75"/>
        <v>#N/A</v>
      </c>
      <c r="Y173" t="e">
        <f t="shared" si="81"/>
        <v>#N/A</v>
      </c>
      <c r="AA173" t="e">
        <f t="shared" si="79"/>
        <v>#DIV/0!</v>
      </c>
      <c r="AB173" t="str">
        <f t="shared" si="74"/>
        <v/>
      </c>
      <c r="AC173">
        <v>5</v>
      </c>
    </row>
    <row r="174" spans="23:29">
      <c r="W174" t="e">
        <f t="shared" si="80"/>
        <v>#DIV/0!</v>
      </c>
      <c r="X174" t="e">
        <f t="shared" si="75"/>
        <v>#N/A</v>
      </c>
      <c r="Y174" t="e">
        <f t="shared" si="81"/>
        <v>#N/A</v>
      </c>
      <c r="AA174" t="e">
        <f t="shared" si="79"/>
        <v>#DIV/0!</v>
      </c>
      <c r="AB174" t="str">
        <f t="shared" si="74"/>
        <v/>
      </c>
      <c r="AC174">
        <v>5</v>
      </c>
    </row>
    <row r="175" spans="23:29">
      <c r="W175" t="e">
        <f t="shared" si="80"/>
        <v>#DIV/0!</v>
      </c>
      <c r="X175" t="e">
        <f t="shared" si="75"/>
        <v>#N/A</v>
      </c>
      <c r="Y175" t="e">
        <f t="shared" si="81"/>
        <v>#N/A</v>
      </c>
      <c r="AA175" t="e">
        <f t="shared" si="79"/>
        <v>#DIV/0!</v>
      </c>
      <c r="AB175" t="str">
        <f t="shared" si="74"/>
        <v/>
      </c>
      <c r="AC175">
        <v>5</v>
      </c>
    </row>
    <row r="176" spans="23:29">
      <c r="W176" t="e">
        <f t="shared" si="80"/>
        <v>#DIV/0!</v>
      </c>
      <c r="X176" t="e">
        <f t="shared" si="75"/>
        <v>#N/A</v>
      </c>
      <c r="Y176" t="e">
        <f t="shared" si="81"/>
        <v>#N/A</v>
      </c>
      <c r="AA176" t="e">
        <f t="shared" si="79"/>
        <v>#DIV/0!</v>
      </c>
      <c r="AB176" t="str">
        <f t="shared" si="74"/>
        <v/>
      </c>
      <c r="AC176">
        <v>5</v>
      </c>
    </row>
    <row r="177" spans="23:29">
      <c r="W177" t="e">
        <f t="shared" si="80"/>
        <v>#DIV/0!</v>
      </c>
      <c r="X177" t="e">
        <f t="shared" si="75"/>
        <v>#N/A</v>
      </c>
      <c r="Y177" t="e">
        <f t="shared" si="81"/>
        <v>#N/A</v>
      </c>
      <c r="AA177" t="e">
        <f t="shared" si="79"/>
        <v>#DIV/0!</v>
      </c>
      <c r="AB177" t="str">
        <f t="shared" si="74"/>
        <v/>
      </c>
      <c r="AC177">
        <v>5</v>
      </c>
    </row>
    <row r="178" spans="23:29">
      <c r="W178" t="e">
        <f t="shared" si="80"/>
        <v>#DIV/0!</v>
      </c>
      <c r="X178" t="e">
        <f t="shared" si="75"/>
        <v>#N/A</v>
      </c>
      <c r="Y178" t="e">
        <f t="shared" si="81"/>
        <v>#N/A</v>
      </c>
      <c r="AA178" t="e">
        <f t="shared" si="79"/>
        <v>#DIV/0!</v>
      </c>
      <c r="AB178" t="str">
        <f t="shared" si="74"/>
        <v/>
      </c>
      <c r="AC178">
        <v>5</v>
      </c>
    </row>
    <row r="179" spans="23:29">
      <c r="W179" t="e">
        <f t="shared" si="80"/>
        <v>#DIV/0!</v>
      </c>
      <c r="X179" t="e">
        <f t="shared" si="75"/>
        <v>#N/A</v>
      </c>
      <c r="Y179" t="e">
        <f t="shared" si="81"/>
        <v>#N/A</v>
      </c>
      <c r="AA179" t="e">
        <f t="shared" si="79"/>
        <v>#DIV/0!</v>
      </c>
      <c r="AB179" t="str">
        <f t="shared" si="74"/>
        <v/>
      </c>
      <c r="AC179">
        <v>5</v>
      </c>
    </row>
    <row r="180" spans="23:29">
      <c r="W180" t="e">
        <f t="shared" si="80"/>
        <v>#DIV/0!</v>
      </c>
      <c r="X180" t="e">
        <f t="shared" si="75"/>
        <v>#N/A</v>
      </c>
      <c r="Y180" t="e">
        <f t="shared" si="81"/>
        <v>#N/A</v>
      </c>
      <c r="AA180" t="e">
        <f t="shared" si="79"/>
        <v>#DIV/0!</v>
      </c>
      <c r="AB180" t="str">
        <f t="shared" si="74"/>
        <v/>
      </c>
      <c r="AC180">
        <v>5</v>
      </c>
    </row>
    <row r="181" spans="23:29">
      <c r="W181" t="e">
        <f t="shared" si="80"/>
        <v>#DIV/0!</v>
      </c>
      <c r="X181" t="e">
        <f t="shared" si="75"/>
        <v>#N/A</v>
      </c>
      <c r="Y181" t="e">
        <f t="shared" si="81"/>
        <v>#N/A</v>
      </c>
      <c r="AA181" t="e">
        <f t="shared" si="79"/>
        <v>#DIV/0!</v>
      </c>
      <c r="AB181" t="str">
        <f t="shared" si="74"/>
        <v/>
      </c>
      <c r="AC181">
        <v>5</v>
      </c>
    </row>
    <row r="182" spans="23:29">
      <c r="W182" t="e">
        <f t="shared" si="80"/>
        <v>#DIV/0!</v>
      </c>
      <c r="X182" t="e">
        <f t="shared" si="75"/>
        <v>#N/A</v>
      </c>
      <c r="Y182" t="e">
        <f t="shared" si="81"/>
        <v>#N/A</v>
      </c>
      <c r="AA182" t="e">
        <f t="shared" si="79"/>
        <v>#DIV/0!</v>
      </c>
      <c r="AB182" t="str">
        <f t="shared" si="74"/>
        <v/>
      </c>
      <c r="AC182">
        <v>5</v>
      </c>
    </row>
    <row r="183" spans="23:29">
      <c r="W183" t="e">
        <f t="shared" si="80"/>
        <v>#DIV/0!</v>
      </c>
      <c r="X183" t="e">
        <f t="shared" si="75"/>
        <v>#N/A</v>
      </c>
      <c r="Y183" t="e">
        <f t="shared" si="81"/>
        <v>#N/A</v>
      </c>
      <c r="AA183" t="e">
        <f t="shared" si="79"/>
        <v>#DIV/0!</v>
      </c>
      <c r="AB183" t="str">
        <f t="shared" si="74"/>
        <v/>
      </c>
      <c r="AC183">
        <v>5</v>
      </c>
    </row>
    <row r="184" spans="23:29">
      <c r="W184" t="e">
        <f t="shared" si="80"/>
        <v>#DIV/0!</v>
      </c>
      <c r="X184" t="e">
        <f t="shared" si="75"/>
        <v>#N/A</v>
      </c>
      <c r="Y184" t="e">
        <f t="shared" si="81"/>
        <v>#N/A</v>
      </c>
      <c r="AA184" t="e">
        <f t="shared" si="79"/>
        <v>#DIV/0!</v>
      </c>
      <c r="AB184" t="str">
        <f t="shared" si="74"/>
        <v/>
      </c>
      <c r="AC184">
        <v>5</v>
      </c>
    </row>
    <row r="185" spans="23:29">
      <c r="W185" t="e">
        <f t="shared" si="80"/>
        <v>#DIV/0!</v>
      </c>
      <c r="X185" t="e">
        <f t="shared" si="75"/>
        <v>#N/A</v>
      </c>
      <c r="Y185" t="e">
        <f t="shared" si="81"/>
        <v>#N/A</v>
      </c>
      <c r="AA185" t="e">
        <f t="shared" si="79"/>
        <v>#DIV/0!</v>
      </c>
      <c r="AB185" t="str">
        <f t="shared" si="74"/>
        <v/>
      </c>
      <c r="AC185">
        <v>5</v>
      </c>
    </row>
    <row r="186" spans="23:29">
      <c r="W186" t="e">
        <f>N4*N20</f>
        <v>#DIV/0!</v>
      </c>
      <c r="X186" t="e">
        <f t="shared" si="75"/>
        <v>#N/A</v>
      </c>
      <c r="Y186" t="e">
        <f>AZ20</f>
        <v>#N/A</v>
      </c>
      <c r="AA186" t="e">
        <f t="shared" ref="AA186:AA200" si="82">AI4-N4</f>
        <v>#DIV/0!</v>
      </c>
      <c r="AB186" t="str">
        <f t="shared" si="74"/>
        <v/>
      </c>
      <c r="AC186">
        <v>5</v>
      </c>
    </row>
    <row r="187" spans="23:29">
      <c r="W187" t="e">
        <f t="shared" ref="W187:W200" si="83">N5*N21</f>
        <v>#DIV/0!</v>
      </c>
      <c r="X187" t="e">
        <f t="shared" si="75"/>
        <v>#N/A</v>
      </c>
      <c r="Y187" t="e">
        <f t="shared" ref="Y187:Y200" si="84">AZ21</f>
        <v>#N/A</v>
      </c>
      <c r="AA187" t="e">
        <f t="shared" si="82"/>
        <v>#DIV/0!</v>
      </c>
      <c r="AB187" t="str">
        <f t="shared" si="74"/>
        <v/>
      </c>
      <c r="AC187">
        <v>5</v>
      </c>
    </row>
    <row r="188" spans="23:29">
      <c r="W188" t="e">
        <f t="shared" si="83"/>
        <v>#DIV/0!</v>
      </c>
      <c r="X188" t="e">
        <f t="shared" si="75"/>
        <v>#N/A</v>
      </c>
      <c r="Y188" t="e">
        <f t="shared" si="84"/>
        <v>#N/A</v>
      </c>
      <c r="AA188" t="e">
        <f t="shared" si="82"/>
        <v>#DIV/0!</v>
      </c>
      <c r="AB188" t="str">
        <f t="shared" si="74"/>
        <v/>
      </c>
      <c r="AC188">
        <v>5</v>
      </c>
    </row>
    <row r="189" spans="23:29">
      <c r="W189" t="e">
        <f t="shared" si="83"/>
        <v>#DIV/0!</v>
      </c>
      <c r="X189" t="e">
        <f t="shared" si="75"/>
        <v>#N/A</v>
      </c>
      <c r="Y189" t="e">
        <f t="shared" si="84"/>
        <v>#N/A</v>
      </c>
      <c r="AA189" t="e">
        <f t="shared" si="82"/>
        <v>#DIV/0!</v>
      </c>
      <c r="AB189" t="str">
        <f t="shared" si="74"/>
        <v/>
      </c>
      <c r="AC189">
        <v>5</v>
      </c>
    </row>
    <row r="190" spans="23:29">
      <c r="W190" t="e">
        <f t="shared" si="83"/>
        <v>#DIV/0!</v>
      </c>
      <c r="X190" t="e">
        <f t="shared" si="75"/>
        <v>#N/A</v>
      </c>
      <c r="Y190" t="e">
        <f t="shared" si="84"/>
        <v>#N/A</v>
      </c>
      <c r="AA190" t="e">
        <f t="shared" si="82"/>
        <v>#DIV/0!</v>
      </c>
      <c r="AB190" t="str">
        <f t="shared" si="74"/>
        <v/>
      </c>
      <c r="AC190">
        <v>5</v>
      </c>
    </row>
    <row r="191" spans="23:29">
      <c r="W191" t="e">
        <f t="shared" si="83"/>
        <v>#DIV/0!</v>
      </c>
      <c r="X191" t="e">
        <f t="shared" si="75"/>
        <v>#N/A</v>
      </c>
      <c r="Y191" t="e">
        <f t="shared" si="84"/>
        <v>#N/A</v>
      </c>
      <c r="AA191" t="e">
        <f t="shared" si="82"/>
        <v>#DIV/0!</v>
      </c>
      <c r="AB191" t="str">
        <f t="shared" si="74"/>
        <v/>
      </c>
      <c r="AC191">
        <v>5</v>
      </c>
    </row>
    <row r="192" spans="23:29">
      <c r="W192" t="e">
        <f t="shared" si="83"/>
        <v>#DIV/0!</v>
      </c>
      <c r="X192" t="e">
        <f t="shared" si="75"/>
        <v>#N/A</v>
      </c>
      <c r="Y192" t="e">
        <f t="shared" si="84"/>
        <v>#N/A</v>
      </c>
      <c r="AA192" t="e">
        <f t="shared" si="82"/>
        <v>#DIV/0!</v>
      </c>
      <c r="AB192" t="str">
        <f t="shared" si="74"/>
        <v/>
      </c>
      <c r="AC192">
        <v>5</v>
      </c>
    </row>
    <row r="193" spans="23:29">
      <c r="W193" t="e">
        <f t="shared" si="83"/>
        <v>#DIV/0!</v>
      </c>
      <c r="X193" t="e">
        <f t="shared" si="75"/>
        <v>#N/A</v>
      </c>
      <c r="Y193" t="e">
        <f t="shared" si="84"/>
        <v>#N/A</v>
      </c>
      <c r="AA193" t="e">
        <f t="shared" si="82"/>
        <v>#DIV/0!</v>
      </c>
      <c r="AB193" t="str">
        <f t="shared" si="74"/>
        <v/>
      </c>
      <c r="AC193">
        <v>5</v>
      </c>
    </row>
    <row r="194" spans="23:29">
      <c r="W194" t="e">
        <f t="shared" si="83"/>
        <v>#DIV/0!</v>
      </c>
      <c r="X194" t="e">
        <f t="shared" si="75"/>
        <v>#N/A</v>
      </c>
      <c r="Y194" t="e">
        <f t="shared" si="84"/>
        <v>#N/A</v>
      </c>
      <c r="AA194" t="e">
        <f t="shared" si="82"/>
        <v>#DIV/0!</v>
      </c>
      <c r="AB194" t="str">
        <f t="shared" si="74"/>
        <v/>
      </c>
      <c r="AC194">
        <v>5</v>
      </c>
    </row>
    <row r="195" spans="23:29">
      <c r="W195" t="e">
        <f t="shared" si="83"/>
        <v>#DIV/0!</v>
      </c>
      <c r="X195" t="e">
        <f t="shared" si="75"/>
        <v>#N/A</v>
      </c>
      <c r="Y195" t="e">
        <f t="shared" si="84"/>
        <v>#N/A</v>
      </c>
      <c r="AA195" t="e">
        <f t="shared" si="82"/>
        <v>#DIV/0!</v>
      </c>
      <c r="AB195" t="str">
        <f t="shared" si="74"/>
        <v/>
      </c>
      <c r="AC195">
        <v>5</v>
      </c>
    </row>
    <row r="196" spans="23:29">
      <c r="W196" t="e">
        <f t="shared" si="83"/>
        <v>#DIV/0!</v>
      </c>
      <c r="X196" t="e">
        <f t="shared" si="75"/>
        <v>#N/A</v>
      </c>
      <c r="Y196" t="e">
        <f t="shared" si="84"/>
        <v>#N/A</v>
      </c>
      <c r="AA196" t="e">
        <f t="shared" si="82"/>
        <v>#DIV/0!</v>
      </c>
      <c r="AB196" t="str">
        <f t="shared" si="74"/>
        <v/>
      </c>
      <c r="AC196">
        <v>5</v>
      </c>
    </row>
    <row r="197" spans="23:29">
      <c r="W197" t="e">
        <f t="shared" si="83"/>
        <v>#DIV/0!</v>
      </c>
      <c r="X197" t="e">
        <f t="shared" si="75"/>
        <v>#N/A</v>
      </c>
      <c r="Y197" t="e">
        <f t="shared" si="84"/>
        <v>#N/A</v>
      </c>
      <c r="AA197" t="e">
        <f t="shared" si="82"/>
        <v>#DIV/0!</v>
      </c>
      <c r="AB197" t="str">
        <f t="shared" si="74"/>
        <v/>
      </c>
      <c r="AC197">
        <v>5</v>
      </c>
    </row>
    <row r="198" spans="23:29">
      <c r="W198" t="e">
        <f t="shared" si="83"/>
        <v>#DIV/0!</v>
      </c>
      <c r="X198" t="e">
        <f t="shared" si="75"/>
        <v>#N/A</v>
      </c>
      <c r="Y198" t="e">
        <f t="shared" si="84"/>
        <v>#N/A</v>
      </c>
      <c r="AA198" t="e">
        <f t="shared" si="82"/>
        <v>#DIV/0!</v>
      </c>
      <c r="AB198" t="str">
        <f t="shared" si="74"/>
        <v/>
      </c>
      <c r="AC198">
        <v>5</v>
      </c>
    </row>
    <row r="199" spans="23:29">
      <c r="W199" t="e">
        <f t="shared" si="83"/>
        <v>#DIV/0!</v>
      </c>
      <c r="X199" t="e">
        <f t="shared" si="75"/>
        <v>#N/A</v>
      </c>
      <c r="Y199" t="e">
        <f t="shared" si="84"/>
        <v>#N/A</v>
      </c>
      <c r="AA199" t="e">
        <f t="shared" si="82"/>
        <v>#DIV/0!</v>
      </c>
      <c r="AB199" t="str">
        <f t="shared" si="74"/>
        <v/>
      </c>
      <c r="AC199">
        <v>5</v>
      </c>
    </row>
    <row r="200" spans="23:29">
      <c r="W200" t="e">
        <f t="shared" si="83"/>
        <v>#DIV/0!</v>
      </c>
      <c r="X200" t="e">
        <f t="shared" si="75"/>
        <v>#N/A</v>
      </c>
      <c r="Y200" t="e">
        <f t="shared" si="84"/>
        <v>#N/A</v>
      </c>
      <c r="AA200" t="e">
        <f t="shared" si="82"/>
        <v>#DIV/0!</v>
      </c>
      <c r="AB200" t="str">
        <f t="shared" si="74"/>
        <v/>
      </c>
      <c r="AC200">
        <v>5</v>
      </c>
    </row>
    <row r="201" spans="23:29">
      <c r="W201" t="e">
        <f>O4*O20</f>
        <v>#DIV/0!</v>
      </c>
      <c r="X201" t="e">
        <f t="shared" si="75"/>
        <v>#N/A</v>
      </c>
      <c r="Y201" t="e">
        <f>BA20</f>
        <v>#N/A</v>
      </c>
      <c r="AA201" t="e">
        <f t="shared" ref="AA201:AA215" si="85">AJ4-O4</f>
        <v>#DIV/0!</v>
      </c>
      <c r="AB201" t="str">
        <f t="shared" si="74"/>
        <v/>
      </c>
      <c r="AC201">
        <v>5</v>
      </c>
    </row>
    <row r="202" spans="23:29">
      <c r="W202" t="e">
        <f t="shared" ref="W202:W215" si="86">O5*O21</f>
        <v>#DIV/0!</v>
      </c>
      <c r="X202" t="e">
        <f t="shared" si="75"/>
        <v>#N/A</v>
      </c>
      <c r="Y202" t="e">
        <f t="shared" ref="Y202:Y215" si="87">BA21</f>
        <v>#N/A</v>
      </c>
      <c r="AA202" t="e">
        <f t="shared" si="85"/>
        <v>#DIV/0!</v>
      </c>
      <c r="AB202" t="str">
        <f t="shared" si="74"/>
        <v/>
      </c>
      <c r="AC202">
        <v>5</v>
      </c>
    </row>
    <row r="203" spans="23:29">
      <c r="W203" t="e">
        <f t="shared" si="86"/>
        <v>#DIV/0!</v>
      </c>
      <c r="X203" t="e">
        <f t="shared" si="75"/>
        <v>#N/A</v>
      </c>
      <c r="Y203" t="e">
        <f t="shared" si="87"/>
        <v>#N/A</v>
      </c>
      <c r="AA203" t="e">
        <f t="shared" si="85"/>
        <v>#DIV/0!</v>
      </c>
      <c r="AB203" t="str">
        <f t="shared" si="74"/>
        <v/>
      </c>
      <c r="AC203">
        <v>5</v>
      </c>
    </row>
    <row r="204" spans="23:29">
      <c r="W204" t="e">
        <f t="shared" si="86"/>
        <v>#DIV/0!</v>
      </c>
      <c r="X204" t="e">
        <f t="shared" si="75"/>
        <v>#N/A</v>
      </c>
      <c r="Y204" t="e">
        <f t="shared" si="87"/>
        <v>#N/A</v>
      </c>
      <c r="AA204" t="e">
        <f t="shared" si="85"/>
        <v>#DIV/0!</v>
      </c>
      <c r="AB204" t="str">
        <f t="shared" si="74"/>
        <v/>
      </c>
      <c r="AC204">
        <v>5</v>
      </c>
    </row>
    <row r="205" spans="23:29">
      <c r="W205" t="e">
        <f t="shared" si="86"/>
        <v>#DIV/0!</v>
      </c>
      <c r="X205" t="e">
        <f t="shared" si="75"/>
        <v>#N/A</v>
      </c>
      <c r="Y205" t="e">
        <f t="shared" si="87"/>
        <v>#N/A</v>
      </c>
      <c r="AA205" t="e">
        <f t="shared" si="85"/>
        <v>#DIV/0!</v>
      </c>
      <c r="AB205" t="str">
        <f t="shared" si="74"/>
        <v/>
      </c>
      <c r="AC205">
        <v>5</v>
      </c>
    </row>
    <row r="206" spans="23:29">
      <c r="W206" t="e">
        <f t="shared" si="86"/>
        <v>#DIV/0!</v>
      </c>
      <c r="X206" t="e">
        <f t="shared" si="75"/>
        <v>#N/A</v>
      </c>
      <c r="Y206" t="e">
        <f t="shared" si="87"/>
        <v>#N/A</v>
      </c>
      <c r="AA206" t="e">
        <f t="shared" si="85"/>
        <v>#DIV/0!</v>
      </c>
      <c r="AB206" t="str">
        <f t="shared" si="74"/>
        <v/>
      </c>
      <c r="AC206">
        <v>5</v>
      </c>
    </row>
    <row r="207" spans="23:29">
      <c r="W207" t="e">
        <f t="shared" si="86"/>
        <v>#DIV/0!</v>
      </c>
      <c r="X207" t="e">
        <f t="shared" si="75"/>
        <v>#N/A</v>
      </c>
      <c r="Y207" t="e">
        <f t="shared" si="87"/>
        <v>#N/A</v>
      </c>
      <c r="AA207" t="e">
        <f t="shared" si="85"/>
        <v>#DIV/0!</v>
      </c>
      <c r="AB207" t="str">
        <f t="shared" si="74"/>
        <v/>
      </c>
      <c r="AC207">
        <v>5</v>
      </c>
    </row>
    <row r="208" spans="23:29">
      <c r="W208" t="e">
        <f t="shared" si="86"/>
        <v>#DIV/0!</v>
      </c>
      <c r="X208" t="e">
        <f t="shared" si="75"/>
        <v>#N/A</v>
      </c>
      <c r="Y208" t="e">
        <f t="shared" si="87"/>
        <v>#N/A</v>
      </c>
      <c r="AA208" t="e">
        <f t="shared" si="85"/>
        <v>#DIV/0!</v>
      </c>
      <c r="AB208" t="str">
        <f t="shared" si="74"/>
        <v/>
      </c>
      <c r="AC208">
        <v>5</v>
      </c>
    </row>
    <row r="209" spans="23:29">
      <c r="W209" t="e">
        <f t="shared" si="86"/>
        <v>#DIV/0!</v>
      </c>
      <c r="X209" t="e">
        <f t="shared" si="75"/>
        <v>#N/A</v>
      </c>
      <c r="Y209" t="e">
        <f t="shared" si="87"/>
        <v>#N/A</v>
      </c>
      <c r="AA209" t="e">
        <f t="shared" si="85"/>
        <v>#DIV/0!</v>
      </c>
      <c r="AB209" t="str">
        <f t="shared" si="74"/>
        <v/>
      </c>
      <c r="AC209">
        <v>5</v>
      </c>
    </row>
    <row r="210" spans="23:29">
      <c r="W210" t="e">
        <f t="shared" si="86"/>
        <v>#DIV/0!</v>
      </c>
      <c r="X210" t="e">
        <f t="shared" si="75"/>
        <v>#N/A</v>
      </c>
      <c r="Y210" t="e">
        <f t="shared" si="87"/>
        <v>#N/A</v>
      </c>
      <c r="AA210" t="e">
        <f t="shared" si="85"/>
        <v>#DIV/0!</v>
      </c>
      <c r="AB210" t="str">
        <f t="shared" si="74"/>
        <v/>
      </c>
      <c r="AC210">
        <v>5</v>
      </c>
    </row>
    <row r="211" spans="23:29">
      <c r="W211" t="e">
        <f t="shared" si="86"/>
        <v>#DIV/0!</v>
      </c>
      <c r="X211" t="e">
        <f t="shared" si="75"/>
        <v>#N/A</v>
      </c>
      <c r="Y211" t="e">
        <f t="shared" si="87"/>
        <v>#N/A</v>
      </c>
      <c r="AA211" t="e">
        <f t="shared" si="85"/>
        <v>#DIV/0!</v>
      </c>
      <c r="AB211" t="str">
        <f t="shared" si="74"/>
        <v/>
      </c>
      <c r="AC211">
        <v>5</v>
      </c>
    </row>
    <row r="212" spans="23:29">
      <c r="W212" t="e">
        <f t="shared" si="86"/>
        <v>#DIV/0!</v>
      </c>
      <c r="X212" t="e">
        <f t="shared" si="75"/>
        <v>#N/A</v>
      </c>
      <c r="Y212" t="e">
        <f t="shared" si="87"/>
        <v>#N/A</v>
      </c>
      <c r="AA212" t="e">
        <f t="shared" si="85"/>
        <v>#DIV/0!</v>
      </c>
      <c r="AB212" t="str">
        <f t="shared" si="74"/>
        <v/>
      </c>
      <c r="AC212">
        <v>5</v>
      </c>
    </row>
    <row r="213" spans="23:29">
      <c r="W213" t="e">
        <f t="shared" si="86"/>
        <v>#DIV/0!</v>
      </c>
      <c r="X213" t="e">
        <f t="shared" si="75"/>
        <v>#N/A</v>
      </c>
      <c r="Y213" t="e">
        <f t="shared" si="87"/>
        <v>#N/A</v>
      </c>
      <c r="AA213" t="e">
        <f t="shared" si="85"/>
        <v>#DIV/0!</v>
      </c>
      <c r="AB213" t="str">
        <f t="shared" si="74"/>
        <v/>
      </c>
      <c r="AC213">
        <v>5</v>
      </c>
    </row>
    <row r="214" spans="23:29">
      <c r="W214" t="e">
        <f t="shared" si="86"/>
        <v>#DIV/0!</v>
      </c>
      <c r="X214" t="e">
        <f t="shared" si="75"/>
        <v>#N/A</v>
      </c>
      <c r="Y214" t="e">
        <f t="shared" si="87"/>
        <v>#N/A</v>
      </c>
      <c r="AA214" t="e">
        <f t="shared" si="85"/>
        <v>#DIV/0!</v>
      </c>
      <c r="AB214" t="str">
        <f t="shared" ref="AB214:AB260" si="88">IFERROR(AA214,"")</f>
        <v/>
      </c>
      <c r="AC214">
        <v>5</v>
      </c>
    </row>
    <row r="215" spans="23:29">
      <c r="W215" t="e">
        <f t="shared" si="86"/>
        <v>#DIV/0!</v>
      </c>
      <c r="X215" t="e">
        <f t="shared" si="75"/>
        <v>#N/A</v>
      </c>
      <c r="Y215" t="e">
        <f t="shared" si="87"/>
        <v>#N/A</v>
      </c>
      <c r="AA215" t="e">
        <f t="shared" si="85"/>
        <v>#DIV/0!</v>
      </c>
      <c r="AB215" t="str">
        <f t="shared" si="88"/>
        <v/>
      </c>
      <c r="AC215">
        <v>5</v>
      </c>
    </row>
    <row r="216" spans="23:29">
      <c r="W216" t="e">
        <f>P4*P20</f>
        <v>#DIV/0!</v>
      </c>
      <c r="X216" t="e">
        <f t="shared" si="75"/>
        <v>#N/A</v>
      </c>
      <c r="Y216" t="e">
        <f>BB20</f>
        <v>#N/A</v>
      </c>
      <c r="AA216" t="e">
        <f t="shared" ref="AA216:AA230" si="89">AK4-P4</f>
        <v>#DIV/0!</v>
      </c>
      <c r="AB216" t="str">
        <f t="shared" si="88"/>
        <v/>
      </c>
      <c r="AC216">
        <v>5</v>
      </c>
    </row>
    <row r="217" spans="23:29">
      <c r="W217" t="e">
        <f t="shared" ref="W217:W230" si="90">P5*P21</f>
        <v>#DIV/0!</v>
      </c>
      <c r="X217" t="e">
        <f t="shared" ref="X217:X260" si="91">IFERROR(W217, NA())</f>
        <v>#N/A</v>
      </c>
      <c r="Y217" t="e">
        <f t="shared" ref="Y217:Y230" si="92">BB21</f>
        <v>#N/A</v>
      </c>
      <c r="AA217" t="e">
        <f t="shared" si="89"/>
        <v>#DIV/0!</v>
      </c>
      <c r="AB217" t="str">
        <f t="shared" si="88"/>
        <v/>
      </c>
      <c r="AC217">
        <v>5</v>
      </c>
    </row>
    <row r="218" spans="23:29">
      <c r="W218" t="e">
        <f t="shared" si="90"/>
        <v>#DIV/0!</v>
      </c>
      <c r="X218" t="e">
        <f t="shared" si="91"/>
        <v>#N/A</v>
      </c>
      <c r="Y218" t="e">
        <f t="shared" si="92"/>
        <v>#N/A</v>
      </c>
      <c r="AA218" t="e">
        <f t="shared" si="89"/>
        <v>#DIV/0!</v>
      </c>
      <c r="AB218" t="str">
        <f t="shared" si="88"/>
        <v/>
      </c>
      <c r="AC218">
        <v>5</v>
      </c>
    </row>
    <row r="219" spans="23:29">
      <c r="W219" t="e">
        <f t="shared" si="90"/>
        <v>#DIV/0!</v>
      </c>
      <c r="X219" t="e">
        <f t="shared" si="91"/>
        <v>#N/A</v>
      </c>
      <c r="Y219" t="e">
        <f t="shared" si="92"/>
        <v>#N/A</v>
      </c>
      <c r="AA219" t="e">
        <f t="shared" si="89"/>
        <v>#DIV/0!</v>
      </c>
      <c r="AB219" t="str">
        <f t="shared" si="88"/>
        <v/>
      </c>
      <c r="AC219">
        <v>5</v>
      </c>
    </row>
    <row r="220" spans="23:29">
      <c r="W220" t="e">
        <f t="shared" si="90"/>
        <v>#DIV/0!</v>
      </c>
      <c r="X220" t="e">
        <f t="shared" si="91"/>
        <v>#N/A</v>
      </c>
      <c r="Y220" t="e">
        <f t="shared" si="92"/>
        <v>#N/A</v>
      </c>
      <c r="AA220" t="e">
        <f t="shared" si="89"/>
        <v>#DIV/0!</v>
      </c>
      <c r="AB220" t="str">
        <f t="shared" si="88"/>
        <v/>
      </c>
      <c r="AC220">
        <v>5</v>
      </c>
    </row>
    <row r="221" spans="23:29">
      <c r="W221" t="e">
        <f t="shared" si="90"/>
        <v>#DIV/0!</v>
      </c>
      <c r="X221" t="e">
        <f t="shared" si="91"/>
        <v>#N/A</v>
      </c>
      <c r="Y221" t="e">
        <f t="shared" si="92"/>
        <v>#N/A</v>
      </c>
      <c r="AA221" t="e">
        <f t="shared" si="89"/>
        <v>#DIV/0!</v>
      </c>
      <c r="AB221" t="str">
        <f t="shared" si="88"/>
        <v/>
      </c>
      <c r="AC221">
        <v>5</v>
      </c>
    </row>
    <row r="222" spans="23:29">
      <c r="W222" t="e">
        <f t="shared" si="90"/>
        <v>#DIV/0!</v>
      </c>
      <c r="X222" t="e">
        <f t="shared" si="91"/>
        <v>#N/A</v>
      </c>
      <c r="Y222" t="e">
        <f t="shared" si="92"/>
        <v>#N/A</v>
      </c>
      <c r="AA222" t="e">
        <f t="shared" si="89"/>
        <v>#DIV/0!</v>
      </c>
      <c r="AB222" t="str">
        <f t="shared" si="88"/>
        <v/>
      </c>
      <c r="AC222">
        <v>5</v>
      </c>
    </row>
    <row r="223" spans="23:29">
      <c r="W223" t="e">
        <f t="shared" si="90"/>
        <v>#DIV/0!</v>
      </c>
      <c r="X223" t="e">
        <f t="shared" si="91"/>
        <v>#N/A</v>
      </c>
      <c r="Y223" t="e">
        <f t="shared" si="92"/>
        <v>#N/A</v>
      </c>
      <c r="AA223" t="e">
        <f t="shared" si="89"/>
        <v>#DIV/0!</v>
      </c>
      <c r="AB223" t="str">
        <f t="shared" si="88"/>
        <v/>
      </c>
      <c r="AC223">
        <v>5</v>
      </c>
    </row>
    <row r="224" spans="23:29">
      <c r="W224" t="e">
        <f t="shared" si="90"/>
        <v>#DIV/0!</v>
      </c>
      <c r="X224" t="e">
        <f t="shared" si="91"/>
        <v>#N/A</v>
      </c>
      <c r="Y224" t="e">
        <f t="shared" si="92"/>
        <v>#N/A</v>
      </c>
      <c r="AA224" t="e">
        <f t="shared" si="89"/>
        <v>#DIV/0!</v>
      </c>
      <c r="AB224" t="str">
        <f t="shared" si="88"/>
        <v/>
      </c>
      <c r="AC224">
        <v>5</v>
      </c>
    </row>
    <row r="225" spans="23:29">
      <c r="W225" t="e">
        <f t="shared" si="90"/>
        <v>#DIV/0!</v>
      </c>
      <c r="X225" t="e">
        <f t="shared" si="91"/>
        <v>#N/A</v>
      </c>
      <c r="Y225" t="e">
        <f t="shared" si="92"/>
        <v>#N/A</v>
      </c>
      <c r="AA225" t="e">
        <f t="shared" si="89"/>
        <v>#DIV/0!</v>
      </c>
      <c r="AB225" t="str">
        <f t="shared" si="88"/>
        <v/>
      </c>
      <c r="AC225">
        <v>5</v>
      </c>
    </row>
    <row r="226" spans="23:29">
      <c r="W226" t="e">
        <f t="shared" si="90"/>
        <v>#DIV/0!</v>
      </c>
      <c r="X226" t="e">
        <f t="shared" si="91"/>
        <v>#N/A</v>
      </c>
      <c r="Y226" t="e">
        <f t="shared" si="92"/>
        <v>#N/A</v>
      </c>
      <c r="AA226" t="e">
        <f t="shared" si="89"/>
        <v>#DIV/0!</v>
      </c>
      <c r="AB226" t="str">
        <f t="shared" si="88"/>
        <v/>
      </c>
      <c r="AC226">
        <v>5</v>
      </c>
    </row>
    <row r="227" spans="23:29">
      <c r="W227" t="e">
        <f t="shared" si="90"/>
        <v>#DIV/0!</v>
      </c>
      <c r="X227" t="e">
        <f t="shared" si="91"/>
        <v>#N/A</v>
      </c>
      <c r="Y227" t="e">
        <f t="shared" si="92"/>
        <v>#N/A</v>
      </c>
      <c r="AA227" t="e">
        <f t="shared" si="89"/>
        <v>#DIV/0!</v>
      </c>
      <c r="AB227" t="str">
        <f t="shared" si="88"/>
        <v/>
      </c>
      <c r="AC227">
        <v>5</v>
      </c>
    </row>
    <row r="228" spans="23:29">
      <c r="W228" t="e">
        <f t="shared" si="90"/>
        <v>#DIV/0!</v>
      </c>
      <c r="X228" t="e">
        <f t="shared" si="91"/>
        <v>#N/A</v>
      </c>
      <c r="Y228" t="e">
        <f t="shared" si="92"/>
        <v>#N/A</v>
      </c>
      <c r="AA228" t="e">
        <f t="shared" si="89"/>
        <v>#DIV/0!</v>
      </c>
      <c r="AB228" t="str">
        <f t="shared" si="88"/>
        <v/>
      </c>
      <c r="AC228">
        <v>5</v>
      </c>
    </row>
    <row r="229" spans="23:29">
      <c r="W229" t="e">
        <f t="shared" si="90"/>
        <v>#DIV/0!</v>
      </c>
      <c r="X229" t="e">
        <f t="shared" si="91"/>
        <v>#N/A</v>
      </c>
      <c r="Y229" t="e">
        <f>BB33</f>
        <v>#N/A</v>
      </c>
      <c r="AA229" t="e">
        <f t="shared" si="89"/>
        <v>#DIV/0!</v>
      </c>
      <c r="AB229" t="str">
        <f t="shared" si="88"/>
        <v/>
      </c>
      <c r="AC229">
        <v>5</v>
      </c>
    </row>
    <row r="230" spans="23:29">
      <c r="W230" t="e">
        <f t="shared" si="90"/>
        <v>#DIV/0!</v>
      </c>
      <c r="X230" t="e">
        <f t="shared" si="91"/>
        <v>#N/A</v>
      </c>
      <c r="Y230" t="e">
        <f t="shared" si="92"/>
        <v>#N/A</v>
      </c>
      <c r="AA230" t="e">
        <f t="shared" si="89"/>
        <v>#DIV/0!</v>
      </c>
      <c r="AB230" t="str">
        <f t="shared" si="88"/>
        <v/>
      </c>
      <c r="AC230">
        <v>5</v>
      </c>
    </row>
    <row r="231" spans="23:29">
      <c r="W231" t="e">
        <f>Q4*Q20</f>
        <v>#DIV/0!</v>
      </c>
      <c r="X231" t="e">
        <f t="shared" si="91"/>
        <v>#N/A</v>
      </c>
      <c r="Y231" t="e">
        <f>BC20</f>
        <v>#N/A</v>
      </c>
      <c r="AA231" t="e">
        <f t="shared" ref="AA231:AA245" si="93">AL4-Q4</f>
        <v>#DIV/0!</v>
      </c>
      <c r="AB231" t="str">
        <f t="shared" si="88"/>
        <v/>
      </c>
      <c r="AC231">
        <v>5</v>
      </c>
    </row>
    <row r="232" spans="23:29">
      <c r="W232" t="e">
        <f t="shared" ref="W232:W245" si="94">Q5*Q21</f>
        <v>#DIV/0!</v>
      </c>
      <c r="X232" t="e">
        <f t="shared" si="91"/>
        <v>#N/A</v>
      </c>
      <c r="Y232" t="e">
        <f t="shared" ref="Y232:Y245" si="95">BC21</f>
        <v>#N/A</v>
      </c>
      <c r="AA232" t="e">
        <f t="shared" si="93"/>
        <v>#DIV/0!</v>
      </c>
      <c r="AB232" t="str">
        <f t="shared" si="88"/>
        <v/>
      </c>
      <c r="AC232">
        <v>5</v>
      </c>
    </row>
    <row r="233" spans="23:29">
      <c r="W233" t="e">
        <f t="shared" si="94"/>
        <v>#DIV/0!</v>
      </c>
      <c r="X233" t="e">
        <f t="shared" si="91"/>
        <v>#N/A</v>
      </c>
      <c r="Y233" t="e">
        <f t="shared" si="95"/>
        <v>#N/A</v>
      </c>
      <c r="AA233" t="e">
        <f t="shared" si="93"/>
        <v>#DIV/0!</v>
      </c>
      <c r="AB233" t="str">
        <f t="shared" si="88"/>
        <v/>
      </c>
      <c r="AC233">
        <v>5</v>
      </c>
    </row>
    <row r="234" spans="23:29">
      <c r="W234" t="e">
        <f t="shared" si="94"/>
        <v>#DIV/0!</v>
      </c>
      <c r="X234" t="e">
        <f t="shared" si="91"/>
        <v>#N/A</v>
      </c>
      <c r="Y234" t="e">
        <f t="shared" si="95"/>
        <v>#N/A</v>
      </c>
      <c r="AA234" t="e">
        <f t="shared" si="93"/>
        <v>#DIV/0!</v>
      </c>
      <c r="AB234" t="str">
        <f t="shared" si="88"/>
        <v/>
      </c>
      <c r="AC234">
        <v>5</v>
      </c>
    </row>
    <row r="235" spans="23:29">
      <c r="W235" t="e">
        <f t="shared" si="94"/>
        <v>#DIV/0!</v>
      </c>
      <c r="X235" t="e">
        <f t="shared" si="91"/>
        <v>#N/A</v>
      </c>
      <c r="Y235" t="e">
        <f t="shared" si="95"/>
        <v>#N/A</v>
      </c>
      <c r="AA235" t="e">
        <f t="shared" si="93"/>
        <v>#DIV/0!</v>
      </c>
      <c r="AB235" t="str">
        <f t="shared" si="88"/>
        <v/>
      </c>
      <c r="AC235">
        <v>5</v>
      </c>
    </row>
    <row r="236" spans="23:29">
      <c r="W236" t="e">
        <f t="shared" si="94"/>
        <v>#DIV/0!</v>
      </c>
      <c r="X236" t="e">
        <f t="shared" si="91"/>
        <v>#N/A</v>
      </c>
      <c r="Y236" t="e">
        <f t="shared" si="95"/>
        <v>#N/A</v>
      </c>
      <c r="AA236" t="e">
        <f t="shared" si="93"/>
        <v>#DIV/0!</v>
      </c>
      <c r="AB236" t="str">
        <f t="shared" si="88"/>
        <v/>
      </c>
      <c r="AC236">
        <v>5</v>
      </c>
    </row>
    <row r="237" spans="23:29">
      <c r="W237" t="e">
        <f t="shared" si="94"/>
        <v>#DIV/0!</v>
      </c>
      <c r="X237" t="e">
        <f t="shared" si="91"/>
        <v>#N/A</v>
      </c>
      <c r="Y237" t="e">
        <f t="shared" si="95"/>
        <v>#N/A</v>
      </c>
      <c r="AA237" t="e">
        <f t="shared" si="93"/>
        <v>#DIV/0!</v>
      </c>
      <c r="AB237" t="str">
        <f t="shared" si="88"/>
        <v/>
      </c>
      <c r="AC237">
        <v>5</v>
      </c>
    </row>
    <row r="238" spans="23:29">
      <c r="W238" t="e">
        <f t="shared" si="94"/>
        <v>#DIV/0!</v>
      </c>
      <c r="X238" t="e">
        <f t="shared" si="91"/>
        <v>#N/A</v>
      </c>
      <c r="Y238" t="e">
        <f t="shared" si="95"/>
        <v>#N/A</v>
      </c>
      <c r="AA238" t="e">
        <f t="shared" si="93"/>
        <v>#DIV/0!</v>
      </c>
      <c r="AB238" t="str">
        <f t="shared" si="88"/>
        <v/>
      </c>
      <c r="AC238">
        <v>5</v>
      </c>
    </row>
    <row r="239" spans="23:29">
      <c r="W239" t="e">
        <f t="shared" si="94"/>
        <v>#DIV/0!</v>
      </c>
      <c r="X239" t="e">
        <f t="shared" si="91"/>
        <v>#N/A</v>
      </c>
      <c r="Y239" t="e">
        <f t="shared" si="95"/>
        <v>#N/A</v>
      </c>
      <c r="AA239" t="e">
        <f t="shared" si="93"/>
        <v>#DIV/0!</v>
      </c>
      <c r="AB239" t="str">
        <f t="shared" si="88"/>
        <v/>
      </c>
      <c r="AC239">
        <v>5</v>
      </c>
    </row>
    <row r="240" spans="23:29">
      <c r="W240" t="e">
        <f t="shared" si="94"/>
        <v>#DIV/0!</v>
      </c>
      <c r="X240" t="e">
        <f t="shared" si="91"/>
        <v>#N/A</v>
      </c>
      <c r="Y240" t="e">
        <f t="shared" si="95"/>
        <v>#N/A</v>
      </c>
      <c r="AA240" t="e">
        <f t="shared" si="93"/>
        <v>#DIV/0!</v>
      </c>
      <c r="AB240" t="str">
        <f t="shared" si="88"/>
        <v/>
      </c>
      <c r="AC240">
        <v>5</v>
      </c>
    </row>
    <row r="241" spans="23:29">
      <c r="W241" t="e">
        <f t="shared" si="94"/>
        <v>#DIV/0!</v>
      </c>
      <c r="X241" t="e">
        <f t="shared" si="91"/>
        <v>#N/A</v>
      </c>
      <c r="Y241" t="e">
        <f t="shared" si="95"/>
        <v>#N/A</v>
      </c>
      <c r="AA241" t="e">
        <f t="shared" si="93"/>
        <v>#DIV/0!</v>
      </c>
      <c r="AB241" t="str">
        <f t="shared" si="88"/>
        <v/>
      </c>
      <c r="AC241">
        <v>5</v>
      </c>
    </row>
    <row r="242" spans="23:29">
      <c r="W242" t="e">
        <f t="shared" si="94"/>
        <v>#DIV/0!</v>
      </c>
      <c r="X242" t="e">
        <f t="shared" si="91"/>
        <v>#N/A</v>
      </c>
      <c r="Y242" t="e">
        <f t="shared" si="95"/>
        <v>#N/A</v>
      </c>
      <c r="AA242" t="e">
        <f t="shared" si="93"/>
        <v>#DIV/0!</v>
      </c>
      <c r="AB242" t="str">
        <f t="shared" si="88"/>
        <v/>
      </c>
      <c r="AC242">
        <v>5</v>
      </c>
    </row>
    <row r="243" spans="23:29">
      <c r="W243" t="e">
        <f t="shared" si="94"/>
        <v>#DIV/0!</v>
      </c>
      <c r="X243" t="e">
        <f t="shared" si="91"/>
        <v>#N/A</v>
      </c>
      <c r="Y243" t="e">
        <f t="shared" si="95"/>
        <v>#N/A</v>
      </c>
      <c r="AA243" t="e">
        <f t="shared" si="93"/>
        <v>#DIV/0!</v>
      </c>
      <c r="AB243" t="str">
        <f t="shared" si="88"/>
        <v/>
      </c>
      <c r="AC243">
        <v>5</v>
      </c>
    </row>
    <row r="244" spans="23:29">
      <c r="W244" t="e">
        <f t="shared" si="94"/>
        <v>#DIV/0!</v>
      </c>
      <c r="X244" t="e">
        <f t="shared" si="91"/>
        <v>#N/A</v>
      </c>
      <c r="Y244" t="e">
        <f t="shared" si="95"/>
        <v>#N/A</v>
      </c>
      <c r="AA244" t="e">
        <f t="shared" si="93"/>
        <v>#DIV/0!</v>
      </c>
      <c r="AB244" t="str">
        <f t="shared" si="88"/>
        <v/>
      </c>
      <c r="AC244">
        <v>5</v>
      </c>
    </row>
    <row r="245" spans="23:29">
      <c r="W245" t="e">
        <f t="shared" si="94"/>
        <v>#DIV/0!</v>
      </c>
      <c r="X245" t="e">
        <f t="shared" si="91"/>
        <v>#N/A</v>
      </c>
      <c r="Y245" t="e">
        <f t="shared" si="95"/>
        <v>#N/A</v>
      </c>
      <c r="AA245" t="e">
        <f t="shared" si="93"/>
        <v>#DIV/0!</v>
      </c>
      <c r="AB245" t="str">
        <f t="shared" si="88"/>
        <v/>
      </c>
      <c r="AC245">
        <v>5</v>
      </c>
    </row>
    <row r="246" spans="23:29">
      <c r="W246" t="e">
        <f>R4*R20</f>
        <v>#DIV/0!</v>
      </c>
      <c r="X246" t="e">
        <f t="shared" si="91"/>
        <v>#N/A</v>
      </c>
      <c r="Y246" t="e">
        <f>BD20</f>
        <v>#N/A</v>
      </c>
      <c r="AA246" t="e">
        <f t="shared" ref="AA246:AA260" si="96">AM4-R4</f>
        <v>#DIV/0!</v>
      </c>
      <c r="AB246" t="str">
        <f t="shared" si="88"/>
        <v/>
      </c>
      <c r="AC246">
        <v>5</v>
      </c>
    </row>
    <row r="247" spans="23:29">
      <c r="W247" t="e">
        <f t="shared" ref="W247:W260" si="97">R5*R21</f>
        <v>#DIV/0!</v>
      </c>
      <c r="X247" t="e">
        <f t="shared" si="91"/>
        <v>#N/A</v>
      </c>
      <c r="Y247" t="e">
        <f t="shared" ref="Y247:Y260" si="98">BD21</f>
        <v>#N/A</v>
      </c>
      <c r="AA247" t="e">
        <f t="shared" si="96"/>
        <v>#DIV/0!</v>
      </c>
      <c r="AB247" t="str">
        <f t="shared" si="88"/>
        <v/>
      </c>
      <c r="AC247">
        <v>5</v>
      </c>
    </row>
    <row r="248" spans="23:29">
      <c r="W248" t="e">
        <f t="shared" si="97"/>
        <v>#DIV/0!</v>
      </c>
      <c r="X248" t="e">
        <f t="shared" si="91"/>
        <v>#N/A</v>
      </c>
      <c r="Y248" t="e">
        <f t="shared" si="98"/>
        <v>#N/A</v>
      </c>
      <c r="AA248" t="e">
        <f t="shared" si="96"/>
        <v>#DIV/0!</v>
      </c>
      <c r="AB248" t="str">
        <f t="shared" si="88"/>
        <v/>
      </c>
      <c r="AC248">
        <v>5</v>
      </c>
    </row>
    <row r="249" spans="23:29">
      <c r="W249" t="e">
        <f t="shared" si="97"/>
        <v>#DIV/0!</v>
      </c>
      <c r="X249" t="e">
        <f t="shared" si="91"/>
        <v>#N/A</v>
      </c>
      <c r="Y249" t="e">
        <f t="shared" si="98"/>
        <v>#N/A</v>
      </c>
      <c r="AA249" t="e">
        <f t="shared" si="96"/>
        <v>#DIV/0!</v>
      </c>
      <c r="AB249" t="str">
        <f t="shared" si="88"/>
        <v/>
      </c>
      <c r="AC249">
        <v>5</v>
      </c>
    </row>
    <row r="250" spans="23:29">
      <c r="W250" t="e">
        <f t="shared" si="97"/>
        <v>#DIV/0!</v>
      </c>
      <c r="X250" t="e">
        <f t="shared" si="91"/>
        <v>#N/A</v>
      </c>
      <c r="Y250" t="e">
        <f t="shared" si="98"/>
        <v>#N/A</v>
      </c>
      <c r="AA250" t="e">
        <f t="shared" si="96"/>
        <v>#DIV/0!</v>
      </c>
      <c r="AB250" t="str">
        <f t="shared" si="88"/>
        <v/>
      </c>
      <c r="AC250">
        <v>5</v>
      </c>
    </row>
    <row r="251" spans="23:29">
      <c r="W251" t="e">
        <f t="shared" si="97"/>
        <v>#DIV/0!</v>
      </c>
      <c r="X251" t="e">
        <f t="shared" si="91"/>
        <v>#N/A</v>
      </c>
      <c r="Y251" t="e">
        <f t="shared" si="98"/>
        <v>#N/A</v>
      </c>
      <c r="AA251" t="e">
        <f t="shared" si="96"/>
        <v>#DIV/0!</v>
      </c>
      <c r="AB251" t="str">
        <f t="shared" si="88"/>
        <v/>
      </c>
      <c r="AC251">
        <v>5</v>
      </c>
    </row>
    <row r="252" spans="23:29">
      <c r="W252" t="e">
        <f t="shared" si="97"/>
        <v>#DIV/0!</v>
      </c>
      <c r="X252" t="e">
        <f t="shared" si="91"/>
        <v>#N/A</v>
      </c>
      <c r="Y252" t="e">
        <f t="shared" si="98"/>
        <v>#N/A</v>
      </c>
      <c r="AA252" t="e">
        <f t="shared" si="96"/>
        <v>#DIV/0!</v>
      </c>
      <c r="AB252" t="str">
        <f t="shared" si="88"/>
        <v/>
      </c>
      <c r="AC252">
        <v>5</v>
      </c>
    </row>
    <row r="253" spans="23:29">
      <c r="W253" t="e">
        <f t="shared" si="97"/>
        <v>#DIV/0!</v>
      </c>
      <c r="X253" t="e">
        <f t="shared" si="91"/>
        <v>#N/A</v>
      </c>
      <c r="Y253" t="e">
        <f t="shared" si="98"/>
        <v>#N/A</v>
      </c>
      <c r="AA253" t="e">
        <f t="shared" si="96"/>
        <v>#DIV/0!</v>
      </c>
      <c r="AB253" t="str">
        <f t="shared" si="88"/>
        <v/>
      </c>
      <c r="AC253">
        <v>5</v>
      </c>
    </row>
    <row r="254" spans="23:29">
      <c r="W254" t="e">
        <f t="shared" si="97"/>
        <v>#DIV/0!</v>
      </c>
      <c r="X254" t="e">
        <f t="shared" si="91"/>
        <v>#N/A</v>
      </c>
      <c r="Y254" t="e">
        <f t="shared" si="98"/>
        <v>#N/A</v>
      </c>
      <c r="AA254" t="e">
        <f t="shared" si="96"/>
        <v>#DIV/0!</v>
      </c>
      <c r="AB254" t="str">
        <f t="shared" si="88"/>
        <v/>
      </c>
      <c r="AC254">
        <v>5</v>
      </c>
    </row>
    <row r="255" spans="23:29">
      <c r="W255" t="e">
        <f t="shared" si="97"/>
        <v>#DIV/0!</v>
      </c>
      <c r="X255" t="e">
        <f t="shared" si="91"/>
        <v>#N/A</v>
      </c>
      <c r="Y255" t="e">
        <f t="shared" si="98"/>
        <v>#N/A</v>
      </c>
      <c r="AA255" t="e">
        <f t="shared" si="96"/>
        <v>#DIV/0!</v>
      </c>
      <c r="AB255" t="str">
        <f t="shared" si="88"/>
        <v/>
      </c>
      <c r="AC255">
        <v>5</v>
      </c>
    </row>
    <row r="256" spans="23:29">
      <c r="W256" t="e">
        <f t="shared" si="97"/>
        <v>#DIV/0!</v>
      </c>
      <c r="X256" t="e">
        <f t="shared" si="91"/>
        <v>#N/A</v>
      </c>
      <c r="Y256" t="e">
        <f t="shared" si="98"/>
        <v>#N/A</v>
      </c>
      <c r="AA256" t="e">
        <f t="shared" si="96"/>
        <v>#DIV/0!</v>
      </c>
      <c r="AB256" t="str">
        <f t="shared" si="88"/>
        <v/>
      </c>
      <c r="AC256">
        <v>5</v>
      </c>
    </row>
    <row r="257" spans="23:29">
      <c r="W257" t="e">
        <f t="shared" si="97"/>
        <v>#DIV/0!</v>
      </c>
      <c r="X257" t="e">
        <f t="shared" si="91"/>
        <v>#N/A</v>
      </c>
      <c r="Y257" t="e">
        <f t="shared" si="98"/>
        <v>#N/A</v>
      </c>
      <c r="AA257" t="e">
        <f t="shared" si="96"/>
        <v>#DIV/0!</v>
      </c>
      <c r="AB257" t="str">
        <f t="shared" si="88"/>
        <v/>
      </c>
      <c r="AC257">
        <v>5</v>
      </c>
    </row>
    <row r="258" spans="23:29">
      <c r="W258" t="e">
        <f t="shared" si="97"/>
        <v>#DIV/0!</v>
      </c>
      <c r="X258" t="e">
        <f t="shared" si="91"/>
        <v>#N/A</v>
      </c>
      <c r="Y258" t="e">
        <f t="shared" si="98"/>
        <v>#N/A</v>
      </c>
      <c r="AA258" t="e">
        <f t="shared" si="96"/>
        <v>#DIV/0!</v>
      </c>
      <c r="AB258" t="str">
        <f t="shared" si="88"/>
        <v/>
      </c>
      <c r="AC258">
        <v>5</v>
      </c>
    </row>
    <row r="259" spans="23:29">
      <c r="W259" t="e">
        <f t="shared" si="97"/>
        <v>#DIV/0!</v>
      </c>
      <c r="X259" t="e">
        <f t="shared" si="91"/>
        <v>#N/A</v>
      </c>
      <c r="Y259" t="e">
        <f t="shared" si="98"/>
        <v>#N/A</v>
      </c>
      <c r="AA259" t="e">
        <f t="shared" si="96"/>
        <v>#DIV/0!</v>
      </c>
      <c r="AB259" t="str">
        <f t="shared" si="88"/>
        <v/>
      </c>
      <c r="AC259">
        <v>5</v>
      </c>
    </row>
    <row r="260" spans="23:29">
      <c r="W260" t="e">
        <f t="shared" si="97"/>
        <v>#DIV/0!</v>
      </c>
      <c r="X260" t="e">
        <f t="shared" si="91"/>
        <v>#N/A</v>
      </c>
      <c r="Y260" t="e">
        <f t="shared" si="98"/>
        <v>#N/A</v>
      </c>
      <c r="AA260" t="e">
        <f t="shared" si="96"/>
        <v>#DIV/0!</v>
      </c>
      <c r="AB260" t="str">
        <f t="shared" si="88"/>
        <v/>
      </c>
      <c r="AC26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 and fitting summary</vt:lpstr>
      <vt:lpstr>modified direct linear plot</vt:lpstr>
      <vt:lpstr>Part Non-competitive</vt:lpstr>
      <vt:lpstr>Partial Competitive</vt:lpstr>
      <vt:lpstr>Partial Uncompetitive</vt:lpstr>
      <vt:lpstr>partial Mixed Non-competitive</vt:lpstr>
      <vt:lpstr>Modifier equation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2017-02-09T20:26:52Z</dcterms:created>
  <dcterms:modified xsi:type="dcterms:W3CDTF">2017-12-18T16:08:00Z</dcterms:modified>
</cp:coreProperties>
</file>