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Revision 2017 07 18\"/>
    </mc:Choice>
  </mc:AlternateContent>
  <bookViews>
    <workbookView xWindow="0" yWindow="0" windowWidth="19200" windowHeight="6940" xr2:uid="{00000000-000D-0000-FFFF-FFFF00000000}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summary'!#REF!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summary'!$J$44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9" l="1"/>
  <c r="B193" i="9"/>
  <c r="B191" i="9"/>
  <c r="B189" i="9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72" i="9"/>
  <c r="B102" i="9" s="1"/>
  <c r="B132" i="9" s="1"/>
  <c r="B163" i="9" s="1"/>
  <c r="B71" i="9"/>
  <c r="B101" i="9" s="1"/>
  <c r="B131" i="9" s="1"/>
  <c r="B161" i="9" s="1"/>
  <c r="B70" i="9"/>
  <c r="B100" i="9" s="1"/>
  <c r="B130" i="9" s="1"/>
  <c r="B160" i="9" s="1"/>
  <c r="B69" i="9"/>
  <c r="B99" i="9" s="1"/>
  <c r="B129" i="9" s="1"/>
  <c r="B15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AQ68" i="7" s="1"/>
  <c r="BG68" i="7" s="1"/>
  <c r="E3" i="7"/>
  <c r="AR68" i="7" s="1"/>
  <c r="BH68" i="7" s="1"/>
  <c r="F3" i="7"/>
  <c r="AS68" i="7" s="1"/>
  <c r="BI68" i="7" s="1"/>
  <c r="G3" i="7"/>
  <c r="AT68" i="7" s="1"/>
  <c r="BJ68" i="7" s="1"/>
  <c r="H3" i="7"/>
  <c r="AU68" i="7" s="1"/>
  <c r="BK68" i="7" s="1"/>
  <c r="I3" i="7"/>
  <c r="AV68" i="7" s="1"/>
  <c r="BL68" i="7" s="1"/>
  <c r="J3" i="7"/>
  <c r="AW68" i="7" s="1"/>
  <c r="BM68" i="7" s="1"/>
  <c r="K3" i="7"/>
  <c r="AX68" i="7" s="1"/>
  <c r="BN68" i="7" s="1"/>
  <c r="L3" i="7"/>
  <c r="AY68" i="7" s="1"/>
  <c r="BO68" i="7" s="1"/>
  <c r="M3" i="7"/>
  <c r="AZ68" i="7" s="1"/>
  <c r="BP68" i="7" s="1"/>
  <c r="N3" i="7"/>
  <c r="BA68" i="7" s="1"/>
  <c r="BQ68" i="7" s="1"/>
  <c r="O3" i="7"/>
  <c r="BB68" i="7" s="1"/>
  <c r="BR68" i="7" s="1"/>
  <c r="P3" i="7"/>
  <c r="BC68" i="7" s="1"/>
  <c r="BS68" i="7" s="1"/>
  <c r="Q3" i="7"/>
  <c r="BD68" i="7" s="1"/>
  <c r="BT68" i="7" s="1"/>
  <c r="R3" i="7"/>
  <c r="BE68" i="7" s="1"/>
  <c r="BU68" i="7" s="1"/>
  <c r="C3" i="7"/>
  <c r="AP68" i="7" s="1"/>
  <c r="BF68" i="7" s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AQ68" i="6" s="1"/>
  <c r="BG68" i="6" s="1"/>
  <c r="E3" i="6"/>
  <c r="AR68" i="6" s="1"/>
  <c r="BH68" i="6" s="1"/>
  <c r="F3" i="6"/>
  <c r="AS68" i="6" s="1"/>
  <c r="BI68" i="6" s="1"/>
  <c r="G3" i="6"/>
  <c r="AT68" i="6" s="1"/>
  <c r="BJ68" i="6" s="1"/>
  <c r="H3" i="6"/>
  <c r="AU68" i="6" s="1"/>
  <c r="BK68" i="6" s="1"/>
  <c r="I3" i="6"/>
  <c r="AV68" i="6" s="1"/>
  <c r="BL68" i="6" s="1"/>
  <c r="J3" i="6"/>
  <c r="AW68" i="6" s="1"/>
  <c r="BM68" i="6" s="1"/>
  <c r="K3" i="6"/>
  <c r="AX68" i="6" s="1"/>
  <c r="BN68" i="6" s="1"/>
  <c r="L3" i="6"/>
  <c r="AY68" i="6" s="1"/>
  <c r="BO68" i="6" s="1"/>
  <c r="M3" i="6"/>
  <c r="AZ68" i="6" s="1"/>
  <c r="BP68" i="6" s="1"/>
  <c r="N3" i="6"/>
  <c r="BA68" i="6" s="1"/>
  <c r="BQ68" i="6" s="1"/>
  <c r="O3" i="6"/>
  <c r="BB68" i="6" s="1"/>
  <c r="BR68" i="6" s="1"/>
  <c r="P3" i="6"/>
  <c r="BC68" i="6" s="1"/>
  <c r="BS68" i="6" s="1"/>
  <c r="Q3" i="6"/>
  <c r="BD68" i="6" s="1"/>
  <c r="BT68" i="6" s="1"/>
  <c r="R3" i="6"/>
  <c r="BE68" i="6" s="1"/>
  <c r="BU68" i="6" s="1"/>
  <c r="C3" i="6"/>
  <c r="AP68" i="6" s="1"/>
  <c r="BF68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AQ68" i="4" s="1"/>
  <c r="BG68" i="4" s="1"/>
  <c r="E3" i="4"/>
  <c r="AR68" i="4" s="1"/>
  <c r="BH68" i="4" s="1"/>
  <c r="F3" i="4"/>
  <c r="AS68" i="4" s="1"/>
  <c r="BI68" i="4" s="1"/>
  <c r="G3" i="4"/>
  <c r="AT68" i="4" s="1"/>
  <c r="BJ68" i="4" s="1"/>
  <c r="H3" i="4"/>
  <c r="AU68" i="4" s="1"/>
  <c r="BK68" i="4" s="1"/>
  <c r="I3" i="4"/>
  <c r="AV68" i="4" s="1"/>
  <c r="BL68" i="4" s="1"/>
  <c r="J3" i="4"/>
  <c r="AW68" i="4" s="1"/>
  <c r="BM68" i="4" s="1"/>
  <c r="K3" i="4"/>
  <c r="AX68" i="4" s="1"/>
  <c r="BN68" i="4" s="1"/>
  <c r="L3" i="4"/>
  <c r="AY68" i="4" s="1"/>
  <c r="BO68" i="4" s="1"/>
  <c r="M3" i="4"/>
  <c r="AZ68" i="4" s="1"/>
  <c r="BP68" i="4" s="1"/>
  <c r="N3" i="4"/>
  <c r="BA68" i="4" s="1"/>
  <c r="BQ68" i="4" s="1"/>
  <c r="O3" i="4"/>
  <c r="BB68" i="4" s="1"/>
  <c r="BR68" i="4" s="1"/>
  <c r="P3" i="4"/>
  <c r="BC68" i="4" s="1"/>
  <c r="BS68" i="4" s="1"/>
  <c r="Q3" i="4"/>
  <c r="BD68" i="4" s="1"/>
  <c r="BT68" i="4" s="1"/>
  <c r="R3" i="4"/>
  <c r="BE68" i="4" s="1"/>
  <c r="BU68" i="4" s="1"/>
  <c r="C3" i="4"/>
  <c r="AP68" i="4" s="1"/>
  <c r="BF68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AQ68" i="2" s="1"/>
  <c r="BG68" i="2" s="1"/>
  <c r="E3" i="2"/>
  <c r="AR68" i="2" s="1"/>
  <c r="BH68" i="2" s="1"/>
  <c r="F3" i="2"/>
  <c r="AS68" i="2" s="1"/>
  <c r="BI68" i="2" s="1"/>
  <c r="G3" i="2"/>
  <c r="AT68" i="2" s="1"/>
  <c r="BJ68" i="2" s="1"/>
  <c r="H3" i="2"/>
  <c r="AU68" i="2" s="1"/>
  <c r="BK68" i="2" s="1"/>
  <c r="I3" i="2"/>
  <c r="AV68" i="2" s="1"/>
  <c r="BL68" i="2" s="1"/>
  <c r="J3" i="2"/>
  <c r="AW68" i="2" s="1"/>
  <c r="BM68" i="2" s="1"/>
  <c r="K3" i="2"/>
  <c r="AX68" i="2" s="1"/>
  <c r="BN68" i="2" s="1"/>
  <c r="L3" i="2"/>
  <c r="AY68" i="2" s="1"/>
  <c r="BO68" i="2" s="1"/>
  <c r="M3" i="2"/>
  <c r="AZ68" i="2" s="1"/>
  <c r="BP68" i="2" s="1"/>
  <c r="N3" i="2"/>
  <c r="BA68" i="2" s="1"/>
  <c r="BQ68" i="2" s="1"/>
  <c r="O3" i="2"/>
  <c r="BB68" i="2" s="1"/>
  <c r="BR68" i="2" s="1"/>
  <c r="P3" i="2"/>
  <c r="BC68" i="2" s="1"/>
  <c r="BS68" i="2" s="1"/>
  <c r="Q3" i="2"/>
  <c r="BD68" i="2" s="1"/>
  <c r="BT68" i="2" s="1"/>
  <c r="R3" i="2"/>
  <c r="BE68" i="2" s="1"/>
  <c r="BU68" i="2" s="1"/>
  <c r="C3" i="2"/>
  <c r="AP68" i="2" s="1"/>
  <c r="BF68" i="2" s="1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C192" i="9" l="1"/>
  <c r="C130" i="9"/>
  <c r="C160" i="9"/>
  <c r="AI25" i="10"/>
  <c r="D24" i="9" s="1"/>
  <c r="J24" i="9" l="1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AQ68" i="5" s="1"/>
  <c r="BG68" i="5" s="1"/>
  <c r="E3" i="5"/>
  <c r="AR68" i="5" s="1"/>
  <c r="BH68" i="5" s="1"/>
  <c r="F3" i="5"/>
  <c r="AS68" i="5" s="1"/>
  <c r="BI68" i="5" s="1"/>
  <c r="G3" i="5"/>
  <c r="AT68" i="5" s="1"/>
  <c r="BJ68" i="5" s="1"/>
  <c r="H3" i="5"/>
  <c r="AU68" i="5" s="1"/>
  <c r="BK68" i="5" s="1"/>
  <c r="I3" i="5"/>
  <c r="AV68" i="5" s="1"/>
  <c r="BL68" i="5" s="1"/>
  <c r="J3" i="5"/>
  <c r="AW68" i="5" s="1"/>
  <c r="BM68" i="5" s="1"/>
  <c r="K3" i="5"/>
  <c r="AX68" i="5" s="1"/>
  <c r="BN68" i="5" s="1"/>
  <c r="L3" i="5"/>
  <c r="AY68" i="5" s="1"/>
  <c r="BO68" i="5" s="1"/>
  <c r="M3" i="5"/>
  <c r="AZ68" i="5" s="1"/>
  <c r="BP68" i="5" s="1"/>
  <c r="N3" i="5"/>
  <c r="BA68" i="5" s="1"/>
  <c r="BQ68" i="5" s="1"/>
  <c r="O3" i="5"/>
  <c r="BB68" i="5" s="1"/>
  <c r="BR68" i="5" s="1"/>
  <c r="P3" i="5"/>
  <c r="BC68" i="5" s="1"/>
  <c r="BS68" i="5" s="1"/>
  <c r="Q3" i="5"/>
  <c r="BD68" i="5" s="1"/>
  <c r="BT68" i="5" s="1"/>
  <c r="R3" i="5"/>
  <c r="BE68" i="5" s="1"/>
  <c r="BU68" i="5" s="1"/>
  <c r="C3" i="5"/>
  <c r="AP68" i="5" s="1"/>
  <c r="BF6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F83" i="7" s="1"/>
  <c r="B34" i="7"/>
  <c r="AM34" i="7" s="1"/>
  <c r="AN34" i="7" s="1"/>
  <c r="AN50" i="7" s="1"/>
  <c r="AO83" i="7" s="1"/>
  <c r="R33" i="7"/>
  <c r="Q33" i="7"/>
  <c r="P33" i="7"/>
  <c r="O33" i="7"/>
  <c r="N33" i="7"/>
  <c r="M33" i="7"/>
  <c r="AY65" i="7" s="1"/>
  <c r="BO33" i="7" s="1"/>
  <c r="BO49" i="7" s="1"/>
  <c r="BP82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AO82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F81" i="7" s="1"/>
  <c r="B32" i="7"/>
  <c r="AM32" i="7" s="1"/>
  <c r="AN32" i="7" s="1"/>
  <c r="AN48" i="7" s="1"/>
  <c r="AO81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AO8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F79" i="7" s="1"/>
  <c r="B30" i="7"/>
  <c r="AM30" i="7" s="1"/>
  <c r="AN30" i="7" s="1"/>
  <c r="AN46" i="7" s="1"/>
  <c r="AO79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AO69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BL83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BI81" i="7" s="1"/>
  <c r="W138" i="7"/>
  <c r="X138" i="7" s="1"/>
  <c r="AV64" i="7"/>
  <c r="BL32" i="7" s="1"/>
  <c r="BL48" i="7" s="1"/>
  <c r="BM81" i="7" s="1"/>
  <c r="AZ64" i="7"/>
  <c r="BP32" i="7" s="1"/>
  <c r="BP48" i="7" s="1"/>
  <c r="BQ81" i="7" s="1"/>
  <c r="W198" i="7"/>
  <c r="X198" i="7" s="1"/>
  <c r="W258" i="7"/>
  <c r="X258" i="7" s="1"/>
  <c r="BD64" i="7"/>
  <c r="BT32" i="7" s="1"/>
  <c r="BT48" i="7" s="1"/>
  <c r="BU81" i="7" s="1"/>
  <c r="E21" i="7"/>
  <c r="Z5" i="7" s="1"/>
  <c r="AA52" i="7" s="1"/>
  <c r="AB52" i="7" s="1"/>
  <c r="W126" i="7"/>
  <c r="X126" i="7" s="1"/>
  <c r="AV52" i="7"/>
  <c r="BL20" i="7" s="1"/>
  <c r="BL36" i="7" s="1"/>
  <c r="BM69" i="7" s="1"/>
  <c r="AZ52" i="7"/>
  <c r="BP20" i="7" s="1"/>
  <c r="BP36" i="7" s="1"/>
  <c r="BQ69" i="7" s="1"/>
  <c r="W186" i="7"/>
  <c r="X186" i="7" s="1"/>
  <c r="W246" i="7"/>
  <c r="X246" i="7" s="1"/>
  <c r="BD52" i="7"/>
  <c r="BT20" i="7" s="1"/>
  <c r="BT36" i="7" s="1"/>
  <c r="BU69" i="7" s="1"/>
  <c r="W115" i="7"/>
  <c r="X115" i="7" s="1"/>
  <c r="AU56" i="7"/>
  <c r="BK24" i="7" s="1"/>
  <c r="BK40" i="7" s="1"/>
  <c r="BL73" i="7" s="1"/>
  <c r="W175" i="7"/>
  <c r="X175" i="7" s="1"/>
  <c r="AY56" i="7"/>
  <c r="BO24" i="7" s="1"/>
  <c r="BO40" i="7" s="1"/>
  <c r="BP73" i="7" s="1"/>
  <c r="W235" i="7"/>
  <c r="X235" i="7" s="1"/>
  <c r="BC56" i="7"/>
  <c r="BS24" i="7" s="1"/>
  <c r="BS40" i="7" s="1"/>
  <c r="BT73" i="7" s="1"/>
  <c r="W86" i="7"/>
  <c r="X86" i="7" s="1"/>
  <c r="AS57" i="7"/>
  <c r="BI25" i="7" s="1"/>
  <c r="BI41" i="7" s="1"/>
  <c r="BJ74" i="7" s="1"/>
  <c r="W146" i="7"/>
  <c r="X146" i="7" s="1"/>
  <c r="AW57" i="7"/>
  <c r="BM25" i="7" s="1"/>
  <c r="BM41" i="7" s="1"/>
  <c r="BN74" i="7" s="1"/>
  <c r="W206" i="7"/>
  <c r="X206" i="7" s="1"/>
  <c r="BA57" i="7"/>
  <c r="BQ25" i="7" s="1"/>
  <c r="BQ41" i="7" s="1"/>
  <c r="BR74" i="7" s="1"/>
  <c r="W61" i="7"/>
  <c r="X61" i="7" s="1"/>
  <c r="AQ62" i="7"/>
  <c r="BG30" i="7" s="1"/>
  <c r="BG46" i="7" s="1"/>
  <c r="BH79" i="7" s="1"/>
  <c r="W121" i="7"/>
  <c r="X121" i="7" s="1"/>
  <c r="AU62" i="7"/>
  <c r="BK30" i="7" s="1"/>
  <c r="BK46" i="7" s="1"/>
  <c r="BL79" i="7" s="1"/>
  <c r="W181" i="7"/>
  <c r="X181" i="7" s="1"/>
  <c r="AY62" i="7"/>
  <c r="BO30" i="7" s="1"/>
  <c r="BO46" i="7" s="1"/>
  <c r="BP79" i="7" s="1"/>
  <c r="W241" i="7"/>
  <c r="X241" i="7" s="1"/>
  <c r="BC62" i="7"/>
  <c r="BS30" i="7" s="1"/>
  <c r="BS46" i="7" s="1"/>
  <c r="BT79" i="7" s="1"/>
  <c r="D20" i="7"/>
  <c r="Y4" i="7" s="1"/>
  <c r="AA36" i="7" s="1"/>
  <c r="AB36" i="7" s="1"/>
  <c r="AO53" i="7"/>
  <c r="BE21" i="7" s="1"/>
  <c r="BE37" i="7" s="1"/>
  <c r="BF70" i="7" s="1"/>
  <c r="W22" i="7"/>
  <c r="X22" i="7" s="1"/>
  <c r="W117" i="7"/>
  <c r="X117" i="7" s="1"/>
  <c r="AU58" i="7"/>
  <c r="BK26" i="7" s="1"/>
  <c r="BK42" i="7" s="1"/>
  <c r="BL75" i="7" s="1"/>
  <c r="W177" i="7"/>
  <c r="X177" i="7" s="1"/>
  <c r="AY58" i="7"/>
  <c r="BO26" i="7" s="1"/>
  <c r="BO42" i="7" s="1"/>
  <c r="BP75" i="7" s="1"/>
  <c r="W237" i="7"/>
  <c r="X237" i="7" s="1"/>
  <c r="BC58" i="7"/>
  <c r="BS26" i="7" s="1"/>
  <c r="BS42" i="7" s="1"/>
  <c r="BT75" i="7" s="1"/>
  <c r="AU59" i="7"/>
  <c r="BK27" i="7" s="1"/>
  <c r="BK43" i="7" s="1"/>
  <c r="BL76" i="7" s="1"/>
  <c r="W118" i="7"/>
  <c r="X118" i="7" s="1"/>
  <c r="W178" i="7"/>
  <c r="X178" i="7" s="1"/>
  <c r="AY59" i="7"/>
  <c r="BO27" i="7" s="1"/>
  <c r="BO43" i="7" s="1"/>
  <c r="BP76" i="7" s="1"/>
  <c r="W238" i="7"/>
  <c r="X238" i="7" s="1"/>
  <c r="BC59" i="7"/>
  <c r="BS27" i="7" s="1"/>
  <c r="BS43" i="7" s="1"/>
  <c r="BT76" i="7" s="1"/>
  <c r="W119" i="7"/>
  <c r="X119" i="7" s="1"/>
  <c r="AU60" i="7"/>
  <c r="BK28" i="7" s="1"/>
  <c r="BK44" i="7" s="1"/>
  <c r="BL77" i="7" s="1"/>
  <c r="W179" i="7"/>
  <c r="X179" i="7" s="1"/>
  <c r="AY60" i="7"/>
  <c r="BO28" i="7" s="1"/>
  <c r="BO44" i="7" s="1"/>
  <c r="BP77" i="7" s="1"/>
  <c r="W239" i="7"/>
  <c r="X239" i="7" s="1"/>
  <c r="BC60" i="7"/>
  <c r="BS28" i="7" s="1"/>
  <c r="BS44" i="7" s="1"/>
  <c r="BT77" i="7" s="1"/>
  <c r="C20" i="7"/>
  <c r="X4" i="7" s="1"/>
  <c r="AA21" i="7" s="1"/>
  <c r="AB21" i="7" s="1"/>
  <c r="B21" i="7"/>
  <c r="AM21" i="7" s="1"/>
  <c r="AN21" i="7" s="1"/>
  <c r="AN37" i="7" s="1"/>
  <c r="AO70" i="7" s="1"/>
  <c r="W82" i="7"/>
  <c r="X82" i="7" s="1"/>
  <c r="AS53" i="7"/>
  <c r="BI21" i="7" s="1"/>
  <c r="BI37" i="7" s="1"/>
  <c r="BJ70" i="7" s="1"/>
  <c r="W142" i="7"/>
  <c r="X142" i="7" s="1"/>
  <c r="AW53" i="7"/>
  <c r="BM21" i="7" s="1"/>
  <c r="BM37" i="7" s="1"/>
  <c r="BN70" i="7" s="1"/>
  <c r="W202" i="7"/>
  <c r="X202" i="7" s="1"/>
  <c r="BA53" i="7"/>
  <c r="BQ21" i="7" s="1"/>
  <c r="BQ37" i="7" s="1"/>
  <c r="BR70" i="7" s="1"/>
  <c r="AO65" i="7"/>
  <c r="BE33" i="7" s="1"/>
  <c r="BE49" i="7" s="1"/>
  <c r="BF82" i="7" s="1"/>
  <c r="W34" i="7"/>
  <c r="X34" i="7" s="1"/>
  <c r="AS65" i="7"/>
  <c r="BI33" i="7" s="1"/>
  <c r="BI49" i="7" s="1"/>
  <c r="BJ82" i="7" s="1"/>
  <c r="W94" i="7"/>
  <c r="X94" i="7" s="1"/>
  <c r="W154" i="7"/>
  <c r="X154" i="7" s="1"/>
  <c r="AW65" i="7"/>
  <c r="BM33" i="7" s="1"/>
  <c r="BM49" i="7" s="1"/>
  <c r="BN82" i="7" s="1"/>
  <c r="W214" i="7"/>
  <c r="X214" i="7" s="1"/>
  <c r="BA65" i="7"/>
  <c r="BQ33" i="7" s="1"/>
  <c r="BQ49" i="7" s="1"/>
  <c r="BR82" i="7" s="1"/>
  <c r="B22" i="7"/>
  <c r="AM22" i="7" s="1"/>
  <c r="AN22" i="7" s="1"/>
  <c r="AN38" i="7" s="1"/>
  <c r="AO71" i="7" s="1"/>
  <c r="W113" i="7"/>
  <c r="X113" i="7" s="1"/>
  <c r="AU54" i="7"/>
  <c r="BK22" i="7" s="1"/>
  <c r="BK38" i="7" s="1"/>
  <c r="BL71" i="7" s="1"/>
  <c r="W173" i="7"/>
  <c r="X173" i="7" s="1"/>
  <c r="AY54" i="7"/>
  <c r="BO22" i="7" s="1"/>
  <c r="BO38" i="7" s="1"/>
  <c r="BP71" i="7" s="1"/>
  <c r="W233" i="7"/>
  <c r="X233" i="7" s="1"/>
  <c r="BC54" i="7"/>
  <c r="BS22" i="7" s="1"/>
  <c r="BS38" i="7" s="1"/>
  <c r="BT71" i="7" s="1"/>
  <c r="W84" i="7"/>
  <c r="X84" i="7" s="1"/>
  <c r="AS55" i="7"/>
  <c r="BI23" i="7" s="1"/>
  <c r="BI39" i="7" s="1"/>
  <c r="BJ72" i="7" s="1"/>
  <c r="W144" i="7"/>
  <c r="X144" i="7" s="1"/>
  <c r="AW55" i="7"/>
  <c r="BM23" i="7" s="1"/>
  <c r="BM39" i="7" s="1"/>
  <c r="BN72" i="7" s="1"/>
  <c r="W204" i="7"/>
  <c r="X204" i="7" s="1"/>
  <c r="BA55" i="7"/>
  <c r="BQ23" i="7" s="1"/>
  <c r="BQ39" i="7" s="1"/>
  <c r="BR72" i="7" s="1"/>
  <c r="AS52" i="7"/>
  <c r="BI20" i="7" s="1"/>
  <c r="BI36" i="7" s="1"/>
  <c r="BJ69" i="7" s="1"/>
  <c r="W81" i="7"/>
  <c r="X81" i="7" s="1"/>
  <c r="W141" i="7"/>
  <c r="X141" i="7" s="1"/>
  <c r="AW52" i="7"/>
  <c r="BM20" i="7" s="1"/>
  <c r="BM36" i="7" s="1"/>
  <c r="BN69" i="7" s="1"/>
  <c r="W201" i="7"/>
  <c r="X201" i="7" s="1"/>
  <c r="BA52" i="7"/>
  <c r="BQ20" i="7" s="1"/>
  <c r="BQ36" i="7" s="1"/>
  <c r="BR69" i="7" s="1"/>
  <c r="W97" i="7"/>
  <c r="X97" i="7" s="1"/>
  <c r="AT53" i="7"/>
  <c r="BJ21" i="7" s="1"/>
  <c r="BJ37" i="7" s="1"/>
  <c r="BK70" i="7" s="1"/>
  <c r="W157" i="7"/>
  <c r="X157" i="7" s="1"/>
  <c r="AX53" i="7"/>
  <c r="BN21" i="7" s="1"/>
  <c r="BN37" i="7" s="1"/>
  <c r="BO70" i="7" s="1"/>
  <c r="W217" i="7"/>
  <c r="X217" i="7" s="1"/>
  <c r="BB53" i="7"/>
  <c r="BR21" i="7" s="1"/>
  <c r="BR37" i="7" s="1"/>
  <c r="BS70" i="7" s="1"/>
  <c r="W128" i="7"/>
  <c r="X128" i="7" s="1"/>
  <c r="AV54" i="7"/>
  <c r="BL22" i="7" s="1"/>
  <c r="BL38" i="7" s="1"/>
  <c r="BM71" i="7" s="1"/>
  <c r="W188" i="7"/>
  <c r="X188" i="7" s="1"/>
  <c r="AZ54" i="7"/>
  <c r="BP22" i="7" s="1"/>
  <c r="BP38" i="7" s="1"/>
  <c r="BQ71" i="7" s="1"/>
  <c r="W248" i="7"/>
  <c r="X248" i="7" s="1"/>
  <c r="BD54" i="7"/>
  <c r="BT22" i="7" s="1"/>
  <c r="BT38" i="7" s="1"/>
  <c r="BU71" i="7" s="1"/>
  <c r="W99" i="7"/>
  <c r="X99" i="7" s="1"/>
  <c r="AT55" i="7"/>
  <c r="BJ23" i="7" s="1"/>
  <c r="BJ39" i="7" s="1"/>
  <c r="BK72" i="7" s="1"/>
  <c r="W159" i="7"/>
  <c r="X159" i="7" s="1"/>
  <c r="AX55" i="7"/>
  <c r="BN23" i="7" s="1"/>
  <c r="BN39" i="7" s="1"/>
  <c r="BO72" i="7" s="1"/>
  <c r="W219" i="7"/>
  <c r="X219" i="7" s="1"/>
  <c r="BB55" i="7"/>
  <c r="BR23" i="7" s="1"/>
  <c r="BR39" i="7" s="1"/>
  <c r="BS72" i="7" s="1"/>
  <c r="W130" i="7"/>
  <c r="X130" i="7" s="1"/>
  <c r="AV56" i="7"/>
  <c r="BL24" i="7" s="1"/>
  <c r="BL40" i="7" s="1"/>
  <c r="BM73" i="7" s="1"/>
  <c r="W190" i="7"/>
  <c r="X190" i="7" s="1"/>
  <c r="AZ56" i="7"/>
  <c r="BP24" i="7" s="1"/>
  <c r="BP40" i="7" s="1"/>
  <c r="BQ73" i="7" s="1"/>
  <c r="BD56" i="7"/>
  <c r="BT24" i="7" s="1"/>
  <c r="BT40" i="7" s="1"/>
  <c r="BU73" i="7" s="1"/>
  <c r="W250" i="7"/>
  <c r="X250" i="7" s="1"/>
  <c r="W101" i="7"/>
  <c r="X101" i="7" s="1"/>
  <c r="AT57" i="7"/>
  <c r="BJ25" i="7" s="1"/>
  <c r="BJ41" i="7" s="1"/>
  <c r="BK74" i="7" s="1"/>
  <c r="W161" i="7"/>
  <c r="X161" i="7" s="1"/>
  <c r="AX57" i="7"/>
  <c r="BN25" i="7" s="1"/>
  <c r="BN41" i="7" s="1"/>
  <c r="BO74" i="7" s="1"/>
  <c r="W221" i="7"/>
  <c r="X221" i="7" s="1"/>
  <c r="BB57" i="7"/>
  <c r="BR25" i="7" s="1"/>
  <c r="BR41" i="7" s="1"/>
  <c r="BS74" i="7" s="1"/>
  <c r="AV58" i="7"/>
  <c r="BL26" i="7" s="1"/>
  <c r="BL42" i="7" s="1"/>
  <c r="BM75" i="7" s="1"/>
  <c r="W132" i="7"/>
  <c r="X132" i="7" s="1"/>
  <c r="W192" i="7"/>
  <c r="X192" i="7" s="1"/>
  <c r="AZ58" i="7"/>
  <c r="BP26" i="7" s="1"/>
  <c r="BP42" i="7" s="1"/>
  <c r="BQ75" i="7" s="1"/>
  <c r="W252" i="7"/>
  <c r="X252" i="7" s="1"/>
  <c r="BD58" i="7"/>
  <c r="BT26" i="7" s="1"/>
  <c r="BT42" i="7" s="1"/>
  <c r="BU75" i="7" s="1"/>
  <c r="W134" i="7"/>
  <c r="X134" i="7" s="1"/>
  <c r="AV60" i="7"/>
  <c r="BL28" i="7" s="1"/>
  <c r="BL44" i="7" s="1"/>
  <c r="BM77" i="7" s="1"/>
  <c r="W194" i="7"/>
  <c r="X194" i="7" s="1"/>
  <c r="AZ60" i="7"/>
  <c r="BP28" i="7" s="1"/>
  <c r="BP44" i="7" s="1"/>
  <c r="BQ77" i="7" s="1"/>
  <c r="W254" i="7"/>
  <c r="X254" i="7" s="1"/>
  <c r="BD60" i="7"/>
  <c r="BT28" i="7" s="1"/>
  <c r="BT44" i="7" s="1"/>
  <c r="BU77" i="7" s="1"/>
  <c r="W76" i="7"/>
  <c r="X76" i="7" s="1"/>
  <c r="AR62" i="7"/>
  <c r="BH30" i="7" s="1"/>
  <c r="BH46" i="7" s="1"/>
  <c r="BI79" i="7" s="1"/>
  <c r="W136" i="7"/>
  <c r="X136" i="7" s="1"/>
  <c r="AV62" i="7"/>
  <c r="BL30" i="7" s="1"/>
  <c r="BL46" i="7" s="1"/>
  <c r="BM79" i="7" s="1"/>
  <c r="W196" i="7"/>
  <c r="X196" i="7" s="1"/>
  <c r="AZ62" i="7"/>
  <c r="BP30" i="7" s="1"/>
  <c r="BP46" i="7" s="1"/>
  <c r="BQ79" i="7" s="1"/>
  <c r="W256" i="7"/>
  <c r="X256" i="7" s="1"/>
  <c r="BD62" i="7"/>
  <c r="BT30" i="7" s="1"/>
  <c r="BT46" i="7" s="1"/>
  <c r="BU79" i="7" s="1"/>
  <c r="AO63" i="7"/>
  <c r="BE31" i="7" s="1"/>
  <c r="BE47" i="7" s="1"/>
  <c r="BF80" i="7" s="1"/>
  <c r="W32" i="7"/>
  <c r="X32" i="7" s="1"/>
  <c r="AS63" i="7"/>
  <c r="BI31" i="7" s="1"/>
  <c r="BI47" i="7" s="1"/>
  <c r="BJ80" i="7" s="1"/>
  <c r="W92" i="7"/>
  <c r="X92" i="7" s="1"/>
  <c r="W152" i="7"/>
  <c r="X152" i="7" s="1"/>
  <c r="AW63" i="7"/>
  <c r="BM31" i="7" s="1"/>
  <c r="BM47" i="7" s="1"/>
  <c r="BN80" i="7" s="1"/>
  <c r="W212" i="7"/>
  <c r="X212" i="7" s="1"/>
  <c r="BA63" i="7"/>
  <c r="BQ31" i="7" s="1"/>
  <c r="BQ47" i="7" s="1"/>
  <c r="BR80" i="7" s="1"/>
  <c r="AP65" i="7"/>
  <c r="BF33" i="7" s="1"/>
  <c r="BF49" i="7" s="1"/>
  <c r="BG82" i="7" s="1"/>
  <c r="W49" i="7"/>
  <c r="X49" i="7" s="1"/>
  <c r="AQ66" i="7"/>
  <c r="BG34" i="7" s="1"/>
  <c r="BG50" i="7" s="1"/>
  <c r="BH83" i="7" s="1"/>
  <c r="W65" i="7"/>
  <c r="X65" i="7" s="1"/>
  <c r="W96" i="7"/>
  <c r="X96" i="7" s="1"/>
  <c r="AT52" i="7"/>
  <c r="BJ20" i="7" s="1"/>
  <c r="BJ36" i="7" s="1"/>
  <c r="BK69" i="7" s="1"/>
  <c r="W156" i="7"/>
  <c r="X156" i="7" s="1"/>
  <c r="AX52" i="7"/>
  <c r="BN20" i="7" s="1"/>
  <c r="BN36" i="7" s="1"/>
  <c r="BO69" i="7" s="1"/>
  <c r="W216" i="7"/>
  <c r="X216" i="7" s="1"/>
  <c r="BB52" i="7"/>
  <c r="BR20" i="7" s="1"/>
  <c r="BR36" i="7" s="1"/>
  <c r="BS69" i="7" s="1"/>
  <c r="W112" i="7"/>
  <c r="X112" i="7" s="1"/>
  <c r="AU53" i="7"/>
  <c r="BK21" i="7" s="1"/>
  <c r="BK37" i="7" s="1"/>
  <c r="BL70" i="7" s="1"/>
  <c r="W172" i="7"/>
  <c r="X172" i="7" s="1"/>
  <c r="AY53" i="7"/>
  <c r="BO21" i="7" s="1"/>
  <c r="BO37" i="7" s="1"/>
  <c r="BP70" i="7" s="1"/>
  <c r="W232" i="7"/>
  <c r="X232" i="7" s="1"/>
  <c r="BC53" i="7"/>
  <c r="BS21" i="7" s="1"/>
  <c r="BS37" i="7" s="1"/>
  <c r="BT70" i="7" s="1"/>
  <c r="W83" i="7"/>
  <c r="X83" i="7" s="1"/>
  <c r="AS54" i="7"/>
  <c r="BI22" i="7" s="1"/>
  <c r="BI38" i="7" s="1"/>
  <c r="BJ71" i="7" s="1"/>
  <c r="W143" i="7"/>
  <c r="X143" i="7" s="1"/>
  <c r="AW54" i="7"/>
  <c r="BM22" i="7" s="1"/>
  <c r="BM38" i="7" s="1"/>
  <c r="BN71" i="7" s="1"/>
  <c r="W203" i="7"/>
  <c r="X203" i="7" s="1"/>
  <c r="BA54" i="7"/>
  <c r="BQ22" i="7" s="1"/>
  <c r="BQ38" i="7" s="1"/>
  <c r="BR71" i="7" s="1"/>
  <c r="AU55" i="7"/>
  <c r="BK23" i="7" s="1"/>
  <c r="BK39" i="7" s="1"/>
  <c r="BL72" i="7" s="1"/>
  <c r="W114" i="7"/>
  <c r="X114" i="7" s="1"/>
  <c r="W174" i="7"/>
  <c r="X174" i="7" s="1"/>
  <c r="AY55" i="7"/>
  <c r="BO23" i="7" s="1"/>
  <c r="BO39" i="7" s="1"/>
  <c r="BP72" i="7" s="1"/>
  <c r="W234" i="7"/>
  <c r="X234" i="7" s="1"/>
  <c r="BC55" i="7"/>
  <c r="BS23" i="7" s="1"/>
  <c r="BS39" i="7" s="1"/>
  <c r="BT72" i="7" s="1"/>
  <c r="AS56" i="7"/>
  <c r="BI24" i="7" s="1"/>
  <c r="BI40" i="7" s="1"/>
  <c r="BJ73" i="7" s="1"/>
  <c r="W85" i="7"/>
  <c r="X85" i="7" s="1"/>
  <c r="W145" i="7"/>
  <c r="X145" i="7" s="1"/>
  <c r="AW56" i="7"/>
  <c r="BM24" i="7" s="1"/>
  <c r="BM40" i="7" s="1"/>
  <c r="BN73" i="7" s="1"/>
  <c r="W205" i="7"/>
  <c r="X205" i="7" s="1"/>
  <c r="BA56" i="7"/>
  <c r="BQ24" i="7" s="1"/>
  <c r="BQ40" i="7" s="1"/>
  <c r="BR73" i="7" s="1"/>
  <c r="W116" i="7"/>
  <c r="X116" i="7" s="1"/>
  <c r="AU57" i="7"/>
  <c r="BK25" i="7" s="1"/>
  <c r="BK41" i="7" s="1"/>
  <c r="BL74" i="7" s="1"/>
  <c r="W176" i="7"/>
  <c r="X176" i="7" s="1"/>
  <c r="AY57" i="7"/>
  <c r="BO25" i="7" s="1"/>
  <c r="BO41" i="7" s="1"/>
  <c r="BP74" i="7" s="1"/>
  <c r="W236" i="7"/>
  <c r="X236" i="7" s="1"/>
  <c r="BC57" i="7"/>
  <c r="BS25" i="7" s="1"/>
  <c r="BS41" i="7" s="1"/>
  <c r="BT74" i="7" s="1"/>
  <c r="W87" i="7"/>
  <c r="X87" i="7" s="1"/>
  <c r="AS58" i="7"/>
  <c r="BI26" i="7" s="1"/>
  <c r="BI42" i="7" s="1"/>
  <c r="BJ75" i="7" s="1"/>
  <c r="W147" i="7"/>
  <c r="X147" i="7" s="1"/>
  <c r="AW58" i="7"/>
  <c r="BM26" i="7" s="1"/>
  <c r="BM42" i="7" s="1"/>
  <c r="BN75" i="7" s="1"/>
  <c r="W207" i="7"/>
  <c r="X207" i="7" s="1"/>
  <c r="BA58" i="7"/>
  <c r="BQ26" i="7" s="1"/>
  <c r="BQ42" i="7" s="1"/>
  <c r="BR75" i="7" s="1"/>
  <c r="W88" i="7"/>
  <c r="X88" i="7" s="1"/>
  <c r="AS59" i="7"/>
  <c r="BI27" i="7" s="1"/>
  <c r="BI43" i="7" s="1"/>
  <c r="BJ76" i="7" s="1"/>
  <c r="W148" i="7"/>
  <c r="X148" i="7" s="1"/>
  <c r="AW59" i="7"/>
  <c r="BM27" i="7" s="1"/>
  <c r="BM43" i="7" s="1"/>
  <c r="BN76" i="7" s="1"/>
  <c r="W208" i="7"/>
  <c r="X208" i="7" s="1"/>
  <c r="BA59" i="7"/>
  <c r="BQ27" i="7" s="1"/>
  <c r="BQ43" i="7" s="1"/>
  <c r="BR76" i="7" s="1"/>
  <c r="W89" i="7"/>
  <c r="X89" i="7" s="1"/>
  <c r="AS60" i="7"/>
  <c r="BI28" i="7" s="1"/>
  <c r="BI44" i="7" s="1"/>
  <c r="BJ77" i="7" s="1"/>
  <c r="W90" i="7"/>
  <c r="X90" i="7" s="1"/>
  <c r="AS61" i="7"/>
  <c r="BI29" i="7" s="1"/>
  <c r="BI45" i="7" s="1"/>
  <c r="BJ78" i="7" s="1"/>
  <c r="W150" i="7"/>
  <c r="X150" i="7" s="1"/>
  <c r="AW61" i="7"/>
  <c r="BM29" i="7" s="1"/>
  <c r="BM45" i="7" s="1"/>
  <c r="BN78" i="7" s="1"/>
  <c r="W210" i="7"/>
  <c r="X210" i="7" s="1"/>
  <c r="BA61" i="7"/>
  <c r="BQ29" i="7" s="1"/>
  <c r="BQ45" i="7" s="1"/>
  <c r="BR78" i="7" s="1"/>
  <c r="AP63" i="7"/>
  <c r="BF31" i="7" s="1"/>
  <c r="BF47" i="7" s="1"/>
  <c r="BG80" i="7" s="1"/>
  <c r="W47" i="7"/>
  <c r="X47" i="7" s="1"/>
  <c r="W107" i="7"/>
  <c r="X107" i="7" s="1"/>
  <c r="AT63" i="7"/>
  <c r="BJ31" i="7" s="1"/>
  <c r="BJ47" i="7" s="1"/>
  <c r="BK80" i="7" s="1"/>
  <c r="W167" i="7"/>
  <c r="X167" i="7" s="1"/>
  <c r="AX63" i="7"/>
  <c r="BN31" i="7" s="1"/>
  <c r="BN47" i="7" s="1"/>
  <c r="BO80" i="7" s="1"/>
  <c r="W227" i="7"/>
  <c r="X227" i="7" s="1"/>
  <c r="BB63" i="7"/>
  <c r="BR31" i="7" s="1"/>
  <c r="BR47" i="7" s="1"/>
  <c r="BS80" i="7" s="1"/>
  <c r="W111" i="7"/>
  <c r="X111" i="7" s="1"/>
  <c r="AU52" i="7"/>
  <c r="BK20" i="7" s="1"/>
  <c r="BK36" i="7" s="1"/>
  <c r="BL69" i="7" s="1"/>
  <c r="W171" i="7"/>
  <c r="X171" i="7" s="1"/>
  <c r="AY52" i="7"/>
  <c r="BO20" i="7" s="1"/>
  <c r="BO36" i="7" s="1"/>
  <c r="BP69" i="7" s="1"/>
  <c r="W231" i="7"/>
  <c r="X231" i="7" s="1"/>
  <c r="BC52" i="7"/>
  <c r="BS20" i="7" s="1"/>
  <c r="BS36" i="7" s="1"/>
  <c r="BT69" i="7" s="1"/>
  <c r="W127" i="7"/>
  <c r="X127" i="7" s="1"/>
  <c r="AV53" i="7"/>
  <c r="BL21" i="7" s="1"/>
  <c r="BL37" i="7" s="1"/>
  <c r="BM70" i="7" s="1"/>
  <c r="W187" i="7"/>
  <c r="X187" i="7" s="1"/>
  <c r="AZ53" i="7"/>
  <c r="BP21" i="7" s="1"/>
  <c r="BP37" i="7" s="1"/>
  <c r="BQ70" i="7" s="1"/>
  <c r="W247" i="7"/>
  <c r="X247" i="7" s="1"/>
  <c r="BD53" i="7"/>
  <c r="BT21" i="7" s="1"/>
  <c r="BT37" i="7" s="1"/>
  <c r="BU70" i="7" s="1"/>
  <c r="AT54" i="7"/>
  <c r="BJ22" i="7" s="1"/>
  <c r="BJ38" i="7" s="1"/>
  <c r="BK71" i="7" s="1"/>
  <c r="W98" i="7"/>
  <c r="X98" i="7" s="1"/>
  <c r="W158" i="7"/>
  <c r="X158" i="7" s="1"/>
  <c r="AX54" i="7"/>
  <c r="BN22" i="7" s="1"/>
  <c r="BN38" i="7" s="1"/>
  <c r="BO71" i="7" s="1"/>
  <c r="W218" i="7"/>
  <c r="X218" i="7" s="1"/>
  <c r="BB54" i="7"/>
  <c r="BR22" i="7" s="1"/>
  <c r="BR38" i="7" s="1"/>
  <c r="BS71" i="7" s="1"/>
  <c r="W129" i="7"/>
  <c r="X129" i="7" s="1"/>
  <c r="AV55" i="7"/>
  <c r="BL23" i="7" s="1"/>
  <c r="BL39" i="7" s="1"/>
  <c r="BM72" i="7" s="1"/>
  <c r="W189" i="7"/>
  <c r="X189" i="7" s="1"/>
  <c r="AZ55" i="7"/>
  <c r="BP23" i="7" s="1"/>
  <c r="BP39" i="7" s="1"/>
  <c r="BQ72" i="7" s="1"/>
  <c r="W249" i="7"/>
  <c r="X249" i="7" s="1"/>
  <c r="BD55" i="7"/>
  <c r="BT23" i="7" s="1"/>
  <c r="BT39" i="7" s="1"/>
  <c r="BU72" i="7" s="1"/>
  <c r="W100" i="7"/>
  <c r="X100" i="7" s="1"/>
  <c r="AT56" i="7"/>
  <c r="BJ24" i="7" s="1"/>
  <c r="BJ40" i="7" s="1"/>
  <c r="BK73" i="7" s="1"/>
  <c r="W160" i="7"/>
  <c r="X160" i="7" s="1"/>
  <c r="AX56" i="7"/>
  <c r="BN24" i="7" s="1"/>
  <c r="BN40" i="7" s="1"/>
  <c r="BO73" i="7" s="1"/>
  <c r="W220" i="7"/>
  <c r="X220" i="7" s="1"/>
  <c r="BB56" i="7"/>
  <c r="BR24" i="7" s="1"/>
  <c r="BR40" i="7" s="1"/>
  <c r="BS73" i="7" s="1"/>
  <c r="W131" i="7"/>
  <c r="X131" i="7" s="1"/>
  <c r="AV57" i="7"/>
  <c r="BL25" i="7" s="1"/>
  <c r="BL41" i="7" s="1"/>
  <c r="BM74" i="7" s="1"/>
  <c r="W191" i="7"/>
  <c r="X191" i="7" s="1"/>
  <c r="AZ57" i="7"/>
  <c r="BP25" i="7" s="1"/>
  <c r="BP41" i="7" s="1"/>
  <c r="BQ74" i="7" s="1"/>
  <c r="W251" i="7"/>
  <c r="X251" i="7" s="1"/>
  <c r="BD57" i="7"/>
  <c r="BT25" i="7" s="1"/>
  <c r="BT41" i="7" s="1"/>
  <c r="BU74" i="7" s="1"/>
  <c r="AT58" i="7"/>
  <c r="BJ26" i="7" s="1"/>
  <c r="BJ42" i="7" s="1"/>
  <c r="BK75" i="7" s="1"/>
  <c r="W102" i="7"/>
  <c r="X102" i="7" s="1"/>
  <c r="W162" i="7"/>
  <c r="X162" i="7" s="1"/>
  <c r="AX58" i="7"/>
  <c r="BN26" i="7" s="1"/>
  <c r="BN42" i="7" s="1"/>
  <c r="BO75" i="7" s="1"/>
  <c r="W222" i="7"/>
  <c r="X222" i="7" s="1"/>
  <c r="BB58" i="7"/>
  <c r="BR26" i="7" s="1"/>
  <c r="BR42" i="7" s="1"/>
  <c r="BS75" i="7" s="1"/>
  <c r="W103" i="7"/>
  <c r="X103" i="7" s="1"/>
  <c r="AT59" i="7"/>
  <c r="BJ27" i="7" s="1"/>
  <c r="BJ43" i="7" s="1"/>
  <c r="BK76" i="7" s="1"/>
  <c r="W163" i="7"/>
  <c r="X163" i="7" s="1"/>
  <c r="AX59" i="7"/>
  <c r="BN27" i="7" s="1"/>
  <c r="BN43" i="7" s="1"/>
  <c r="BO76" i="7" s="1"/>
  <c r="W223" i="7"/>
  <c r="X223" i="7" s="1"/>
  <c r="BB59" i="7"/>
  <c r="BR27" i="7" s="1"/>
  <c r="BR43" i="7" s="1"/>
  <c r="BS76" i="7" s="1"/>
  <c r="W105" i="7"/>
  <c r="X105" i="7" s="1"/>
  <c r="AT61" i="7"/>
  <c r="BJ29" i="7" s="1"/>
  <c r="BJ45" i="7" s="1"/>
  <c r="BK78" i="7" s="1"/>
  <c r="W165" i="7"/>
  <c r="X165" i="7" s="1"/>
  <c r="AX61" i="7"/>
  <c r="BN29" i="7" s="1"/>
  <c r="BN45" i="7" s="1"/>
  <c r="BO78" i="7" s="1"/>
  <c r="W225" i="7"/>
  <c r="X225" i="7" s="1"/>
  <c r="BB61" i="7"/>
  <c r="BR29" i="7" s="1"/>
  <c r="BR45" i="7" s="1"/>
  <c r="BS78" i="7" s="1"/>
  <c r="AQ64" i="7"/>
  <c r="BG32" i="7" s="1"/>
  <c r="BG48" i="7" s="1"/>
  <c r="BH81" i="7" s="1"/>
  <c r="W63" i="7"/>
  <c r="X63" i="7" s="1"/>
  <c r="W123" i="7"/>
  <c r="X123" i="7" s="1"/>
  <c r="AU64" i="7"/>
  <c r="BK32" i="7" s="1"/>
  <c r="BK48" i="7" s="1"/>
  <c r="BL81" i="7" s="1"/>
  <c r="W183" i="7"/>
  <c r="X183" i="7" s="1"/>
  <c r="AY64" i="7"/>
  <c r="BO32" i="7" s="1"/>
  <c r="BO48" i="7" s="1"/>
  <c r="BP81" i="7" s="1"/>
  <c r="BC64" i="7"/>
  <c r="BS32" i="7" s="1"/>
  <c r="BS48" i="7" s="1"/>
  <c r="BT81" i="7" s="1"/>
  <c r="W243" i="7"/>
  <c r="X243" i="7" s="1"/>
  <c r="W209" i="7"/>
  <c r="X209" i="7" s="1"/>
  <c r="BA60" i="7"/>
  <c r="BQ28" i="7" s="1"/>
  <c r="BQ44" i="7" s="1"/>
  <c r="BR77" i="7" s="1"/>
  <c r="W120" i="7"/>
  <c r="X120" i="7" s="1"/>
  <c r="AU61" i="7"/>
  <c r="BK29" i="7" s="1"/>
  <c r="BK45" i="7" s="1"/>
  <c r="BL78" i="7" s="1"/>
  <c r="W180" i="7"/>
  <c r="X180" i="7" s="1"/>
  <c r="AY61" i="7"/>
  <c r="BO29" i="7" s="1"/>
  <c r="BO45" i="7" s="1"/>
  <c r="BP78" i="7" s="1"/>
  <c r="W240" i="7"/>
  <c r="X240" i="7" s="1"/>
  <c r="BC61" i="7"/>
  <c r="BS29" i="7" s="1"/>
  <c r="BS45" i="7" s="1"/>
  <c r="BT78" i="7" s="1"/>
  <c r="W91" i="7"/>
  <c r="X91" i="7" s="1"/>
  <c r="AS62" i="7"/>
  <c r="BI30" i="7" s="1"/>
  <c r="BI46" i="7" s="1"/>
  <c r="BJ79" i="7" s="1"/>
  <c r="W151" i="7"/>
  <c r="X151" i="7" s="1"/>
  <c r="AW62" i="7"/>
  <c r="BM30" i="7" s="1"/>
  <c r="BM46" i="7" s="1"/>
  <c r="BN79" i="7" s="1"/>
  <c r="W211" i="7"/>
  <c r="X211" i="7" s="1"/>
  <c r="BA62" i="7"/>
  <c r="BQ30" i="7" s="1"/>
  <c r="BQ46" i="7" s="1"/>
  <c r="BR79" i="7" s="1"/>
  <c r="AQ63" i="7"/>
  <c r="BG31" i="7" s="1"/>
  <c r="BG47" i="7" s="1"/>
  <c r="BH80" i="7" s="1"/>
  <c r="W62" i="7"/>
  <c r="X62" i="7" s="1"/>
  <c r="W122" i="7"/>
  <c r="X122" i="7" s="1"/>
  <c r="AU63" i="7"/>
  <c r="BK31" i="7" s="1"/>
  <c r="BK47" i="7" s="1"/>
  <c r="BL80" i="7" s="1"/>
  <c r="W182" i="7"/>
  <c r="X182" i="7" s="1"/>
  <c r="AY63" i="7"/>
  <c r="BO31" i="7" s="1"/>
  <c r="BO47" i="7" s="1"/>
  <c r="BP80" i="7" s="1"/>
  <c r="W242" i="7"/>
  <c r="X242" i="7" s="1"/>
  <c r="BC63" i="7"/>
  <c r="BS31" i="7" s="1"/>
  <c r="BS47" i="7" s="1"/>
  <c r="BT80" i="7" s="1"/>
  <c r="W93" i="7"/>
  <c r="X93" i="7" s="1"/>
  <c r="AS64" i="7"/>
  <c r="BI32" i="7" s="1"/>
  <c r="BI48" i="7" s="1"/>
  <c r="BJ81" i="7" s="1"/>
  <c r="W153" i="7"/>
  <c r="X153" i="7" s="1"/>
  <c r="AW64" i="7"/>
  <c r="BM32" i="7" s="1"/>
  <c r="BM48" i="7" s="1"/>
  <c r="BN81" i="7" s="1"/>
  <c r="AQ65" i="7"/>
  <c r="BG33" i="7" s="1"/>
  <c r="BG49" i="7" s="1"/>
  <c r="BH82" i="7" s="1"/>
  <c r="W64" i="7"/>
  <c r="X64" i="7" s="1"/>
  <c r="W124" i="7"/>
  <c r="X124" i="7" s="1"/>
  <c r="AU65" i="7"/>
  <c r="BK33" i="7" s="1"/>
  <c r="BK49" i="7" s="1"/>
  <c r="BL82" i="7" s="1"/>
  <c r="W244" i="7"/>
  <c r="X244" i="7" s="1"/>
  <c r="BC65" i="7"/>
  <c r="BS33" i="7" s="1"/>
  <c r="BS49" i="7" s="1"/>
  <c r="BT82" i="7" s="1"/>
  <c r="W95" i="7"/>
  <c r="X95" i="7" s="1"/>
  <c r="AS66" i="7"/>
  <c r="BI34" i="7" s="1"/>
  <c r="BI50" i="7" s="1"/>
  <c r="BJ83" i="7" s="1"/>
  <c r="W155" i="7"/>
  <c r="X155" i="7" s="1"/>
  <c r="AW66" i="7"/>
  <c r="BM34" i="7" s="1"/>
  <c r="BM50" i="7" s="1"/>
  <c r="BN83" i="7" s="1"/>
  <c r="W215" i="7"/>
  <c r="X215" i="7" s="1"/>
  <c r="BA66" i="7"/>
  <c r="BQ34" i="7" s="1"/>
  <c r="BQ50" i="7" s="1"/>
  <c r="BR83" i="7" s="1"/>
  <c r="AZ59" i="7"/>
  <c r="BP27" i="7" s="1"/>
  <c r="BP43" i="7" s="1"/>
  <c r="BQ76" i="7" s="1"/>
  <c r="W133" i="7"/>
  <c r="X133" i="7" s="1"/>
  <c r="AV59" i="7"/>
  <c r="BL27" i="7" s="1"/>
  <c r="BL43" i="7" s="1"/>
  <c r="BM76" i="7" s="1"/>
  <c r="W253" i="7"/>
  <c r="X253" i="7" s="1"/>
  <c r="BD59" i="7"/>
  <c r="BT27" i="7" s="1"/>
  <c r="BT43" i="7" s="1"/>
  <c r="BU76" i="7" s="1"/>
  <c r="W104" i="7"/>
  <c r="X104" i="7" s="1"/>
  <c r="AT60" i="7"/>
  <c r="BJ28" i="7" s="1"/>
  <c r="BJ44" i="7" s="1"/>
  <c r="BK77" i="7" s="1"/>
  <c r="W164" i="7"/>
  <c r="X164" i="7" s="1"/>
  <c r="AX60" i="7"/>
  <c r="BN28" i="7" s="1"/>
  <c r="BN44" i="7" s="1"/>
  <c r="BO77" i="7" s="1"/>
  <c r="W224" i="7"/>
  <c r="X224" i="7" s="1"/>
  <c r="BB60" i="7"/>
  <c r="BR28" i="7" s="1"/>
  <c r="BR44" i="7" s="1"/>
  <c r="BS77" i="7" s="1"/>
  <c r="W135" i="7"/>
  <c r="X135" i="7" s="1"/>
  <c r="AV61" i="7"/>
  <c r="BL29" i="7" s="1"/>
  <c r="BL45" i="7" s="1"/>
  <c r="BM78" i="7" s="1"/>
  <c r="W195" i="7"/>
  <c r="X195" i="7" s="1"/>
  <c r="AZ61" i="7"/>
  <c r="BP29" i="7" s="1"/>
  <c r="BP45" i="7" s="1"/>
  <c r="BQ78" i="7" s="1"/>
  <c r="W255" i="7"/>
  <c r="X255" i="7" s="1"/>
  <c r="BD61" i="7"/>
  <c r="BT29" i="7" s="1"/>
  <c r="BT45" i="7" s="1"/>
  <c r="BU78" i="7" s="1"/>
  <c r="AP62" i="7"/>
  <c r="BF30" i="7" s="1"/>
  <c r="BF46" i="7" s="1"/>
  <c r="BG79" i="7" s="1"/>
  <c r="W46" i="7"/>
  <c r="X46" i="7" s="1"/>
  <c r="AT62" i="7"/>
  <c r="BJ30" i="7" s="1"/>
  <c r="BJ46" i="7" s="1"/>
  <c r="BK79" i="7" s="1"/>
  <c r="W106" i="7"/>
  <c r="X106" i="7" s="1"/>
  <c r="W166" i="7"/>
  <c r="X166" i="7" s="1"/>
  <c r="AX62" i="7"/>
  <c r="BN30" i="7" s="1"/>
  <c r="BN46" i="7" s="1"/>
  <c r="BO79" i="7" s="1"/>
  <c r="W226" i="7"/>
  <c r="X226" i="7" s="1"/>
  <c r="BB62" i="7"/>
  <c r="BR30" i="7" s="1"/>
  <c r="BR46" i="7" s="1"/>
  <c r="BS79" i="7" s="1"/>
  <c r="W77" i="7"/>
  <c r="X77" i="7" s="1"/>
  <c r="AR63" i="7"/>
  <c r="BH31" i="7" s="1"/>
  <c r="BH47" i="7" s="1"/>
  <c r="BI80" i="7" s="1"/>
  <c r="W137" i="7"/>
  <c r="X137" i="7" s="1"/>
  <c r="AV63" i="7"/>
  <c r="BL31" i="7" s="1"/>
  <c r="BL47" i="7" s="1"/>
  <c r="BM80" i="7" s="1"/>
  <c r="W197" i="7"/>
  <c r="X197" i="7" s="1"/>
  <c r="AZ63" i="7"/>
  <c r="BP31" i="7" s="1"/>
  <c r="BP47" i="7" s="1"/>
  <c r="BQ80" i="7" s="1"/>
  <c r="AP64" i="7"/>
  <c r="BF32" i="7" s="1"/>
  <c r="BF48" i="7" s="1"/>
  <c r="BG81" i="7" s="1"/>
  <c r="W48" i="7"/>
  <c r="X48" i="7" s="1"/>
  <c r="W108" i="7"/>
  <c r="X108" i="7" s="1"/>
  <c r="AT64" i="7"/>
  <c r="BJ32" i="7" s="1"/>
  <c r="BJ48" i="7" s="1"/>
  <c r="BK81" i="7" s="1"/>
  <c r="W168" i="7"/>
  <c r="X168" i="7" s="1"/>
  <c r="AX64" i="7"/>
  <c r="BN32" i="7" s="1"/>
  <c r="BN48" i="7" s="1"/>
  <c r="BO81" i="7" s="1"/>
  <c r="W228" i="7"/>
  <c r="X228" i="7" s="1"/>
  <c r="BB64" i="7"/>
  <c r="BR32" i="7" s="1"/>
  <c r="BR48" i="7" s="1"/>
  <c r="BS81" i="7" s="1"/>
  <c r="W79" i="7"/>
  <c r="X79" i="7" s="1"/>
  <c r="AR65" i="7"/>
  <c r="BH33" i="7" s="1"/>
  <c r="BH49" i="7" s="1"/>
  <c r="BI82" i="7" s="1"/>
  <c r="AV65" i="7"/>
  <c r="BL33" i="7" s="1"/>
  <c r="BL49" i="7" s="1"/>
  <c r="BM82" i="7" s="1"/>
  <c r="W139" i="7"/>
  <c r="X139" i="7" s="1"/>
  <c r="W199" i="7"/>
  <c r="X199" i="7" s="1"/>
  <c r="AZ65" i="7"/>
  <c r="BP33" i="7" s="1"/>
  <c r="BP49" i="7" s="1"/>
  <c r="BQ82" i="7" s="1"/>
  <c r="W259" i="7"/>
  <c r="X259" i="7" s="1"/>
  <c r="BD65" i="7"/>
  <c r="BT33" i="7" s="1"/>
  <c r="BT49" i="7" s="1"/>
  <c r="BU82" i="7" s="1"/>
  <c r="AP66" i="7"/>
  <c r="BF34" i="7" s="1"/>
  <c r="BF50" i="7" s="1"/>
  <c r="BG83" i="7" s="1"/>
  <c r="W50" i="7"/>
  <c r="X50" i="7" s="1"/>
  <c r="W110" i="7"/>
  <c r="X110" i="7" s="1"/>
  <c r="AT66" i="7"/>
  <c r="BJ34" i="7" s="1"/>
  <c r="BJ50" i="7" s="1"/>
  <c r="BK83" i="7" s="1"/>
  <c r="W170" i="7"/>
  <c r="X170" i="7" s="1"/>
  <c r="AX66" i="7"/>
  <c r="BN34" i="7" s="1"/>
  <c r="BN50" i="7" s="1"/>
  <c r="BO83" i="7" s="1"/>
  <c r="W230" i="7"/>
  <c r="X230" i="7" s="1"/>
  <c r="BB66" i="7"/>
  <c r="BR34" i="7" s="1"/>
  <c r="BR50" i="7" s="1"/>
  <c r="BS83" i="7" s="1"/>
  <c r="W35" i="7"/>
  <c r="X35" i="7" s="1"/>
  <c r="AW60" i="7"/>
  <c r="BM28" i="7" s="1"/>
  <c r="BM44" i="7" s="1"/>
  <c r="BN77" i="7" s="1"/>
  <c r="BD63" i="7"/>
  <c r="BT31" i="7" s="1"/>
  <c r="BT47" i="7" s="1"/>
  <c r="BU80" i="7" s="1"/>
  <c r="W185" i="7"/>
  <c r="X185" i="7" s="1"/>
  <c r="AY66" i="7"/>
  <c r="BO34" i="7" s="1"/>
  <c r="BO50" i="7" s="1"/>
  <c r="BP83" i="7" s="1"/>
  <c r="W245" i="7"/>
  <c r="X245" i="7" s="1"/>
  <c r="BC66" i="7"/>
  <c r="BS34" i="7" s="1"/>
  <c r="BS50" i="7" s="1"/>
  <c r="BT83" i="7" s="1"/>
  <c r="BA64" i="7"/>
  <c r="BQ32" i="7" s="1"/>
  <c r="BQ48" i="7" s="1"/>
  <c r="BR81" i="7" s="1"/>
  <c r="W184" i="7"/>
  <c r="X184" i="7" s="1"/>
  <c r="W109" i="7"/>
  <c r="X109" i="7" s="1"/>
  <c r="AT65" i="7"/>
  <c r="BJ33" i="7" s="1"/>
  <c r="BJ49" i="7" s="1"/>
  <c r="BK82" i="7" s="1"/>
  <c r="W229" i="7"/>
  <c r="X229" i="7" s="1"/>
  <c r="BB65" i="7"/>
  <c r="BR33" i="7" s="1"/>
  <c r="BR49" i="7" s="1"/>
  <c r="BS82" i="7" s="1"/>
  <c r="W80" i="7"/>
  <c r="X80" i="7" s="1"/>
  <c r="AR66" i="7"/>
  <c r="BH34" i="7" s="1"/>
  <c r="BH50" i="7" s="1"/>
  <c r="BI83" i="7" s="1"/>
  <c r="W140" i="7"/>
  <c r="X140" i="7" s="1"/>
  <c r="AV66" i="7"/>
  <c r="BL34" i="7" s="1"/>
  <c r="BL50" i="7" s="1"/>
  <c r="BM83" i="7" s="1"/>
  <c r="W200" i="7"/>
  <c r="X200" i="7" s="1"/>
  <c r="AZ66" i="7"/>
  <c r="BP34" i="7" s="1"/>
  <c r="BP50" i="7" s="1"/>
  <c r="BQ83" i="7" s="1"/>
  <c r="W260" i="7"/>
  <c r="X260" i="7" s="1"/>
  <c r="BD66" i="7"/>
  <c r="BT34" i="7" s="1"/>
  <c r="BT50" i="7" s="1"/>
  <c r="BU83" i="7" s="1"/>
  <c r="AX65" i="7"/>
  <c r="BN33" i="7" s="1"/>
  <c r="BN49" i="7" s="1"/>
  <c r="BO82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BE83" i="7" s="1"/>
  <c r="AA260" i="7"/>
  <c r="AB260" i="7" s="1"/>
  <c r="BC32" i="7"/>
  <c r="Y243" i="7" s="1"/>
  <c r="AA243" i="7"/>
  <c r="AB243" i="7" s="1"/>
  <c r="AP34" i="7"/>
  <c r="AP50" i="7" s="1"/>
  <c r="AQ83" i="7" s="1"/>
  <c r="AA50" i="7"/>
  <c r="AB50" i="7" s="1"/>
  <c r="AO34" i="7"/>
  <c r="Y35" i="7" s="1"/>
  <c r="AA35" i="7"/>
  <c r="AB35" i="7" s="1"/>
  <c r="BD33" i="7"/>
  <c r="AA259" i="7"/>
  <c r="AB259" i="7" s="1"/>
  <c r="AQ32" i="7"/>
  <c r="AQ48" i="7" s="1"/>
  <c r="AR81" i="7" s="1"/>
  <c r="AA63" i="7"/>
  <c r="AB63" i="7" s="1"/>
  <c r="AP32" i="7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BD71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BE80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P79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Y50" i="7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BW15" i="7"/>
  <c r="CN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BG14" i="7"/>
  <c r="AP53" i="7"/>
  <c r="BF21" i="7" s="1"/>
  <c r="BF37" i="7" s="1"/>
  <c r="BG70" i="7" s="1"/>
  <c r="W37" i="7"/>
  <c r="X37" i="7" s="1"/>
  <c r="AR34" i="7"/>
  <c r="Y80" i="7" s="1"/>
  <c r="AO14" i="7"/>
  <c r="BF14" i="7" s="1"/>
  <c r="Y257" i="7"/>
  <c r="AP52" i="7"/>
  <c r="BF20" i="7" s="1"/>
  <c r="BF36" i="7" s="1"/>
  <c r="BG69" i="7" s="1"/>
  <c r="W52" i="7"/>
  <c r="X52" i="7" s="1"/>
  <c r="BC47" i="7"/>
  <c r="BD80" i="7" s="1"/>
  <c r="AP16" i="7"/>
  <c r="BG16" i="7" s="1"/>
  <c r="BC37" i="7"/>
  <c r="BD70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18" i="7"/>
  <c r="BT18" i="7" s="1"/>
  <c r="BC17" i="7"/>
  <c r="CK17" i="7" s="1"/>
  <c r="DB17" i="7" s="1"/>
  <c r="BC49" i="7"/>
  <c r="BD82" i="7" s="1"/>
  <c r="BD17" i="7"/>
  <c r="CL17" i="7" s="1"/>
  <c r="DC17" i="7" s="1"/>
  <c r="BC4" i="7"/>
  <c r="CK4" i="7" s="1"/>
  <c r="DB4" i="7" s="1"/>
  <c r="BC50" i="7"/>
  <c r="BD83" i="7" s="1"/>
  <c r="BC14" i="7"/>
  <c r="CK14" i="7" s="1"/>
  <c r="DB14" i="7" s="1"/>
  <c r="BC15" i="7"/>
  <c r="CK15" i="7" s="1"/>
  <c r="DB15" i="7" s="1"/>
  <c r="BD14" i="7"/>
  <c r="BU14" i="7" s="1"/>
  <c r="Y260" i="7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BH70" i="7" s="1"/>
  <c r="F20" i="7"/>
  <c r="AA4" i="7" s="1"/>
  <c r="AA66" i="7" s="1"/>
  <c r="AB66" i="7" s="1"/>
  <c r="AQ20" i="7"/>
  <c r="AQ4" i="7"/>
  <c r="AP48" i="7"/>
  <c r="AQ81" i="7" s="1"/>
  <c r="Y48" i="7"/>
  <c r="AQ34" i="7"/>
  <c r="AQ18" i="7"/>
  <c r="AO52" i="7"/>
  <c r="BE20" i="7" s="1"/>
  <c r="BE36" i="7" s="1"/>
  <c r="BF69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BH69" i="7" s="1"/>
  <c r="F22" i="7"/>
  <c r="AA6" i="7" s="1"/>
  <c r="AA68" i="7" s="1"/>
  <c r="AB68" i="7" s="1"/>
  <c r="AQ33" i="7"/>
  <c r="AQ17" i="7"/>
  <c r="Y259" i="7"/>
  <c r="BD49" i="7"/>
  <c r="BE82" i="7" s="1"/>
  <c r="AQ21" i="7"/>
  <c r="AQ5" i="7"/>
  <c r="AR32" i="7"/>
  <c r="AR16" i="7"/>
  <c r="AR30" i="7"/>
  <c r="AR14" i="7"/>
  <c r="W51" i="7"/>
  <c r="X51" i="7" s="1"/>
  <c r="BC36" i="7" l="1"/>
  <c r="BD69" i="7" s="1"/>
  <c r="BD48" i="7"/>
  <c r="BE81" i="7" s="1"/>
  <c r="Y31" i="7"/>
  <c r="BI18" i="7"/>
  <c r="Y233" i="7"/>
  <c r="Y63" i="7"/>
  <c r="BC48" i="7"/>
  <c r="BD81" i="7" s="1"/>
  <c r="AO50" i="7"/>
  <c r="AP83" i="7" s="1"/>
  <c r="AO48" i="7"/>
  <c r="AP81" i="7" s="1"/>
  <c r="BD36" i="7"/>
  <c r="BE69" i="7" s="1"/>
  <c r="AO49" i="7"/>
  <c r="AP82" i="7" s="1"/>
  <c r="BC46" i="7"/>
  <c r="BD79" i="7" s="1"/>
  <c r="AP47" i="7"/>
  <c r="AQ80" i="7" s="1"/>
  <c r="BD46" i="7"/>
  <c r="BE79" i="7" s="1"/>
  <c r="AQ47" i="7"/>
  <c r="AR80" i="7" s="1"/>
  <c r="AP49" i="7"/>
  <c r="AQ82" i="7" s="1"/>
  <c r="AO37" i="7"/>
  <c r="AP70" i="7" s="1"/>
  <c r="BF17" i="7"/>
  <c r="BF18" i="7"/>
  <c r="BG18" i="7"/>
  <c r="W66" i="7"/>
  <c r="X66" i="7" s="1"/>
  <c r="BH15" i="7"/>
  <c r="AR52" i="7"/>
  <c r="BH20" i="7" s="1"/>
  <c r="BH36" i="7" s="1"/>
  <c r="BI69" i="7" s="1"/>
  <c r="BF5" i="7"/>
  <c r="BG17" i="7"/>
  <c r="BG15" i="7"/>
  <c r="BU4" i="7"/>
  <c r="BF16" i="7"/>
  <c r="AP46" i="7"/>
  <c r="AQ79" i="7" s="1"/>
  <c r="AR54" i="7"/>
  <c r="BH22" i="7" s="1"/>
  <c r="BH38" i="7" s="1"/>
  <c r="BI71" i="7" s="1"/>
  <c r="BW14" i="7"/>
  <c r="CN14" i="7" s="1"/>
  <c r="AR53" i="7"/>
  <c r="BH21" i="7" s="1"/>
  <c r="BH37" i="7" s="1"/>
  <c r="BI70" i="7" s="1"/>
  <c r="AO47" i="7"/>
  <c r="AP80" i="7" s="1"/>
  <c r="W68" i="7"/>
  <c r="X68" i="7" s="1"/>
  <c r="BU16" i="7"/>
  <c r="AR50" i="7"/>
  <c r="AS83" i="7" s="1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AO72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AS79" i="7" s="1"/>
  <c r="Y52" i="7"/>
  <c r="AQ37" i="7"/>
  <c r="AR70" i="7" s="1"/>
  <c r="BX5" i="7"/>
  <c r="CO5" i="7" s="1"/>
  <c r="BG5" i="7"/>
  <c r="AS21" i="7"/>
  <c r="AS5" i="7"/>
  <c r="AS31" i="7"/>
  <c r="AS15" i="7"/>
  <c r="Y61" i="7"/>
  <c r="AQ46" i="7"/>
  <c r="AR79" i="7" s="1"/>
  <c r="BY18" i="7"/>
  <c r="CP18" i="7" s="1"/>
  <c r="BH18" i="7"/>
  <c r="Y51" i="7"/>
  <c r="AQ36" i="7"/>
  <c r="AR69" i="7" s="1"/>
  <c r="AO36" i="7"/>
  <c r="AP69" i="7" s="1"/>
  <c r="Y21" i="7"/>
  <c r="W67" i="7"/>
  <c r="X67" i="7" s="1"/>
  <c r="Y248" i="7"/>
  <c r="BD38" i="7"/>
  <c r="BE71" i="7" s="1"/>
  <c r="BH5" i="7"/>
  <c r="BY5" i="7"/>
  <c r="CP5" i="7" s="1"/>
  <c r="Y64" i="7"/>
  <c r="AQ49" i="7"/>
  <c r="AR82" i="7" s="1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Q70" i="7" s="1"/>
  <c r="AS32" i="7"/>
  <c r="AS16" i="7"/>
  <c r="Y65" i="7"/>
  <c r="AQ50" i="7"/>
  <c r="AR83" i="7" s="1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BH71" i="7" s="1"/>
  <c r="AS30" i="7"/>
  <c r="AS14" i="7"/>
  <c r="Y77" i="7"/>
  <c r="AR47" i="7"/>
  <c r="AS80" i="7" s="1"/>
  <c r="Y78" i="7"/>
  <c r="AR48" i="7"/>
  <c r="AS81" i="7" s="1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AS82" i="7" s="1"/>
  <c r="Y79" i="7"/>
  <c r="Y36" i="7"/>
  <c r="AP36" i="7"/>
  <c r="AQ69" i="7" s="1"/>
  <c r="AR5" i="7"/>
  <c r="AR21" i="7"/>
  <c r="Y247" i="7"/>
  <c r="BD37" i="7"/>
  <c r="BE70" i="7" s="1"/>
  <c r="W53" i="7"/>
  <c r="X53" i="7" s="1"/>
  <c r="AP7" i="7" l="1"/>
  <c r="BG7" i="7" s="1"/>
  <c r="AP23" i="7"/>
  <c r="Y39" i="7" s="1"/>
  <c r="AP55" i="7"/>
  <c r="BF23" i="7" s="1"/>
  <c r="BF39" i="7" s="1"/>
  <c r="BG72" i="7" s="1"/>
  <c r="W39" i="7"/>
  <c r="X39" i="7" s="1"/>
  <c r="X6" i="7"/>
  <c r="AA23" i="7" s="1"/>
  <c r="AB23" i="7" s="1"/>
  <c r="AO54" i="7"/>
  <c r="BE22" i="7" s="1"/>
  <c r="BE38" i="7" s="1"/>
  <c r="BF71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BG71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AO73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AT79" i="7" s="1"/>
  <c r="CA16" i="7"/>
  <c r="CR16" i="7" s="1"/>
  <c r="BJ16" i="7"/>
  <c r="Y53" i="7"/>
  <c r="AQ38" i="7"/>
  <c r="AR71" i="7" s="1"/>
  <c r="Y82" i="7"/>
  <c r="AS37" i="7"/>
  <c r="AT70" i="7" s="1"/>
  <c r="Y83" i="7"/>
  <c r="AS38" i="7"/>
  <c r="AT71" i="7" s="1"/>
  <c r="Y94" i="7"/>
  <c r="AS49" i="7"/>
  <c r="AT82" i="7" s="1"/>
  <c r="AD3" i="7"/>
  <c r="BL3" i="7" s="1"/>
  <c r="CT3" i="7" s="1"/>
  <c r="AT30" i="7"/>
  <c r="AT14" i="7"/>
  <c r="Y81" i="7"/>
  <c r="AS36" i="7"/>
  <c r="AT69" i="7" s="1"/>
  <c r="AT20" i="7"/>
  <c r="AT4" i="7"/>
  <c r="AT31" i="7"/>
  <c r="AT15" i="7"/>
  <c r="Y93" i="7"/>
  <c r="AS48" i="7"/>
  <c r="AT81" i="7" s="1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AS69" i="7" s="1"/>
  <c r="BX7" i="7"/>
  <c r="CO7" i="7" s="1"/>
  <c r="CA6" i="7"/>
  <c r="CR6" i="7" s="1"/>
  <c r="BJ6" i="7"/>
  <c r="Y67" i="7"/>
  <c r="AR37" i="7"/>
  <c r="AS70" i="7" s="1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AS71" i="7" s="1"/>
  <c r="Y95" i="7"/>
  <c r="AS50" i="7"/>
  <c r="AT83" i="7" s="1"/>
  <c r="Y92" i="7"/>
  <c r="AS47" i="7"/>
  <c r="AT80" i="7" s="1"/>
  <c r="W54" i="7" l="1"/>
  <c r="X54" i="7" s="1"/>
  <c r="AP39" i="7"/>
  <c r="AQ72" i="7" s="1"/>
  <c r="AQ56" i="7"/>
  <c r="BG24" i="7" s="1"/>
  <c r="BG40" i="7" s="1"/>
  <c r="BH73" i="7" s="1"/>
  <c r="W70" i="7"/>
  <c r="X70" i="7" s="1"/>
  <c r="W40" i="7"/>
  <c r="X40" i="7" s="1"/>
  <c r="AP56" i="7"/>
  <c r="BF24" i="7" s="1"/>
  <c r="BF40" i="7" s="1"/>
  <c r="BG73" i="7" s="1"/>
  <c r="AR56" i="7"/>
  <c r="BH24" i="7" s="1"/>
  <c r="BH40" i="7" s="1"/>
  <c r="BI73" i="7" s="1"/>
  <c r="AR24" i="7"/>
  <c r="AR40" i="7" s="1"/>
  <c r="AS73" i="7" s="1"/>
  <c r="AR8" i="7"/>
  <c r="BI8" i="7" s="1"/>
  <c r="AQ24" i="7"/>
  <c r="Y55" i="7" s="1"/>
  <c r="AQ8" i="7"/>
  <c r="BY8" i="7" s="1"/>
  <c r="CP8" i="7" s="1"/>
  <c r="AP24" i="7"/>
  <c r="AP40" i="7" s="1"/>
  <c r="AQ73" i="7" s="1"/>
  <c r="AP8" i="7"/>
  <c r="BX8" i="7" s="1"/>
  <c r="CO8" i="7" s="1"/>
  <c r="Y249" i="7"/>
  <c r="BD39" i="7"/>
  <c r="BE72" i="7" s="1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AO74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BH72" i="7" s="1"/>
  <c r="Y234" i="7"/>
  <c r="BC39" i="7"/>
  <c r="BD72" i="7" s="1"/>
  <c r="AR55" i="7"/>
  <c r="BH23" i="7" s="1"/>
  <c r="BH39" i="7" s="1"/>
  <c r="BI72" i="7" s="1"/>
  <c r="AA7" i="7"/>
  <c r="AA69" i="7" s="1"/>
  <c r="AB69" i="7" s="1"/>
  <c r="Y38" i="7"/>
  <c r="AP38" i="7"/>
  <c r="AQ71" i="7" s="1"/>
  <c r="C24" i="7"/>
  <c r="X8" i="7" s="1"/>
  <c r="AA25" i="7" s="1"/>
  <c r="AB25" i="7" s="1"/>
  <c r="BC8" i="7"/>
  <c r="BC24" i="7"/>
  <c r="BD24" i="7"/>
  <c r="BD8" i="7"/>
  <c r="AO55" i="7"/>
  <c r="BE23" i="7" s="1"/>
  <c r="BE39" i="7" s="1"/>
  <c r="BF72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T72" i="7" s="1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U72" i="7" s="1"/>
  <c r="AT47" i="7"/>
  <c r="AU80" i="7" s="1"/>
  <c r="Y107" i="7"/>
  <c r="Y106" i="7"/>
  <c r="AT46" i="7"/>
  <c r="AU79" i="7" s="1"/>
  <c r="AU24" i="7"/>
  <c r="AU8" i="7"/>
  <c r="AU20" i="7"/>
  <c r="AU4" i="7"/>
  <c r="AU21" i="7"/>
  <c r="AU5" i="7"/>
  <c r="Y110" i="7"/>
  <c r="AT50" i="7"/>
  <c r="AU83" i="7" s="1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AU70" i="7" s="1"/>
  <c r="CB15" i="7"/>
  <c r="CS15" i="7" s="1"/>
  <c r="BK15" i="7"/>
  <c r="AU34" i="7"/>
  <c r="AU18" i="7"/>
  <c r="CB18" i="7"/>
  <c r="CS18" i="7" s="1"/>
  <c r="BK18" i="7"/>
  <c r="Y108" i="7"/>
  <c r="AT48" i="7"/>
  <c r="AU81" i="7" s="1"/>
  <c r="Y98" i="7"/>
  <c r="AT38" i="7"/>
  <c r="AU71" i="7" s="1"/>
  <c r="CB5" i="7"/>
  <c r="CS5" i="7" s="1"/>
  <c r="BK5" i="7"/>
  <c r="Y96" i="7"/>
  <c r="AT36" i="7"/>
  <c r="AU69" i="7" s="1"/>
  <c r="AU22" i="7"/>
  <c r="AU6" i="7"/>
  <c r="AU32" i="7"/>
  <c r="AU16" i="7"/>
  <c r="AU33" i="7"/>
  <c r="AU17" i="7"/>
  <c r="Y109" i="7"/>
  <c r="AT49" i="7"/>
  <c r="AU82" i="7" s="1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F83" i="6" s="1"/>
  <c r="B34" i="6"/>
  <c r="AM34" i="6" s="1"/>
  <c r="AN34" i="6" s="1"/>
  <c r="AN50" i="6" s="1"/>
  <c r="AO83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F82" i="6" s="1"/>
  <c r="B33" i="6"/>
  <c r="AM33" i="6" s="1"/>
  <c r="AN33" i="6" s="1"/>
  <c r="AN49" i="6" s="1"/>
  <c r="AO82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F81" i="6" s="1"/>
  <c r="B32" i="6"/>
  <c r="AM32" i="6" s="1"/>
  <c r="AN32" i="6" s="1"/>
  <c r="AN48" i="6" s="1"/>
  <c r="AO81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F80" i="6" s="1"/>
  <c r="B31" i="6"/>
  <c r="AM31" i="6" s="1"/>
  <c r="AN31" i="6" s="1"/>
  <c r="AN47" i="6" s="1"/>
  <c r="AO80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F79" i="6" s="1"/>
  <c r="B30" i="6"/>
  <c r="AM30" i="6" s="1"/>
  <c r="AN30" i="6" s="1"/>
  <c r="AN46" i="6" s="1"/>
  <c r="AO79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BL73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AO69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BJ80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BJ70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BG83" i="4" s="1"/>
  <c r="C34" i="4"/>
  <c r="X18" i="4" s="1"/>
  <c r="AA35" i="4" s="1"/>
  <c r="AB35" i="4" s="1"/>
  <c r="B34" i="4"/>
  <c r="AM34" i="4" s="1"/>
  <c r="AN34" i="4" s="1"/>
  <c r="AN50" i="4" s="1"/>
  <c r="AO83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BK82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BG82" i="4" s="1"/>
  <c r="C33" i="4"/>
  <c r="AO65" i="4" s="1"/>
  <c r="BE33" i="4" s="1"/>
  <c r="BE49" i="4" s="1"/>
  <c r="BF82" i="4" s="1"/>
  <c r="B33" i="4"/>
  <c r="AM33" i="4" s="1"/>
  <c r="AN33" i="4" s="1"/>
  <c r="AN49" i="4" s="1"/>
  <c r="AO82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BG81" i="4" s="1"/>
  <c r="C32" i="4"/>
  <c r="X16" i="4" s="1"/>
  <c r="B32" i="4"/>
  <c r="AM32" i="4" s="1"/>
  <c r="AN32" i="4" s="1"/>
  <c r="AN48" i="4" s="1"/>
  <c r="AO81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F80" i="4" s="1"/>
  <c r="B31" i="4"/>
  <c r="AM31" i="4" s="1"/>
  <c r="AN31" i="4" s="1"/>
  <c r="AN47" i="4" s="1"/>
  <c r="AO80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BG79" i="4" s="1"/>
  <c r="C30" i="4"/>
  <c r="W31" i="4" s="1"/>
  <c r="X31" i="4" s="1"/>
  <c r="B30" i="4"/>
  <c r="AM30" i="4" s="1"/>
  <c r="AN30" i="4" s="1"/>
  <c r="AN46" i="4" s="1"/>
  <c r="AO79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BO78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AO69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BK76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BK70" i="2" s="1"/>
  <c r="J23" i="2"/>
  <c r="AV55" i="2" s="1"/>
  <c r="BL23" i="2" s="1"/>
  <c r="BL39" i="2" s="1"/>
  <c r="BM72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AO69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BU81" i="2" s="1"/>
  <c r="R33" i="2"/>
  <c r="BD65" i="2" s="1"/>
  <c r="BT33" i="2" s="1"/>
  <c r="BT49" i="2" s="1"/>
  <c r="BU82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BQ74" i="2" s="1"/>
  <c r="Q25" i="2"/>
  <c r="W236" i="2" s="1"/>
  <c r="O26" i="2"/>
  <c r="BA58" i="2" s="1"/>
  <c r="BQ26" i="2" s="1"/>
  <c r="BQ42" i="2" s="1"/>
  <c r="BR75" i="2" s="1"/>
  <c r="O27" i="2"/>
  <c r="W208" i="2" s="1"/>
  <c r="P27" i="2"/>
  <c r="W223" i="2" s="1"/>
  <c r="Q27" i="2"/>
  <c r="BC59" i="2" s="1"/>
  <c r="BS27" i="2" s="1"/>
  <c r="BS43" i="2" s="1"/>
  <c r="BT76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BR79" i="2" s="1"/>
  <c r="P30" i="2"/>
  <c r="BB62" i="2" s="1"/>
  <c r="BR30" i="2" s="1"/>
  <c r="BR46" i="2" s="1"/>
  <c r="BS79" i="2" s="1"/>
  <c r="Q30" i="2"/>
  <c r="BC62" i="2" s="1"/>
  <c r="BS30" i="2" s="1"/>
  <c r="BS46" i="2" s="1"/>
  <c r="BT79" i="2" s="1"/>
  <c r="N31" i="2"/>
  <c r="O31" i="2"/>
  <c r="W212" i="2" s="1"/>
  <c r="P31" i="2"/>
  <c r="BB63" i="2" s="1"/>
  <c r="BR31" i="2" s="1"/>
  <c r="BR47" i="2" s="1"/>
  <c r="BS80" i="2" s="1"/>
  <c r="Q31" i="2"/>
  <c r="BC63" i="2" s="1"/>
  <c r="BS31" i="2" s="1"/>
  <c r="BS47" i="2" s="1"/>
  <c r="BT80" i="2" s="1"/>
  <c r="N32" i="2"/>
  <c r="AZ64" i="2" s="1"/>
  <c r="BP32" i="2" s="1"/>
  <c r="BP48" i="2" s="1"/>
  <c r="BQ81" i="2" s="1"/>
  <c r="O32" i="2"/>
  <c r="BA64" i="2" s="1"/>
  <c r="BQ32" i="2" s="1"/>
  <c r="BQ48" i="2" s="1"/>
  <c r="BR81" i="2" s="1"/>
  <c r="P32" i="2"/>
  <c r="W228" i="2" s="1"/>
  <c r="Q32" i="2"/>
  <c r="BC64" i="2" s="1"/>
  <c r="BS32" i="2" s="1"/>
  <c r="BS48" i="2" s="1"/>
  <c r="BT81" i="2" s="1"/>
  <c r="N33" i="2"/>
  <c r="O33" i="2"/>
  <c r="BA65" i="2" s="1"/>
  <c r="BQ33" i="2" s="1"/>
  <c r="BQ49" i="2" s="1"/>
  <c r="BR82" i="2" s="1"/>
  <c r="P33" i="2"/>
  <c r="BB65" i="2" s="1"/>
  <c r="BR33" i="2" s="1"/>
  <c r="BR49" i="2" s="1"/>
  <c r="BS82" i="2" s="1"/>
  <c r="Q33" i="2"/>
  <c r="W244" i="2" s="1"/>
  <c r="N34" i="2"/>
  <c r="W200" i="2" s="1"/>
  <c r="O34" i="2"/>
  <c r="BA66" i="2" s="1"/>
  <c r="BQ34" i="2" s="1"/>
  <c r="BQ50" i="2" s="1"/>
  <c r="BR83" i="2" s="1"/>
  <c r="P34" i="2"/>
  <c r="W230" i="2" s="1"/>
  <c r="Q34" i="2"/>
  <c r="BC66" i="2" s="1"/>
  <c r="BS34" i="2" s="1"/>
  <c r="BS50" i="2" s="1"/>
  <c r="BT83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BP69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BP73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BM77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BN78" i="2" s="1"/>
  <c r="M29" i="2"/>
  <c r="W180" i="2" s="1"/>
  <c r="D30" i="2"/>
  <c r="W46" i="2" s="1"/>
  <c r="X46" i="2" s="1"/>
  <c r="E30" i="2"/>
  <c r="AQ62" i="2" s="1"/>
  <c r="BG30" i="2" s="1"/>
  <c r="BG46" i="2" s="1"/>
  <c r="BH79" i="2" s="1"/>
  <c r="F30" i="2"/>
  <c r="W76" i="2" s="1"/>
  <c r="G30" i="2"/>
  <c r="H30" i="2"/>
  <c r="AT62" i="2" s="1"/>
  <c r="BJ30" i="2" s="1"/>
  <c r="BJ46" i="2" s="1"/>
  <c r="BK79" i="2" s="1"/>
  <c r="I30" i="2"/>
  <c r="AU62" i="2" s="1"/>
  <c r="BK30" i="2" s="1"/>
  <c r="BK46" i="2" s="1"/>
  <c r="BL79" i="2" s="1"/>
  <c r="J30" i="2"/>
  <c r="W136" i="2" s="1"/>
  <c r="K30" i="2"/>
  <c r="L30" i="2"/>
  <c r="AX62" i="2" s="1"/>
  <c r="BN30" i="2" s="1"/>
  <c r="BN46" i="2" s="1"/>
  <c r="BO79" i="2" s="1"/>
  <c r="M30" i="2"/>
  <c r="AY62" i="2" s="1"/>
  <c r="BO30" i="2" s="1"/>
  <c r="BO46" i="2" s="1"/>
  <c r="BP79" i="2" s="1"/>
  <c r="D31" i="2"/>
  <c r="AP63" i="2" s="1"/>
  <c r="BF31" i="2" s="1"/>
  <c r="BF47" i="2" s="1"/>
  <c r="BG80" i="2" s="1"/>
  <c r="E31" i="2"/>
  <c r="F31" i="2"/>
  <c r="AR63" i="2" s="1"/>
  <c r="BH31" i="2" s="1"/>
  <c r="BH47" i="2" s="1"/>
  <c r="BI80" i="2" s="1"/>
  <c r="G31" i="2"/>
  <c r="W92" i="2" s="1"/>
  <c r="H31" i="2"/>
  <c r="AT63" i="2" s="1"/>
  <c r="BJ31" i="2" s="1"/>
  <c r="BJ47" i="2" s="1"/>
  <c r="BK80" i="2" s="1"/>
  <c r="I31" i="2"/>
  <c r="AU63" i="2" s="1"/>
  <c r="BK31" i="2" s="1"/>
  <c r="BK47" i="2" s="1"/>
  <c r="BL80" i="2" s="1"/>
  <c r="J31" i="2"/>
  <c r="AV63" i="2" s="1"/>
  <c r="BL31" i="2" s="1"/>
  <c r="BL47" i="2" s="1"/>
  <c r="BM80" i="2" s="1"/>
  <c r="K31" i="2"/>
  <c r="W152" i="2" s="1"/>
  <c r="L31" i="2"/>
  <c r="AX63" i="2" s="1"/>
  <c r="BN31" i="2" s="1"/>
  <c r="BN47" i="2" s="1"/>
  <c r="BO80" i="2" s="1"/>
  <c r="M31" i="2"/>
  <c r="D32" i="2"/>
  <c r="AP64" i="2" s="1"/>
  <c r="BF32" i="2" s="1"/>
  <c r="BF48" i="2" s="1"/>
  <c r="BG81" i="2" s="1"/>
  <c r="E32" i="2"/>
  <c r="AQ64" i="2" s="1"/>
  <c r="BG32" i="2" s="1"/>
  <c r="BG48" i="2" s="1"/>
  <c r="BH81" i="2" s="1"/>
  <c r="F32" i="2"/>
  <c r="W78" i="2" s="1"/>
  <c r="G32" i="2"/>
  <c r="H32" i="2"/>
  <c r="W108" i="2" s="1"/>
  <c r="I32" i="2"/>
  <c r="AU64" i="2" s="1"/>
  <c r="BK32" i="2" s="1"/>
  <c r="BK48" i="2" s="1"/>
  <c r="BL81" i="2" s="1"/>
  <c r="J32" i="2"/>
  <c r="AV64" i="2" s="1"/>
  <c r="BL32" i="2" s="1"/>
  <c r="BL48" i="2" s="1"/>
  <c r="BM81" i="2" s="1"/>
  <c r="K32" i="2"/>
  <c r="L32" i="2"/>
  <c r="W168" i="2" s="1"/>
  <c r="M32" i="2"/>
  <c r="AY64" i="2" s="1"/>
  <c r="BO32" i="2" s="1"/>
  <c r="BO48" i="2" s="1"/>
  <c r="BP81" i="2" s="1"/>
  <c r="D33" i="2"/>
  <c r="AP65" i="2" s="1"/>
  <c r="BF33" i="2" s="1"/>
  <c r="BF49" i="2" s="1"/>
  <c r="BG82" i="2" s="1"/>
  <c r="E33" i="2"/>
  <c r="AQ65" i="2" s="1"/>
  <c r="BG33" i="2" s="1"/>
  <c r="BG49" i="2" s="1"/>
  <c r="BH82" i="2" s="1"/>
  <c r="F33" i="2"/>
  <c r="AR65" i="2" s="1"/>
  <c r="BH33" i="2" s="1"/>
  <c r="BH49" i="2" s="1"/>
  <c r="BI82" i="2" s="1"/>
  <c r="G33" i="2"/>
  <c r="W94" i="2" s="1"/>
  <c r="H33" i="2"/>
  <c r="AT65" i="2" s="1"/>
  <c r="BJ33" i="2" s="1"/>
  <c r="BJ49" i="2" s="1"/>
  <c r="BK82" i="2" s="1"/>
  <c r="I33" i="2"/>
  <c r="W124" i="2" s="1"/>
  <c r="J33" i="2"/>
  <c r="AV65" i="2" s="1"/>
  <c r="BL33" i="2" s="1"/>
  <c r="BL49" i="2" s="1"/>
  <c r="BM82" i="2" s="1"/>
  <c r="K33" i="2"/>
  <c r="AW65" i="2" s="1"/>
  <c r="BM33" i="2" s="1"/>
  <c r="BM49" i="2" s="1"/>
  <c r="BN82" i="2" s="1"/>
  <c r="L33" i="2"/>
  <c r="AX65" i="2" s="1"/>
  <c r="BN33" i="2" s="1"/>
  <c r="BN49" i="2" s="1"/>
  <c r="BO82" i="2" s="1"/>
  <c r="M33" i="2"/>
  <c r="W184" i="2" s="1"/>
  <c r="D34" i="2"/>
  <c r="AP66" i="2" s="1"/>
  <c r="BF34" i="2" s="1"/>
  <c r="BF50" i="2" s="1"/>
  <c r="BG83" i="2" s="1"/>
  <c r="E34" i="2"/>
  <c r="AQ66" i="2" s="1"/>
  <c r="BG34" i="2" s="1"/>
  <c r="BG50" i="2" s="1"/>
  <c r="BH83" i="2" s="1"/>
  <c r="F34" i="2"/>
  <c r="W80" i="2" s="1"/>
  <c r="G34" i="2"/>
  <c r="H34" i="2"/>
  <c r="AT66" i="2" s="1"/>
  <c r="BJ34" i="2" s="1"/>
  <c r="BJ50" i="2" s="1"/>
  <c r="BK83" i="2" s="1"/>
  <c r="I34" i="2"/>
  <c r="AU66" i="2" s="1"/>
  <c r="BK34" i="2" s="1"/>
  <c r="BK50" i="2" s="1"/>
  <c r="BL83" i="2" s="1"/>
  <c r="J34" i="2"/>
  <c r="W140" i="2" s="1"/>
  <c r="K34" i="2"/>
  <c r="L34" i="2"/>
  <c r="AX66" i="2" s="1"/>
  <c r="BN34" i="2" s="1"/>
  <c r="BN50" i="2" s="1"/>
  <c r="BO83" i="2" s="1"/>
  <c r="M34" i="2"/>
  <c r="AY66" i="2" s="1"/>
  <c r="BO34" i="2" s="1"/>
  <c r="BO50" i="2" s="1"/>
  <c r="BP83" i="2" s="1"/>
  <c r="C30" i="2"/>
  <c r="W31" i="2" s="1"/>
  <c r="X31" i="2" s="1"/>
  <c r="C31" i="2"/>
  <c r="C32" i="2"/>
  <c r="AO64" i="2" s="1"/>
  <c r="BE32" i="2" s="1"/>
  <c r="BE48" i="2" s="1"/>
  <c r="BF81" i="2" s="1"/>
  <c r="C33" i="2"/>
  <c r="AO65" i="2" s="1"/>
  <c r="BE33" i="2" s="1"/>
  <c r="BE49" i="2" s="1"/>
  <c r="BF82" i="2" s="1"/>
  <c r="C34" i="2"/>
  <c r="AO66" i="2" s="1"/>
  <c r="BE34" i="2" s="1"/>
  <c r="BE50" i="2" s="1"/>
  <c r="BF83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BD80" i="6" s="1"/>
  <c r="AA242" i="6"/>
  <c r="AB242" i="6" s="1"/>
  <c r="BC31" i="4"/>
  <c r="Y242" i="4" s="1"/>
  <c r="AA242" i="4"/>
  <c r="AB242" i="4" s="1"/>
  <c r="BD31" i="4"/>
  <c r="BD47" i="4" s="1"/>
  <c r="BE80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Q83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P81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BE83" i="6" s="1"/>
  <c r="AA260" i="6"/>
  <c r="AB260" i="6" s="1"/>
  <c r="BC32" i="6"/>
  <c r="Y243" i="6" s="1"/>
  <c r="AA243" i="6"/>
  <c r="AB243" i="6" s="1"/>
  <c r="BD20" i="6"/>
  <c r="BD36" i="6" s="1"/>
  <c r="BE69" i="6" s="1"/>
  <c r="AA246" i="6"/>
  <c r="AB246" i="6" s="1"/>
  <c r="BC30" i="6"/>
  <c r="Y241" i="6" s="1"/>
  <c r="AA241" i="6"/>
  <c r="AB241" i="6" s="1"/>
  <c r="AP31" i="6"/>
  <c r="AP47" i="6" s="1"/>
  <c r="AQ80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BK81" i="2" s="1"/>
  <c r="AJ16" i="6"/>
  <c r="AA213" i="6" s="1"/>
  <c r="AB213" i="6" s="1"/>
  <c r="W166" i="2"/>
  <c r="W214" i="2"/>
  <c r="AR62" i="2"/>
  <c r="BH30" i="2" s="1"/>
  <c r="BH46" i="2" s="1"/>
  <c r="BI79" i="2" s="1"/>
  <c r="W110" i="2"/>
  <c r="AY65" i="2"/>
  <c r="BO33" i="2" s="1"/>
  <c r="BO49" i="2" s="1"/>
  <c r="BP82" i="2" s="1"/>
  <c r="W121" i="2"/>
  <c r="X121" i="2" s="1"/>
  <c r="AV66" i="2"/>
  <c r="BL34" i="2" s="1"/>
  <c r="BL50" i="2" s="1"/>
  <c r="BM83" i="2" s="1"/>
  <c r="AS63" i="2"/>
  <c r="BI31" i="2" s="1"/>
  <c r="BI47" i="2" s="1"/>
  <c r="BJ80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I83" i="2" s="1"/>
  <c r="BB64" i="2"/>
  <c r="BR32" i="2" s="1"/>
  <c r="BR48" i="2" s="1"/>
  <c r="BS81" i="2" s="1"/>
  <c r="BD62" i="2"/>
  <c r="BT30" i="2" s="1"/>
  <c r="BT46" i="2" s="1"/>
  <c r="BU79" i="2" s="1"/>
  <c r="W71" i="7"/>
  <c r="X71" i="7" s="1"/>
  <c r="AR57" i="7"/>
  <c r="BH25" i="7" s="1"/>
  <c r="BH41" i="7" s="1"/>
  <c r="BI74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O81" i="2" s="1"/>
  <c r="BA63" i="2"/>
  <c r="BQ31" i="2" s="1"/>
  <c r="BQ47" i="2" s="1"/>
  <c r="BR80" i="2" s="1"/>
  <c r="AZ62" i="2"/>
  <c r="BP30" i="2" s="1"/>
  <c r="BP46" i="2" s="1"/>
  <c r="BQ79" i="2" s="1"/>
  <c r="AD18" i="6"/>
  <c r="AA125" i="6" s="1"/>
  <c r="AB125" i="6" s="1"/>
  <c r="AB16" i="6"/>
  <c r="AA93" i="6" s="1"/>
  <c r="AB93" i="6" s="1"/>
  <c r="AP57" i="7"/>
  <c r="BF25" i="7" s="1"/>
  <c r="BF41" i="7" s="1"/>
  <c r="BG74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U83" i="2" s="1"/>
  <c r="BC65" i="2"/>
  <c r="BS33" i="2" s="1"/>
  <c r="BS49" i="2" s="1"/>
  <c r="BT82" i="2" s="1"/>
  <c r="AW63" i="2"/>
  <c r="BM31" i="2" s="1"/>
  <c r="BM47" i="2" s="1"/>
  <c r="BN80" i="2" s="1"/>
  <c r="AV62" i="2"/>
  <c r="BL30" i="2" s="1"/>
  <c r="BL46" i="2" s="1"/>
  <c r="BM79" i="2" s="1"/>
  <c r="X16" i="6"/>
  <c r="AM15" i="6"/>
  <c r="Y40" i="7"/>
  <c r="BZ8" i="7"/>
  <c r="CQ8" i="7" s="1"/>
  <c r="Y70" i="7"/>
  <c r="BG8" i="7"/>
  <c r="AU25" i="7"/>
  <c r="Y116" i="7" s="1"/>
  <c r="AQ40" i="7"/>
  <c r="AR73" i="7" s="1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AP71" i="7" s="1"/>
  <c r="Y23" i="7"/>
  <c r="Y85" i="7"/>
  <c r="AS40" i="7"/>
  <c r="AT73" i="7" s="1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AO75" i="7" s="1"/>
  <c r="BD25" i="7"/>
  <c r="BD9" i="7"/>
  <c r="Y100" i="7"/>
  <c r="AT40" i="7"/>
  <c r="AU73" i="7" s="1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BE73" i="7" s="1"/>
  <c r="AO24" i="7"/>
  <c r="AO8" i="7"/>
  <c r="AR23" i="7"/>
  <c r="AR7" i="7"/>
  <c r="AS9" i="7"/>
  <c r="AS25" i="7"/>
  <c r="AQ39" i="7"/>
  <c r="AR72" i="7" s="1"/>
  <c r="Y54" i="7"/>
  <c r="BF6" i="7"/>
  <c r="BW6" i="7"/>
  <c r="CN6" i="7" s="1"/>
  <c r="CA8" i="7"/>
  <c r="CR8" i="7" s="1"/>
  <c r="BJ8" i="7"/>
  <c r="AO23" i="7"/>
  <c r="AO7" i="7"/>
  <c r="Y235" i="7"/>
  <c r="BC40" i="7"/>
  <c r="BD73" i="7" s="1"/>
  <c r="AO56" i="7"/>
  <c r="BE24" i="7" s="1"/>
  <c r="BE40" i="7" s="1"/>
  <c r="BF73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BO82" i="6" s="1"/>
  <c r="X15" i="6"/>
  <c r="Z14" i="6"/>
  <c r="AQ14" i="6" s="1"/>
  <c r="AX56" i="6"/>
  <c r="BN24" i="6" s="1"/>
  <c r="BN40" i="6" s="1"/>
  <c r="BO73" i="6" s="1"/>
  <c r="X18" i="6"/>
  <c r="X14" i="6"/>
  <c r="AQ62" i="6"/>
  <c r="BG30" i="6" s="1"/>
  <c r="BG46" i="6" s="1"/>
  <c r="BH79" i="6" s="1"/>
  <c r="AW60" i="6"/>
  <c r="BM28" i="6" s="1"/>
  <c r="BM44" i="6" s="1"/>
  <c r="BN77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E79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BR75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BF79" i="4" s="1"/>
  <c r="Y17" i="4"/>
  <c r="AC17" i="4"/>
  <c r="AA109" i="4" s="1"/>
  <c r="AB109" i="4" s="1"/>
  <c r="BB63" i="4"/>
  <c r="BR31" i="4" s="1"/>
  <c r="BR47" i="4" s="1"/>
  <c r="BS80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BL82" i="2" s="1"/>
  <c r="W32" i="2"/>
  <c r="X32" i="2" s="1"/>
  <c r="AO63" i="2"/>
  <c r="BE31" i="2" s="1"/>
  <c r="BE47" i="2" s="1"/>
  <c r="BF80" i="2" s="1"/>
  <c r="AW66" i="2"/>
  <c r="BM34" i="2" s="1"/>
  <c r="BM50" i="2" s="1"/>
  <c r="BN83" i="2" s="1"/>
  <c r="W155" i="2"/>
  <c r="X155" i="2" s="1"/>
  <c r="AS66" i="2"/>
  <c r="BI34" i="2" s="1"/>
  <c r="BI50" i="2" s="1"/>
  <c r="BJ83" i="2" s="1"/>
  <c r="W95" i="2"/>
  <c r="X95" i="2" s="1"/>
  <c r="AW64" i="2"/>
  <c r="BM32" i="2" s="1"/>
  <c r="BM48" i="2" s="1"/>
  <c r="BN81" i="2" s="1"/>
  <c r="W153" i="2"/>
  <c r="X153" i="2" s="1"/>
  <c r="AS64" i="2"/>
  <c r="BI32" i="2" s="1"/>
  <c r="BI48" i="2" s="1"/>
  <c r="BJ81" i="2" s="1"/>
  <c r="W93" i="2"/>
  <c r="X93" i="2" s="1"/>
  <c r="AY63" i="2"/>
  <c r="BO31" i="2" s="1"/>
  <c r="BO47" i="2" s="1"/>
  <c r="BP80" i="2" s="1"/>
  <c r="AQ63" i="2"/>
  <c r="BG31" i="2" s="1"/>
  <c r="BG47" i="2" s="1"/>
  <c r="BH80" i="2" s="1"/>
  <c r="W62" i="2"/>
  <c r="X62" i="2" s="1"/>
  <c r="AW62" i="2"/>
  <c r="BM30" i="2" s="1"/>
  <c r="BM46" i="2" s="1"/>
  <c r="BN79" i="2" s="1"/>
  <c r="W151" i="2"/>
  <c r="X151" i="2" s="1"/>
  <c r="AS62" i="2"/>
  <c r="BI30" i="2" s="1"/>
  <c r="BI46" i="2" s="1"/>
  <c r="BJ79" i="2" s="1"/>
  <c r="W91" i="2"/>
  <c r="X91" i="2" s="1"/>
  <c r="AZ65" i="2"/>
  <c r="BP33" i="2" s="1"/>
  <c r="BP49" i="2" s="1"/>
  <c r="BQ82" i="2" s="1"/>
  <c r="W199" i="2"/>
  <c r="X199" i="2" s="1"/>
  <c r="W197" i="2"/>
  <c r="X197" i="2" s="1"/>
  <c r="AZ63" i="2"/>
  <c r="BP31" i="2" s="1"/>
  <c r="BP47" i="2" s="1"/>
  <c r="BQ80" i="2" s="1"/>
  <c r="BD63" i="2"/>
  <c r="BT31" i="2" s="1"/>
  <c r="BT47" i="2" s="1"/>
  <c r="BU80" i="2" s="1"/>
  <c r="W257" i="2"/>
  <c r="X257" i="2" s="1"/>
  <c r="W64" i="2"/>
  <c r="X64" i="2" s="1"/>
  <c r="W182" i="2"/>
  <c r="X182" i="2" s="1"/>
  <c r="AZ66" i="2"/>
  <c r="BP34" i="2" s="1"/>
  <c r="BP50" i="2" s="1"/>
  <c r="BQ83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BS83" i="2" s="1"/>
  <c r="AS65" i="2"/>
  <c r="BI33" i="2" s="1"/>
  <c r="BI49" i="2" s="1"/>
  <c r="BJ82" i="2" s="1"/>
  <c r="AR64" i="2"/>
  <c r="BH32" i="2" s="1"/>
  <c r="BH48" i="2" s="1"/>
  <c r="BI81" i="2" s="1"/>
  <c r="AP62" i="2"/>
  <c r="BF30" i="2" s="1"/>
  <c r="BF46" i="2" s="1"/>
  <c r="BG79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F79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BK74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BF79" i="5" s="1"/>
  <c r="C46" i="5"/>
  <c r="AB14" i="5"/>
  <c r="AA91" i="5" s="1"/>
  <c r="AB91" i="5" s="1"/>
  <c r="G46" i="5"/>
  <c r="AW62" i="5"/>
  <c r="BM30" i="5" s="1"/>
  <c r="BM46" i="5" s="1"/>
  <c r="BN79" i="5" s="1"/>
  <c r="K46" i="5"/>
  <c r="AJ14" i="5"/>
  <c r="AA211" i="5" s="1"/>
  <c r="AB211" i="5" s="1"/>
  <c r="O46" i="5"/>
  <c r="AM31" i="5"/>
  <c r="AN31" i="5" s="1"/>
  <c r="AN47" i="5" s="1"/>
  <c r="AO80" i="5" s="1"/>
  <c r="AR63" i="5"/>
  <c r="BH31" i="5" s="1"/>
  <c r="BH47" i="5" s="1"/>
  <c r="BI80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BF82" i="5" s="1"/>
  <c r="C49" i="5"/>
  <c r="AS65" i="5"/>
  <c r="BI33" i="5" s="1"/>
  <c r="BI49" i="5" s="1"/>
  <c r="BJ82" i="5" s="1"/>
  <c r="G49" i="5"/>
  <c r="AM34" i="5"/>
  <c r="AN34" i="5" s="1"/>
  <c r="AN50" i="5" s="1"/>
  <c r="AO83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O69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BG79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O81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BK82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BR83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BK83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BN73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BR76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AO79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BH80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O82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BM76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BO82" i="5" s="1"/>
  <c r="AF16" i="5"/>
  <c r="AA153" i="5" s="1"/>
  <c r="AB153" i="5" s="1"/>
  <c r="AX58" i="5"/>
  <c r="BN26" i="5" s="1"/>
  <c r="BN42" i="5" s="1"/>
  <c r="BO75" i="5" s="1"/>
  <c r="BB60" i="5"/>
  <c r="BR28" i="5" s="1"/>
  <c r="BR44" i="5" s="1"/>
  <c r="BS77" i="5" s="1"/>
  <c r="BD63" i="5"/>
  <c r="BT31" i="5" s="1"/>
  <c r="BT47" i="5" s="1"/>
  <c r="BU80" i="5" s="1"/>
  <c r="AP66" i="5"/>
  <c r="BF34" i="5" s="1"/>
  <c r="BF50" i="5" s="1"/>
  <c r="BG83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BT75" i="5" s="1"/>
  <c r="AR62" i="5"/>
  <c r="BH30" i="5" s="1"/>
  <c r="BH46" i="5" s="1"/>
  <c r="BI79" i="5" s="1"/>
  <c r="AP64" i="5"/>
  <c r="BF32" i="5" s="1"/>
  <c r="BF48" i="5" s="1"/>
  <c r="BG81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U75" i="5" s="1"/>
  <c r="BB62" i="5"/>
  <c r="BR30" i="5" s="1"/>
  <c r="BR46" i="5" s="1"/>
  <c r="BS79" i="5" s="1"/>
  <c r="AP65" i="5"/>
  <c r="BF33" i="5" s="1"/>
  <c r="BF49" i="5" s="1"/>
  <c r="BG82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BM72" i="5" s="1"/>
  <c r="W46" i="5"/>
  <c r="X46" i="5" s="1"/>
  <c r="AW53" i="5"/>
  <c r="BM21" i="5" s="1"/>
  <c r="BM37" i="5" s="1"/>
  <c r="BN70" i="5" s="1"/>
  <c r="AW55" i="5"/>
  <c r="BM23" i="5" s="1"/>
  <c r="BM39" i="5" s="1"/>
  <c r="BN72" i="5" s="1"/>
  <c r="AZ59" i="5"/>
  <c r="BP27" i="5" s="1"/>
  <c r="BP43" i="5" s="1"/>
  <c r="BQ76" i="5" s="1"/>
  <c r="BA61" i="5"/>
  <c r="BQ29" i="5" s="1"/>
  <c r="BQ45" i="5" s="1"/>
  <c r="BR78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F69" i="5" s="1"/>
  <c r="BB53" i="5"/>
  <c r="BR21" i="5" s="1"/>
  <c r="BR37" i="5" s="1"/>
  <c r="BS70" i="5" s="1"/>
  <c r="AX56" i="5"/>
  <c r="BN24" i="5" s="1"/>
  <c r="BN40" i="5" s="1"/>
  <c r="BO73" i="5" s="1"/>
  <c r="AW60" i="5"/>
  <c r="BM28" i="5" s="1"/>
  <c r="BM44" i="5" s="1"/>
  <c r="BN77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BR69" i="5" s="1"/>
  <c r="AT54" i="5"/>
  <c r="BJ22" i="5" s="1"/>
  <c r="BJ38" i="5" s="1"/>
  <c r="BK71" i="5" s="1"/>
  <c r="AT58" i="5"/>
  <c r="BJ26" i="5" s="1"/>
  <c r="BJ42" i="5" s="1"/>
  <c r="BK75" i="5" s="1"/>
  <c r="AU59" i="5"/>
  <c r="BK27" i="5" s="1"/>
  <c r="BK43" i="5" s="1"/>
  <c r="BL76" i="5" s="1"/>
  <c r="AX60" i="5"/>
  <c r="BN28" i="5" s="1"/>
  <c r="BN44" i="5" s="1"/>
  <c r="BO77" i="5" s="1"/>
  <c r="AV62" i="5"/>
  <c r="BL30" i="5" s="1"/>
  <c r="BL46" i="5" s="1"/>
  <c r="BM79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69" i="7" s="1"/>
  <c r="AV5" i="7"/>
  <c r="AV21" i="7"/>
  <c r="AV30" i="7"/>
  <c r="AV14" i="7"/>
  <c r="Y124" i="7"/>
  <c r="AU49" i="7"/>
  <c r="AV82" i="7" s="1"/>
  <c r="Y113" i="7"/>
  <c r="AU38" i="7"/>
  <c r="AV71" i="7" s="1"/>
  <c r="Y125" i="7"/>
  <c r="AU50" i="7"/>
  <c r="AV83" i="7" s="1"/>
  <c r="Y121" i="7"/>
  <c r="AU46" i="7"/>
  <c r="AV79" i="7" s="1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AV70" i="7" s="1"/>
  <c r="Y115" i="7"/>
  <c r="AU40" i="7"/>
  <c r="AV73" i="7" s="1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AV81" i="7" s="1"/>
  <c r="Y122" i="7"/>
  <c r="AU47" i="7"/>
  <c r="AV80" i="7" s="1"/>
  <c r="Y114" i="7"/>
  <c r="AU39" i="7"/>
  <c r="AV72" i="7" s="1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S70" i="6" s="1"/>
  <c r="BD4" i="6"/>
  <c r="BD14" i="6"/>
  <c r="W81" i="6"/>
  <c r="X81" i="6" s="1"/>
  <c r="AS52" i="6"/>
  <c r="BI20" i="6" s="1"/>
  <c r="BI36" i="6" s="1"/>
  <c r="BJ69" i="6" s="1"/>
  <c r="W141" i="6"/>
  <c r="X141" i="6" s="1"/>
  <c r="AW52" i="6"/>
  <c r="BM20" i="6" s="1"/>
  <c r="BM36" i="6" s="1"/>
  <c r="BN69" i="6" s="1"/>
  <c r="W201" i="6"/>
  <c r="X201" i="6" s="1"/>
  <c r="BA52" i="6"/>
  <c r="BQ20" i="6" s="1"/>
  <c r="BQ36" i="6" s="1"/>
  <c r="BR69" i="6" s="1"/>
  <c r="W128" i="6"/>
  <c r="X128" i="6" s="1"/>
  <c r="AV54" i="6"/>
  <c r="BL22" i="6" s="1"/>
  <c r="BL38" i="6" s="1"/>
  <c r="BM71" i="6" s="1"/>
  <c r="W188" i="6"/>
  <c r="X188" i="6" s="1"/>
  <c r="AZ54" i="6"/>
  <c r="BP22" i="6" s="1"/>
  <c r="BP38" i="6" s="1"/>
  <c r="BQ71" i="6" s="1"/>
  <c r="W248" i="6"/>
  <c r="X248" i="6" s="1"/>
  <c r="BD54" i="6"/>
  <c r="BT22" i="6" s="1"/>
  <c r="BT38" i="6" s="1"/>
  <c r="BU71" i="6" s="1"/>
  <c r="AT55" i="6"/>
  <c r="BJ23" i="6" s="1"/>
  <c r="BJ39" i="6" s="1"/>
  <c r="BK72" i="6" s="1"/>
  <c r="W99" i="6"/>
  <c r="X99" i="6" s="1"/>
  <c r="W159" i="6"/>
  <c r="X159" i="6" s="1"/>
  <c r="AX55" i="6"/>
  <c r="BN23" i="6" s="1"/>
  <c r="BN39" i="6" s="1"/>
  <c r="BO72" i="6" s="1"/>
  <c r="W219" i="6"/>
  <c r="X219" i="6" s="1"/>
  <c r="BB55" i="6"/>
  <c r="BR23" i="6" s="1"/>
  <c r="BR39" i="6" s="1"/>
  <c r="BS72" i="6" s="1"/>
  <c r="BD16" i="6"/>
  <c r="W97" i="6"/>
  <c r="X97" i="6" s="1"/>
  <c r="AT53" i="6"/>
  <c r="BJ21" i="6" s="1"/>
  <c r="BJ37" i="6" s="1"/>
  <c r="BK70" i="6" s="1"/>
  <c r="AO52" i="6"/>
  <c r="BE20" i="6" s="1"/>
  <c r="BE36" i="6" s="1"/>
  <c r="BF69" i="6" s="1"/>
  <c r="W21" i="6"/>
  <c r="X21" i="6" s="1"/>
  <c r="B21" i="6"/>
  <c r="AM21" i="6" s="1"/>
  <c r="AN21" i="6" s="1"/>
  <c r="AN37" i="6" s="1"/>
  <c r="AO70" i="6" s="1"/>
  <c r="W130" i="6"/>
  <c r="X130" i="6" s="1"/>
  <c r="AV56" i="6"/>
  <c r="BL24" i="6" s="1"/>
  <c r="BL40" i="6" s="1"/>
  <c r="BM73" i="6" s="1"/>
  <c r="W190" i="6"/>
  <c r="X190" i="6" s="1"/>
  <c r="AZ56" i="6"/>
  <c r="BP24" i="6" s="1"/>
  <c r="BP40" i="6" s="1"/>
  <c r="BQ73" i="6" s="1"/>
  <c r="W250" i="6"/>
  <c r="X250" i="6" s="1"/>
  <c r="BD56" i="6"/>
  <c r="BT24" i="6" s="1"/>
  <c r="BT40" i="6" s="1"/>
  <c r="BU73" i="6" s="1"/>
  <c r="W101" i="6"/>
  <c r="X101" i="6" s="1"/>
  <c r="AT57" i="6"/>
  <c r="BJ25" i="6" s="1"/>
  <c r="BJ41" i="6" s="1"/>
  <c r="BK74" i="6" s="1"/>
  <c r="W161" i="6"/>
  <c r="X161" i="6" s="1"/>
  <c r="AX57" i="6"/>
  <c r="BN25" i="6" s="1"/>
  <c r="BN41" i="6" s="1"/>
  <c r="BO74" i="6" s="1"/>
  <c r="W221" i="6"/>
  <c r="X221" i="6" s="1"/>
  <c r="BB57" i="6"/>
  <c r="BR25" i="6" s="1"/>
  <c r="BR41" i="6" s="1"/>
  <c r="BS74" i="6" s="1"/>
  <c r="AQ32" i="6"/>
  <c r="AQ16" i="6"/>
  <c r="AX53" i="6"/>
  <c r="BN21" i="6" s="1"/>
  <c r="BN37" i="6" s="1"/>
  <c r="BO70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BM75" i="6" s="1"/>
  <c r="W192" i="6"/>
  <c r="X192" i="6" s="1"/>
  <c r="AZ58" i="6"/>
  <c r="BP26" i="6" s="1"/>
  <c r="BP42" i="6" s="1"/>
  <c r="BQ75" i="6" s="1"/>
  <c r="W252" i="6"/>
  <c r="X252" i="6" s="1"/>
  <c r="BD58" i="6"/>
  <c r="BT26" i="6" s="1"/>
  <c r="BT42" i="6" s="1"/>
  <c r="BU75" i="6" s="1"/>
  <c r="W103" i="6"/>
  <c r="X103" i="6" s="1"/>
  <c r="AT59" i="6"/>
  <c r="BJ27" i="6" s="1"/>
  <c r="BJ43" i="6" s="1"/>
  <c r="BK76" i="6" s="1"/>
  <c r="W163" i="6"/>
  <c r="X163" i="6" s="1"/>
  <c r="AX59" i="6"/>
  <c r="BN27" i="6" s="1"/>
  <c r="BN43" i="6" s="1"/>
  <c r="BO76" i="6" s="1"/>
  <c r="W223" i="6"/>
  <c r="X223" i="6" s="1"/>
  <c r="BB59" i="6"/>
  <c r="BR27" i="6" s="1"/>
  <c r="BR43" i="6" s="1"/>
  <c r="BS76" i="6" s="1"/>
  <c r="BC16" i="6"/>
  <c r="BC18" i="6"/>
  <c r="W156" i="6"/>
  <c r="X156" i="6" s="1"/>
  <c r="AX52" i="6"/>
  <c r="BN20" i="6" s="1"/>
  <c r="BN36" i="6" s="1"/>
  <c r="BO69" i="6" s="1"/>
  <c r="W216" i="6"/>
  <c r="X216" i="6" s="1"/>
  <c r="BB52" i="6"/>
  <c r="BR20" i="6" s="1"/>
  <c r="BR36" i="6" s="1"/>
  <c r="BS69" i="6" s="1"/>
  <c r="W112" i="6"/>
  <c r="X112" i="6" s="1"/>
  <c r="AU53" i="6"/>
  <c r="BK21" i="6" s="1"/>
  <c r="BK37" i="6" s="1"/>
  <c r="BL70" i="6" s="1"/>
  <c r="W172" i="6"/>
  <c r="X172" i="6" s="1"/>
  <c r="AY53" i="6"/>
  <c r="BO21" i="6" s="1"/>
  <c r="BO37" i="6" s="1"/>
  <c r="BP70" i="6" s="1"/>
  <c r="W232" i="6"/>
  <c r="X232" i="6" s="1"/>
  <c r="BC53" i="6"/>
  <c r="BS21" i="6" s="1"/>
  <c r="BS37" i="6" s="1"/>
  <c r="BT70" i="6" s="1"/>
  <c r="AS54" i="6"/>
  <c r="BI22" i="6" s="1"/>
  <c r="BI38" i="6" s="1"/>
  <c r="BJ71" i="6" s="1"/>
  <c r="W83" i="6"/>
  <c r="X83" i="6" s="1"/>
  <c r="W143" i="6"/>
  <c r="X143" i="6" s="1"/>
  <c r="AW54" i="6"/>
  <c r="BM22" i="6" s="1"/>
  <c r="BM38" i="6" s="1"/>
  <c r="BN71" i="6" s="1"/>
  <c r="W203" i="6"/>
  <c r="X203" i="6" s="1"/>
  <c r="BA54" i="6"/>
  <c r="BQ22" i="6" s="1"/>
  <c r="BQ38" i="6" s="1"/>
  <c r="BR71" i="6" s="1"/>
  <c r="W114" i="6"/>
  <c r="X114" i="6" s="1"/>
  <c r="AU55" i="6"/>
  <c r="BK23" i="6" s="1"/>
  <c r="BK39" i="6" s="1"/>
  <c r="BL72" i="6" s="1"/>
  <c r="W174" i="6"/>
  <c r="X174" i="6" s="1"/>
  <c r="AY55" i="6"/>
  <c r="BO23" i="6" s="1"/>
  <c r="BO39" i="6" s="1"/>
  <c r="BP72" i="6" s="1"/>
  <c r="W234" i="6"/>
  <c r="X234" i="6" s="1"/>
  <c r="BC55" i="6"/>
  <c r="BS23" i="6" s="1"/>
  <c r="BS39" i="6" s="1"/>
  <c r="BT72" i="6" s="1"/>
  <c r="W85" i="6"/>
  <c r="X85" i="6" s="1"/>
  <c r="AS56" i="6"/>
  <c r="BI24" i="6" s="1"/>
  <c r="BI40" i="6" s="1"/>
  <c r="BJ73" i="6" s="1"/>
  <c r="W145" i="6"/>
  <c r="X145" i="6" s="1"/>
  <c r="AW56" i="6"/>
  <c r="BM24" i="6" s="1"/>
  <c r="BM40" i="6" s="1"/>
  <c r="BN73" i="6" s="1"/>
  <c r="W205" i="6"/>
  <c r="X205" i="6" s="1"/>
  <c r="BA56" i="6"/>
  <c r="BQ24" i="6" s="1"/>
  <c r="BQ40" i="6" s="1"/>
  <c r="BR73" i="6" s="1"/>
  <c r="W176" i="6"/>
  <c r="X176" i="6" s="1"/>
  <c r="AY57" i="6"/>
  <c r="BO25" i="6" s="1"/>
  <c r="BO41" i="6" s="1"/>
  <c r="BP74" i="6" s="1"/>
  <c r="W236" i="6"/>
  <c r="X236" i="6" s="1"/>
  <c r="BC57" i="6"/>
  <c r="BS25" i="6" s="1"/>
  <c r="BS41" i="6" s="1"/>
  <c r="BT74" i="6" s="1"/>
  <c r="W87" i="6"/>
  <c r="X87" i="6" s="1"/>
  <c r="AS58" i="6"/>
  <c r="BI26" i="6" s="1"/>
  <c r="BI42" i="6" s="1"/>
  <c r="BJ75" i="6" s="1"/>
  <c r="AW58" i="6"/>
  <c r="BM26" i="6" s="1"/>
  <c r="BM42" i="6" s="1"/>
  <c r="BN75" i="6" s="1"/>
  <c r="W147" i="6"/>
  <c r="X147" i="6" s="1"/>
  <c r="W207" i="6"/>
  <c r="X207" i="6" s="1"/>
  <c r="BA58" i="6"/>
  <c r="BQ26" i="6" s="1"/>
  <c r="BQ42" i="6" s="1"/>
  <c r="BR75" i="6" s="1"/>
  <c r="AU59" i="6"/>
  <c r="BK27" i="6" s="1"/>
  <c r="BK43" i="6" s="1"/>
  <c r="BL76" i="6" s="1"/>
  <c r="W118" i="6"/>
  <c r="X118" i="6" s="1"/>
  <c r="W178" i="6"/>
  <c r="X178" i="6" s="1"/>
  <c r="AY59" i="6"/>
  <c r="BO27" i="6" s="1"/>
  <c r="BO43" i="6" s="1"/>
  <c r="BP76" i="6" s="1"/>
  <c r="AU57" i="6"/>
  <c r="BK25" i="6" s="1"/>
  <c r="BK41" i="6" s="1"/>
  <c r="BL74" i="6" s="1"/>
  <c r="BD63" i="6"/>
  <c r="BT31" i="6" s="1"/>
  <c r="BT47" i="6" s="1"/>
  <c r="BU80" i="6" s="1"/>
  <c r="W115" i="6"/>
  <c r="X115" i="6" s="1"/>
  <c r="BD17" i="6"/>
  <c r="BD18" i="6"/>
  <c r="W111" i="6"/>
  <c r="X111" i="6" s="1"/>
  <c r="AU52" i="6"/>
  <c r="BK20" i="6" s="1"/>
  <c r="BK36" i="6" s="1"/>
  <c r="BL69" i="6" s="1"/>
  <c r="W171" i="6"/>
  <c r="X171" i="6" s="1"/>
  <c r="AY52" i="6"/>
  <c r="BO20" i="6" s="1"/>
  <c r="BO36" i="6" s="1"/>
  <c r="BP69" i="6" s="1"/>
  <c r="W231" i="6"/>
  <c r="X231" i="6" s="1"/>
  <c r="BC52" i="6"/>
  <c r="BS20" i="6" s="1"/>
  <c r="BS36" i="6" s="1"/>
  <c r="BT69" i="6" s="1"/>
  <c r="W127" i="6"/>
  <c r="X127" i="6" s="1"/>
  <c r="AV53" i="6"/>
  <c r="BL21" i="6" s="1"/>
  <c r="BL37" i="6" s="1"/>
  <c r="BM70" i="6" s="1"/>
  <c r="W187" i="6"/>
  <c r="X187" i="6" s="1"/>
  <c r="AZ53" i="6"/>
  <c r="BP21" i="6" s="1"/>
  <c r="BP37" i="6" s="1"/>
  <c r="BQ70" i="6" s="1"/>
  <c r="W247" i="6"/>
  <c r="X247" i="6" s="1"/>
  <c r="BD53" i="6"/>
  <c r="BT21" i="6" s="1"/>
  <c r="BT37" i="6" s="1"/>
  <c r="BU70" i="6" s="1"/>
  <c r="W98" i="6"/>
  <c r="X98" i="6" s="1"/>
  <c r="AT54" i="6"/>
  <c r="BJ22" i="6" s="1"/>
  <c r="BJ38" i="6" s="1"/>
  <c r="BK71" i="6" s="1"/>
  <c r="W158" i="6"/>
  <c r="X158" i="6" s="1"/>
  <c r="AX54" i="6"/>
  <c r="BN22" i="6" s="1"/>
  <c r="BN38" i="6" s="1"/>
  <c r="BO71" i="6" s="1"/>
  <c r="W218" i="6"/>
  <c r="X218" i="6" s="1"/>
  <c r="BB54" i="6"/>
  <c r="BR22" i="6" s="1"/>
  <c r="BR38" i="6" s="1"/>
  <c r="BS71" i="6" s="1"/>
  <c r="W129" i="6"/>
  <c r="X129" i="6" s="1"/>
  <c r="AV55" i="6"/>
  <c r="BL23" i="6" s="1"/>
  <c r="BL39" i="6" s="1"/>
  <c r="BM72" i="6" s="1"/>
  <c r="W189" i="6"/>
  <c r="X189" i="6" s="1"/>
  <c r="AZ55" i="6"/>
  <c r="BP23" i="6" s="1"/>
  <c r="BP39" i="6" s="1"/>
  <c r="BQ72" i="6" s="1"/>
  <c r="W249" i="6"/>
  <c r="X249" i="6" s="1"/>
  <c r="BD55" i="6"/>
  <c r="BT23" i="6" s="1"/>
  <c r="BT39" i="6" s="1"/>
  <c r="BU72" i="6" s="1"/>
  <c r="W100" i="6"/>
  <c r="X100" i="6" s="1"/>
  <c r="AT56" i="6"/>
  <c r="BJ24" i="6" s="1"/>
  <c r="BJ40" i="6" s="1"/>
  <c r="BK73" i="6" s="1"/>
  <c r="W220" i="6"/>
  <c r="X220" i="6" s="1"/>
  <c r="BB56" i="6"/>
  <c r="BR24" i="6" s="1"/>
  <c r="BR40" i="6" s="1"/>
  <c r="BS73" i="6" s="1"/>
  <c r="AV57" i="6"/>
  <c r="BL25" i="6" s="1"/>
  <c r="BL41" i="6" s="1"/>
  <c r="BM74" i="6" s="1"/>
  <c r="W131" i="6"/>
  <c r="X131" i="6" s="1"/>
  <c r="W191" i="6"/>
  <c r="X191" i="6" s="1"/>
  <c r="AZ57" i="6"/>
  <c r="BP25" i="6" s="1"/>
  <c r="BP41" i="6" s="1"/>
  <c r="BQ74" i="6" s="1"/>
  <c r="W251" i="6"/>
  <c r="X251" i="6" s="1"/>
  <c r="BD57" i="6"/>
  <c r="BT25" i="6" s="1"/>
  <c r="BT41" i="6" s="1"/>
  <c r="BU74" i="6" s="1"/>
  <c r="AT58" i="6"/>
  <c r="BJ26" i="6" s="1"/>
  <c r="BJ42" i="6" s="1"/>
  <c r="BK75" i="6" s="1"/>
  <c r="W102" i="6"/>
  <c r="X102" i="6" s="1"/>
  <c r="W162" i="6"/>
  <c r="X162" i="6" s="1"/>
  <c r="AX58" i="6"/>
  <c r="BN26" i="6" s="1"/>
  <c r="BN42" i="6" s="1"/>
  <c r="BO75" i="6" s="1"/>
  <c r="W222" i="6"/>
  <c r="X222" i="6" s="1"/>
  <c r="BB58" i="6"/>
  <c r="BR26" i="6" s="1"/>
  <c r="BR42" i="6" s="1"/>
  <c r="BS75" i="6" s="1"/>
  <c r="W133" i="6"/>
  <c r="X133" i="6" s="1"/>
  <c r="AV59" i="6"/>
  <c r="BL27" i="6" s="1"/>
  <c r="BL43" i="6" s="1"/>
  <c r="BM76" i="6" s="1"/>
  <c r="W193" i="6"/>
  <c r="X193" i="6" s="1"/>
  <c r="AZ59" i="6"/>
  <c r="BP27" i="6" s="1"/>
  <c r="BP43" i="6" s="1"/>
  <c r="BQ76" i="6" s="1"/>
  <c r="W253" i="6"/>
  <c r="X253" i="6" s="1"/>
  <c r="BD59" i="6"/>
  <c r="BT27" i="6" s="1"/>
  <c r="BT43" i="6" s="1"/>
  <c r="BU76" i="6" s="1"/>
  <c r="W104" i="6"/>
  <c r="X104" i="6" s="1"/>
  <c r="AT60" i="6"/>
  <c r="BJ28" i="6" s="1"/>
  <c r="BJ44" i="6" s="1"/>
  <c r="BK77" i="6" s="1"/>
  <c r="W164" i="6"/>
  <c r="X164" i="6" s="1"/>
  <c r="AX60" i="6"/>
  <c r="BN28" i="6" s="1"/>
  <c r="BN44" i="6" s="1"/>
  <c r="BO77" i="6" s="1"/>
  <c r="W224" i="6"/>
  <c r="X224" i="6" s="1"/>
  <c r="BB60" i="6"/>
  <c r="BR28" i="6" s="1"/>
  <c r="BR44" i="6" s="1"/>
  <c r="BS77" i="6" s="1"/>
  <c r="BC58" i="6"/>
  <c r="BS26" i="6" s="1"/>
  <c r="BS42" i="6" s="1"/>
  <c r="BT75" i="6" s="1"/>
  <c r="AV52" i="6"/>
  <c r="BL20" i="6" s="1"/>
  <c r="BL36" i="6" s="1"/>
  <c r="BM69" i="6" s="1"/>
  <c r="W126" i="6"/>
  <c r="X126" i="6" s="1"/>
  <c r="W186" i="6"/>
  <c r="X186" i="6" s="1"/>
  <c r="AZ52" i="6"/>
  <c r="BP20" i="6" s="1"/>
  <c r="BP36" i="6" s="1"/>
  <c r="BQ69" i="6" s="1"/>
  <c r="W246" i="6"/>
  <c r="X246" i="6" s="1"/>
  <c r="BD52" i="6"/>
  <c r="BT20" i="6" s="1"/>
  <c r="BT36" i="6" s="1"/>
  <c r="BU69" i="6" s="1"/>
  <c r="W82" i="6"/>
  <c r="X82" i="6" s="1"/>
  <c r="AS53" i="6"/>
  <c r="BI21" i="6" s="1"/>
  <c r="BI37" i="6" s="1"/>
  <c r="BJ70" i="6" s="1"/>
  <c r="AW53" i="6"/>
  <c r="BM21" i="6" s="1"/>
  <c r="BM37" i="6" s="1"/>
  <c r="BN70" i="6" s="1"/>
  <c r="W142" i="6"/>
  <c r="X142" i="6" s="1"/>
  <c r="W202" i="6"/>
  <c r="X202" i="6" s="1"/>
  <c r="BA53" i="6"/>
  <c r="BQ21" i="6" s="1"/>
  <c r="BQ37" i="6" s="1"/>
  <c r="BR70" i="6" s="1"/>
  <c r="W113" i="6"/>
  <c r="X113" i="6" s="1"/>
  <c r="AU54" i="6"/>
  <c r="BK22" i="6" s="1"/>
  <c r="BK38" i="6" s="1"/>
  <c r="BL71" i="6" s="1"/>
  <c r="W173" i="6"/>
  <c r="X173" i="6" s="1"/>
  <c r="AY54" i="6"/>
  <c r="BO22" i="6" s="1"/>
  <c r="BO38" i="6" s="1"/>
  <c r="BP71" i="6" s="1"/>
  <c r="W233" i="6"/>
  <c r="X233" i="6" s="1"/>
  <c r="BC54" i="6"/>
  <c r="BS22" i="6" s="1"/>
  <c r="BS38" i="6" s="1"/>
  <c r="BT71" i="6" s="1"/>
  <c r="W84" i="6"/>
  <c r="X84" i="6" s="1"/>
  <c r="AS55" i="6"/>
  <c r="BI23" i="6" s="1"/>
  <c r="BI39" i="6" s="1"/>
  <c r="BJ72" i="6" s="1"/>
  <c r="W144" i="6"/>
  <c r="X144" i="6" s="1"/>
  <c r="AW55" i="6"/>
  <c r="BM23" i="6" s="1"/>
  <c r="BM39" i="6" s="1"/>
  <c r="BN72" i="6" s="1"/>
  <c r="W175" i="6"/>
  <c r="X175" i="6" s="1"/>
  <c r="AY56" i="6"/>
  <c r="BO24" i="6" s="1"/>
  <c r="BO40" i="6" s="1"/>
  <c r="BP73" i="6" s="1"/>
  <c r="W235" i="6"/>
  <c r="X235" i="6" s="1"/>
  <c r="BC56" i="6"/>
  <c r="BS24" i="6" s="1"/>
  <c r="BS40" i="6" s="1"/>
  <c r="BT73" i="6" s="1"/>
  <c r="W86" i="6"/>
  <c r="X86" i="6" s="1"/>
  <c r="AS57" i="6"/>
  <c r="BI25" i="6" s="1"/>
  <c r="BI41" i="6" s="1"/>
  <c r="BJ74" i="6" s="1"/>
  <c r="W146" i="6"/>
  <c r="X146" i="6" s="1"/>
  <c r="AW57" i="6"/>
  <c r="BM25" i="6" s="1"/>
  <c r="BM41" i="6" s="1"/>
  <c r="BN74" i="6" s="1"/>
  <c r="W206" i="6"/>
  <c r="X206" i="6" s="1"/>
  <c r="BA57" i="6"/>
  <c r="BQ25" i="6" s="1"/>
  <c r="BQ41" i="6" s="1"/>
  <c r="BR74" i="6" s="1"/>
  <c r="W117" i="6"/>
  <c r="X117" i="6" s="1"/>
  <c r="AU58" i="6"/>
  <c r="BK26" i="6" s="1"/>
  <c r="BK42" i="6" s="1"/>
  <c r="BL75" i="6" s="1"/>
  <c r="AY58" i="6"/>
  <c r="BO26" i="6" s="1"/>
  <c r="BO42" i="6" s="1"/>
  <c r="BP75" i="6" s="1"/>
  <c r="W177" i="6"/>
  <c r="X177" i="6" s="1"/>
  <c r="W88" i="6"/>
  <c r="X88" i="6" s="1"/>
  <c r="AS59" i="6"/>
  <c r="BI27" i="6" s="1"/>
  <c r="BI43" i="6" s="1"/>
  <c r="BJ76" i="6" s="1"/>
  <c r="W148" i="6"/>
  <c r="X148" i="6" s="1"/>
  <c r="AW59" i="6"/>
  <c r="BM27" i="6" s="1"/>
  <c r="BM43" i="6" s="1"/>
  <c r="BN76" i="6" s="1"/>
  <c r="W208" i="6"/>
  <c r="X208" i="6" s="1"/>
  <c r="BA59" i="6"/>
  <c r="BQ27" i="6" s="1"/>
  <c r="BQ43" i="6" s="1"/>
  <c r="BR76" i="6" s="1"/>
  <c r="W135" i="6"/>
  <c r="X135" i="6" s="1"/>
  <c r="AV61" i="6"/>
  <c r="BL29" i="6" s="1"/>
  <c r="BL45" i="6" s="1"/>
  <c r="BM78" i="6" s="1"/>
  <c r="W195" i="6"/>
  <c r="X195" i="6" s="1"/>
  <c r="AZ61" i="6"/>
  <c r="BP29" i="6" s="1"/>
  <c r="BP45" i="6" s="1"/>
  <c r="BQ78" i="6" s="1"/>
  <c r="W255" i="6"/>
  <c r="X255" i="6" s="1"/>
  <c r="BD61" i="6"/>
  <c r="BT29" i="6" s="1"/>
  <c r="BT45" i="6" s="1"/>
  <c r="BU78" i="6" s="1"/>
  <c r="AP62" i="6"/>
  <c r="BF30" i="6" s="1"/>
  <c r="BF46" i="6" s="1"/>
  <c r="BG79" i="6" s="1"/>
  <c r="W46" i="6"/>
  <c r="X46" i="6" s="1"/>
  <c r="W106" i="6"/>
  <c r="X106" i="6" s="1"/>
  <c r="AT62" i="6"/>
  <c r="BJ30" i="6" s="1"/>
  <c r="BJ46" i="6" s="1"/>
  <c r="BK79" i="6" s="1"/>
  <c r="W166" i="6"/>
  <c r="X166" i="6" s="1"/>
  <c r="AX62" i="6"/>
  <c r="BN30" i="6" s="1"/>
  <c r="BN46" i="6" s="1"/>
  <c r="BO79" i="6" s="1"/>
  <c r="W226" i="6"/>
  <c r="X226" i="6" s="1"/>
  <c r="BB62" i="6"/>
  <c r="BR30" i="6" s="1"/>
  <c r="BR46" i="6" s="1"/>
  <c r="BS79" i="6" s="1"/>
  <c r="W77" i="6"/>
  <c r="X77" i="6" s="1"/>
  <c r="AR63" i="6"/>
  <c r="BH31" i="6" s="1"/>
  <c r="BH47" i="6" s="1"/>
  <c r="BI80" i="6" s="1"/>
  <c r="W137" i="6"/>
  <c r="X137" i="6" s="1"/>
  <c r="AV63" i="6"/>
  <c r="BL31" i="6" s="1"/>
  <c r="BL47" i="6" s="1"/>
  <c r="BM80" i="6" s="1"/>
  <c r="AZ63" i="6"/>
  <c r="BP31" i="6" s="1"/>
  <c r="BP47" i="6" s="1"/>
  <c r="BQ80" i="6" s="1"/>
  <c r="W197" i="6"/>
  <c r="X197" i="6" s="1"/>
  <c r="AP64" i="6"/>
  <c r="BF32" i="6" s="1"/>
  <c r="BF48" i="6" s="1"/>
  <c r="BG81" i="6" s="1"/>
  <c r="W48" i="6"/>
  <c r="X48" i="6" s="1"/>
  <c r="W108" i="6"/>
  <c r="X108" i="6" s="1"/>
  <c r="AT64" i="6"/>
  <c r="BJ32" i="6" s="1"/>
  <c r="BJ48" i="6" s="1"/>
  <c r="BK81" i="6" s="1"/>
  <c r="W168" i="6"/>
  <c r="X168" i="6" s="1"/>
  <c r="AX64" i="6"/>
  <c r="BN32" i="6" s="1"/>
  <c r="BN48" i="6" s="1"/>
  <c r="BO81" i="6" s="1"/>
  <c r="W228" i="6"/>
  <c r="X228" i="6" s="1"/>
  <c r="BB64" i="6"/>
  <c r="BR32" i="6" s="1"/>
  <c r="BR48" i="6" s="1"/>
  <c r="BS81" i="6" s="1"/>
  <c r="W79" i="6"/>
  <c r="X79" i="6" s="1"/>
  <c r="AR65" i="6"/>
  <c r="BH33" i="6" s="1"/>
  <c r="BH49" i="6" s="1"/>
  <c r="BI82" i="6" s="1"/>
  <c r="AV65" i="6"/>
  <c r="BL33" i="6" s="1"/>
  <c r="BL49" i="6" s="1"/>
  <c r="BM82" i="6" s="1"/>
  <c r="W139" i="6"/>
  <c r="X139" i="6" s="1"/>
  <c r="W199" i="6"/>
  <c r="X199" i="6" s="1"/>
  <c r="AZ65" i="6"/>
  <c r="BP33" i="6" s="1"/>
  <c r="BP49" i="6" s="1"/>
  <c r="BQ82" i="6" s="1"/>
  <c r="W259" i="6"/>
  <c r="X259" i="6" s="1"/>
  <c r="BD65" i="6"/>
  <c r="BT33" i="6" s="1"/>
  <c r="BT49" i="6" s="1"/>
  <c r="BU82" i="6" s="1"/>
  <c r="AP66" i="6"/>
  <c r="BF34" i="6" s="1"/>
  <c r="BF50" i="6" s="1"/>
  <c r="BG83" i="6" s="1"/>
  <c r="W50" i="6"/>
  <c r="X50" i="6" s="1"/>
  <c r="AT66" i="6"/>
  <c r="BJ34" i="6" s="1"/>
  <c r="BJ50" i="6" s="1"/>
  <c r="BK83" i="6" s="1"/>
  <c r="W110" i="6"/>
  <c r="X110" i="6" s="1"/>
  <c r="W170" i="6"/>
  <c r="X170" i="6" s="1"/>
  <c r="AX66" i="6"/>
  <c r="BN34" i="6" s="1"/>
  <c r="BN50" i="6" s="1"/>
  <c r="BO83" i="6" s="1"/>
  <c r="W230" i="6"/>
  <c r="X230" i="6" s="1"/>
  <c r="BB66" i="6"/>
  <c r="BR34" i="6" s="1"/>
  <c r="BR50" i="6" s="1"/>
  <c r="BS83" i="6" s="1"/>
  <c r="AT52" i="6"/>
  <c r="BJ20" i="6" s="1"/>
  <c r="BJ36" i="6" s="1"/>
  <c r="BK69" i="6" s="1"/>
  <c r="BA55" i="6"/>
  <c r="BQ23" i="6" s="1"/>
  <c r="BQ39" i="6" s="1"/>
  <c r="BR72" i="6" s="1"/>
  <c r="W119" i="6"/>
  <c r="X119" i="6" s="1"/>
  <c r="AU60" i="6"/>
  <c r="BK28" i="6" s="1"/>
  <c r="BK44" i="6" s="1"/>
  <c r="BL77" i="6" s="1"/>
  <c r="W179" i="6"/>
  <c r="X179" i="6" s="1"/>
  <c r="AY60" i="6"/>
  <c r="BO28" i="6" s="1"/>
  <c r="BO44" i="6" s="1"/>
  <c r="BP77" i="6" s="1"/>
  <c r="W239" i="6"/>
  <c r="X239" i="6" s="1"/>
  <c r="BC60" i="6"/>
  <c r="BS28" i="6" s="1"/>
  <c r="BS44" i="6" s="1"/>
  <c r="BT77" i="6" s="1"/>
  <c r="W90" i="6"/>
  <c r="X90" i="6" s="1"/>
  <c r="AS61" i="6"/>
  <c r="BI29" i="6" s="1"/>
  <c r="BI45" i="6" s="1"/>
  <c r="BJ78" i="6" s="1"/>
  <c r="W150" i="6"/>
  <c r="X150" i="6" s="1"/>
  <c r="AW61" i="6"/>
  <c r="BM29" i="6" s="1"/>
  <c r="BM45" i="6" s="1"/>
  <c r="BN78" i="6" s="1"/>
  <c r="W210" i="6"/>
  <c r="X210" i="6" s="1"/>
  <c r="BA61" i="6"/>
  <c r="BQ29" i="6" s="1"/>
  <c r="BQ45" i="6" s="1"/>
  <c r="BR78" i="6" s="1"/>
  <c r="W121" i="6"/>
  <c r="X121" i="6" s="1"/>
  <c r="AU62" i="6"/>
  <c r="BK30" i="6" s="1"/>
  <c r="BK46" i="6" s="1"/>
  <c r="BL79" i="6" s="1"/>
  <c r="BC62" i="6"/>
  <c r="BS30" i="6" s="1"/>
  <c r="BS46" i="6" s="1"/>
  <c r="BT79" i="6" s="1"/>
  <c r="W241" i="6"/>
  <c r="X241" i="6" s="1"/>
  <c r="W92" i="6"/>
  <c r="X92" i="6" s="1"/>
  <c r="AS63" i="6"/>
  <c r="BI31" i="6" s="1"/>
  <c r="BI47" i="6" s="1"/>
  <c r="BJ80" i="6" s="1"/>
  <c r="W152" i="6"/>
  <c r="X152" i="6" s="1"/>
  <c r="AW63" i="6"/>
  <c r="BM31" i="6" s="1"/>
  <c r="BM47" i="6" s="1"/>
  <c r="BN80" i="6" s="1"/>
  <c r="W212" i="6"/>
  <c r="X212" i="6" s="1"/>
  <c r="BA63" i="6"/>
  <c r="BQ31" i="6" s="1"/>
  <c r="BQ47" i="6" s="1"/>
  <c r="BR80" i="6" s="1"/>
  <c r="W31" i="6"/>
  <c r="X31" i="6" s="1"/>
  <c r="AQ64" i="6"/>
  <c r="BG32" i="6" s="1"/>
  <c r="BG48" i="6" s="1"/>
  <c r="BH81" i="6" s="1"/>
  <c r="W63" i="6"/>
  <c r="X63" i="6" s="1"/>
  <c r="AU64" i="6"/>
  <c r="BK32" i="6" s="1"/>
  <c r="BK48" i="6" s="1"/>
  <c r="BL81" i="6" s="1"/>
  <c r="W123" i="6"/>
  <c r="X123" i="6" s="1"/>
  <c r="W183" i="6"/>
  <c r="X183" i="6" s="1"/>
  <c r="AY64" i="6"/>
  <c r="BO32" i="6" s="1"/>
  <c r="BO48" i="6" s="1"/>
  <c r="BP81" i="6" s="1"/>
  <c r="W243" i="6"/>
  <c r="X243" i="6" s="1"/>
  <c r="BC64" i="6"/>
  <c r="BS32" i="6" s="1"/>
  <c r="BS48" i="6" s="1"/>
  <c r="BT81" i="6" s="1"/>
  <c r="AS65" i="6"/>
  <c r="BI33" i="6" s="1"/>
  <c r="BI49" i="6" s="1"/>
  <c r="BJ82" i="6" s="1"/>
  <c r="W94" i="6"/>
  <c r="X94" i="6" s="1"/>
  <c r="W154" i="6"/>
  <c r="X154" i="6" s="1"/>
  <c r="AW65" i="6"/>
  <c r="BM33" i="6" s="1"/>
  <c r="BM49" i="6" s="1"/>
  <c r="BN82" i="6" s="1"/>
  <c r="W214" i="6"/>
  <c r="X214" i="6" s="1"/>
  <c r="BA65" i="6"/>
  <c r="BQ33" i="6" s="1"/>
  <c r="BQ49" i="6" s="1"/>
  <c r="BR82" i="6" s="1"/>
  <c r="W33" i="6"/>
  <c r="X33" i="6" s="1"/>
  <c r="AQ66" i="6"/>
  <c r="BG34" i="6" s="1"/>
  <c r="BG50" i="6" s="1"/>
  <c r="BH83" i="6" s="1"/>
  <c r="W65" i="6"/>
  <c r="X65" i="6" s="1"/>
  <c r="W185" i="6"/>
  <c r="X185" i="6" s="1"/>
  <c r="AY66" i="6"/>
  <c r="BO34" i="6" s="1"/>
  <c r="BO50" i="6" s="1"/>
  <c r="BP83" i="6" s="1"/>
  <c r="BC66" i="6"/>
  <c r="BS34" i="6" s="1"/>
  <c r="BS50" i="6" s="1"/>
  <c r="BT83" i="6" s="1"/>
  <c r="W245" i="6"/>
  <c r="X245" i="6" s="1"/>
  <c r="AY62" i="6"/>
  <c r="BO30" i="6" s="1"/>
  <c r="BO46" i="6" s="1"/>
  <c r="BP79" i="6" s="1"/>
  <c r="AS64" i="6"/>
  <c r="BI32" i="6" s="1"/>
  <c r="BI48" i="6" s="1"/>
  <c r="BJ81" i="6" s="1"/>
  <c r="AV60" i="6"/>
  <c r="BL28" i="6" s="1"/>
  <c r="BL44" i="6" s="1"/>
  <c r="BM77" i="6" s="1"/>
  <c r="W134" i="6"/>
  <c r="X134" i="6" s="1"/>
  <c r="W194" i="6"/>
  <c r="X194" i="6" s="1"/>
  <c r="AZ60" i="6"/>
  <c r="BP28" i="6" s="1"/>
  <c r="BP44" i="6" s="1"/>
  <c r="BQ77" i="6" s="1"/>
  <c r="W254" i="6"/>
  <c r="X254" i="6" s="1"/>
  <c r="BD60" i="6"/>
  <c r="BT28" i="6" s="1"/>
  <c r="BT44" i="6" s="1"/>
  <c r="BU77" i="6" s="1"/>
  <c r="W165" i="6"/>
  <c r="X165" i="6" s="1"/>
  <c r="AX61" i="6"/>
  <c r="BN29" i="6" s="1"/>
  <c r="BN45" i="6" s="1"/>
  <c r="BO78" i="6" s="1"/>
  <c r="W76" i="6"/>
  <c r="X76" i="6" s="1"/>
  <c r="AR62" i="6"/>
  <c r="BH30" i="6" s="1"/>
  <c r="BH46" i="6" s="1"/>
  <c r="BI79" i="6" s="1"/>
  <c r="W136" i="6"/>
  <c r="X136" i="6" s="1"/>
  <c r="AV62" i="6"/>
  <c r="BL30" i="6" s="1"/>
  <c r="BL46" i="6" s="1"/>
  <c r="BM79" i="6" s="1"/>
  <c r="W196" i="6"/>
  <c r="X196" i="6" s="1"/>
  <c r="AZ62" i="6"/>
  <c r="BP30" i="6" s="1"/>
  <c r="BP46" i="6" s="1"/>
  <c r="BQ79" i="6" s="1"/>
  <c r="W256" i="6"/>
  <c r="X256" i="6" s="1"/>
  <c r="BD62" i="6"/>
  <c r="BT30" i="6" s="1"/>
  <c r="BT46" i="6" s="1"/>
  <c r="BU79" i="6" s="1"/>
  <c r="AP63" i="6"/>
  <c r="BF31" i="6" s="1"/>
  <c r="BF47" i="6" s="1"/>
  <c r="BG80" i="6" s="1"/>
  <c r="W47" i="6"/>
  <c r="X47" i="6" s="1"/>
  <c r="AT63" i="6"/>
  <c r="BJ31" i="6" s="1"/>
  <c r="BJ47" i="6" s="1"/>
  <c r="BK80" i="6" s="1"/>
  <c r="W107" i="6"/>
  <c r="X107" i="6" s="1"/>
  <c r="W167" i="6"/>
  <c r="X167" i="6" s="1"/>
  <c r="AX63" i="6"/>
  <c r="BN31" i="6" s="1"/>
  <c r="BN47" i="6" s="1"/>
  <c r="BO80" i="6" s="1"/>
  <c r="W227" i="6"/>
  <c r="X227" i="6" s="1"/>
  <c r="BB63" i="6"/>
  <c r="BR31" i="6" s="1"/>
  <c r="BR47" i="6" s="1"/>
  <c r="BS80" i="6" s="1"/>
  <c r="AR64" i="6"/>
  <c r="BH32" i="6" s="1"/>
  <c r="BH48" i="6" s="1"/>
  <c r="BI81" i="6" s="1"/>
  <c r="W78" i="6"/>
  <c r="X78" i="6" s="1"/>
  <c r="W138" i="6"/>
  <c r="X138" i="6" s="1"/>
  <c r="AV64" i="6"/>
  <c r="BL32" i="6" s="1"/>
  <c r="BL48" i="6" s="1"/>
  <c r="BM81" i="6" s="1"/>
  <c r="W198" i="6"/>
  <c r="X198" i="6" s="1"/>
  <c r="AZ64" i="6"/>
  <c r="BP32" i="6" s="1"/>
  <c r="BP48" i="6" s="1"/>
  <c r="BQ81" i="6" s="1"/>
  <c r="W258" i="6"/>
  <c r="X258" i="6" s="1"/>
  <c r="BD64" i="6"/>
  <c r="BT32" i="6" s="1"/>
  <c r="BT48" i="6" s="1"/>
  <c r="BU81" i="6" s="1"/>
  <c r="W109" i="6"/>
  <c r="X109" i="6" s="1"/>
  <c r="AT65" i="6"/>
  <c r="BJ33" i="6" s="1"/>
  <c r="BJ49" i="6" s="1"/>
  <c r="BK82" i="6" s="1"/>
  <c r="W229" i="6"/>
  <c r="X229" i="6" s="1"/>
  <c r="BB65" i="6"/>
  <c r="BR33" i="6" s="1"/>
  <c r="BR49" i="6" s="1"/>
  <c r="BS82" i="6" s="1"/>
  <c r="W80" i="6"/>
  <c r="X80" i="6" s="1"/>
  <c r="AR66" i="6"/>
  <c r="BH34" i="6" s="1"/>
  <c r="BH50" i="6" s="1"/>
  <c r="BI83" i="6" s="1"/>
  <c r="W140" i="6"/>
  <c r="X140" i="6" s="1"/>
  <c r="AV66" i="6"/>
  <c r="BL34" i="6" s="1"/>
  <c r="BL50" i="6" s="1"/>
  <c r="BM83" i="6" s="1"/>
  <c r="W200" i="6"/>
  <c r="X200" i="6" s="1"/>
  <c r="AZ66" i="6"/>
  <c r="BP34" i="6" s="1"/>
  <c r="BP50" i="6" s="1"/>
  <c r="BQ83" i="6" s="1"/>
  <c r="W260" i="6"/>
  <c r="X260" i="6" s="1"/>
  <c r="BD66" i="6"/>
  <c r="BT34" i="6" s="1"/>
  <c r="BT50" i="6" s="1"/>
  <c r="BU83" i="6" s="1"/>
  <c r="AT61" i="6"/>
  <c r="BJ29" i="6" s="1"/>
  <c r="BJ45" i="6" s="1"/>
  <c r="BK78" i="6" s="1"/>
  <c r="BA64" i="6"/>
  <c r="BQ32" i="6" s="1"/>
  <c r="BQ48" i="6" s="1"/>
  <c r="BR81" i="6" s="1"/>
  <c r="AU66" i="6"/>
  <c r="BK34" i="6" s="1"/>
  <c r="BK50" i="6" s="1"/>
  <c r="BL83" i="6" s="1"/>
  <c r="W238" i="6"/>
  <c r="X238" i="6" s="1"/>
  <c r="BC59" i="6"/>
  <c r="BS27" i="6" s="1"/>
  <c r="BS43" i="6" s="1"/>
  <c r="BT76" i="6" s="1"/>
  <c r="W89" i="6"/>
  <c r="X89" i="6" s="1"/>
  <c r="AS60" i="6"/>
  <c r="BI28" i="6" s="1"/>
  <c r="BI44" i="6" s="1"/>
  <c r="BJ77" i="6" s="1"/>
  <c r="W209" i="6"/>
  <c r="X209" i="6" s="1"/>
  <c r="BA60" i="6"/>
  <c r="BQ28" i="6" s="1"/>
  <c r="BQ44" i="6" s="1"/>
  <c r="BR77" i="6" s="1"/>
  <c r="W120" i="6"/>
  <c r="X120" i="6" s="1"/>
  <c r="AU61" i="6"/>
  <c r="BK29" i="6" s="1"/>
  <c r="BK45" i="6" s="1"/>
  <c r="BL78" i="6" s="1"/>
  <c r="W180" i="6"/>
  <c r="X180" i="6" s="1"/>
  <c r="AY61" i="6"/>
  <c r="BO29" i="6" s="1"/>
  <c r="BO45" i="6" s="1"/>
  <c r="BP78" i="6" s="1"/>
  <c r="W240" i="6"/>
  <c r="X240" i="6" s="1"/>
  <c r="BC61" i="6"/>
  <c r="BS29" i="6" s="1"/>
  <c r="BS45" i="6" s="1"/>
  <c r="BT78" i="6" s="1"/>
  <c r="AS62" i="6"/>
  <c r="BI30" i="6" s="1"/>
  <c r="BI46" i="6" s="1"/>
  <c r="BJ79" i="6" s="1"/>
  <c r="W91" i="6"/>
  <c r="X91" i="6" s="1"/>
  <c r="W151" i="6"/>
  <c r="X151" i="6" s="1"/>
  <c r="AW62" i="6"/>
  <c r="BM30" i="6" s="1"/>
  <c r="BM46" i="6" s="1"/>
  <c r="BN79" i="6" s="1"/>
  <c r="W211" i="6"/>
  <c r="X211" i="6" s="1"/>
  <c r="BA62" i="6"/>
  <c r="BQ30" i="6" s="1"/>
  <c r="BQ46" i="6" s="1"/>
  <c r="BR79" i="6" s="1"/>
  <c r="AQ63" i="6"/>
  <c r="BG31" i="6" s="1"/>
  <c r="BG47" i="6" s="1"/>
  <c r="BH80" i="6" s="1"/>
  <c r="W62" i="6"/>
  <c r="X62" i="6" s="1"/>
  <c r="W122" i="6"/>
  <c r="X122" i="6" s="1"/>
  <c r="AU63" i="6"/>
  <c r="BK31" i="6" s="1"/>
  <c r="BK47" i="6" s="1"/>
  <c r="BL80" i="6" s="1"/>
  <c r="W182" i="6"/>
  <c r="X182" i="6" s="1"/>
  <c r="AY63" i="6"/>
  <c r="BO31" i="6" s="1"/>
  <c r="BO47" i="6" s="1"/>
  <c r="BP80" i="6" s="1"/>
  <c r="W242" i="6"/>
  <c r="X242" i="6" s="1"/>
  <c r="BC63" i="6"/>
  <c r="BS31" i="6" s="1"/>
  <c r="BS47" i="6" s="1"/>
  <c r="BT80" i="6" s="1"/>
  <c r="W153" i="6"/>
  <c r="X153" i="6" s="1"/>
  <c r="AW64" i="6"/>
  <c r="BM32" i="6" s="1"/>
  <c r="BM48" i="6" s="1"/>
  <c r="BN81" i="6" s="1"/>
  <c r="W32" i="6"/>
  <c r="X32" i="6" s="1"/>
  <c r="AQ65" i="6"/>
  <c r="BG33" i="6" s="1"/>
  <c r="BG49" i="6" s="1"/>
  <c r="BH82" i="6" s="1"/>
  <c r="W64" i="6"/>
  <c r="X64" i="6" s="1"/>
  <c r="W124" i="6"/>
  <c r="X124" i="6" s="1"/>
  <c r="AU65" i="6"/>
  <c r="BK33" i="6" s="1"/>
  <c r="BK49" i="6" s="1"/>
  <c r="BL82" i="6" s="1"/>
  <c r="W184" i="6"/>
  <c r="X184" i="6" s="1"/>
  <c r="AY65" i="6"/>
  <c r="BO33" i="6" s="1"/>
  <c r="BO49" i="6" s="1"/>
  <c r="BP82" i="6" s="1"/>
  <c r="W244" i="6"/>
  <c r="X244" i="6" s="1"/>
  <c r="BC65" i="6"/>
  <c r="BS33" i="6" s="1"/>
  <c r="BS49" i="6" s="1"/>
  <c r="BT82" i="6" s="1"/>
  <c r="W95" i="6"/>
  <c r="X95" i="6" s="1"/>
  <c r="AS66" i="6"/>
  <c r="BI34" i="6" s="1"/>
  <c r="BI50" i="6" s="1"/>
  <c r="BJ83" i="6" s="1"/>
  <c r="W155" i="6"/>
  <c r="X155" i="6" s="1"/>
  <c r="AW66" i="6"/>
  <c r="BM34" i="6" s="1"/>
  <c r="BM50" i="6" s="1"/>
  <c r="BN83" i="6" s="1"/>
  <c r="W215" i="6"/>
  <c r="X215" i="6" s="1"/>
  <c r="BA66" i="6"/>
  <c r="BQ34" i="6" s="1"/>
  <c r="BQ50" i="6" s="1"/>
  <c r="BR83" i="6" s="1"/>
  <c r="W34" i="6"/>
  <c r="X34" i="6" s="1"/>
  <c r="BB61" i="6"/>
  <c r="BR29" i="6" s="1"/>
  <c r="BR45" i="6" s="1"/>
  <c r="BS78" i="6" s="1"/>
  <c r="AP65" i="6"/>
  <c r="BF33" i="6" s="1"/>
  <c r="BF49" i="6" s="1"/>
  <c r="BG82" i="6" s="1"/>
  <c r="W37" i="5"/>
  <c r="X37" i="5" s="1"/>
  <c r="F20" i="5"/>
  <c r="F36" i="5" s="1"/>
  <c r="AV52" i="5"/>
  <c r="BL20" i="5" s="1"/>
  <c r="BL36" i="5" s="1"/>
  <c r="BM69" i="5" s="1"/>
  <c r="W126" i="5"/>
  <c r="X126" i="5" s="1"/>
  <c r="W246" i="5"/>
  <c r="X246" i="5" s="1"/>
  <c r="BD52" i="5"/>
  <c r="BT20" i="5" s="1"/>
  <c r="BT36" i="5" s="1"/>
  <c r="BU69" i="5" s="1"/>
  <c r="W205" i="5"/>
  <c r="X205" i="5" s="1"/>
  <c r="BA56" i="5"/>
  <c r="BQ24" i="5" s="1"/>
  <c r="BQ40" i="5" s="1"/>
  <c r="BR73" i="5" s="1"/>
  <c r="W161" i="5"/>
  <c r="X161" i="5" s="1"/>
  <c r="AX57" i="5"/>
  <c r="BN25" i="5" s="1"/>
  <c r="BN41" i="5" s="1"/>
  <c r="BO74" i="5" s="1"/>
  <c r="W107" i="5"/>
  <c r="X107" i="5" s="1"/>
  <c r="AT63" i="5"/>
  <c r="BJ31" i="5" s="1"/>
  <c r="BJ47" i="5" s="1"/>
  <c r="BK80" i="5" s="1"/>
  <c r="BB63" i="5"/>
  <c r="BR31" i="5" s="1"/>
  <c r="BR47" i="5" s="1"/>
  <c r="BS80" i="5" s="1"/>
  <c r="W227" i="5"/>
  <c r="X227" i="5" s="1"/>
  <c r="AS64" i="5"/>
  <c r="BI32" i="5" s="1"/>
  <c r="BI48" i="5" s="1"/>
  <c r="BJ81" i="5" s="1"/>
  <c r="W93" i="5"/>
  <c r="X93" i="5" s="1"/>
  <c r="B22" i="5"/>
  <c r="AS52" i="5"/>
  <c r="BI20" i="5" s="1"/>
  <c r="BI36" i="5" s="1"/>
  <c r="BJ69" i="5" s="1"/>
  <c r="W81" i="5"/>
  <c r="X81" i="5" s="1"/>
  <c r="W141" i="5"/>
  <c r="X141" i="5" s="1"/>
  <c r="AW52" i="5"/>
  <c r="BM20" i="5" s="1"/>
  <c r="BM36" i="5" s="1"/>
  <c r="BN69" i="5" s="1"/>
  <c r="AX59" i="5"/>
  <c r="BN27" i="5" s="1"/>
  <c r="BN43" i="5" s="1"/>
  <c r="BO76" i="5" s="1"/>
  <c r="W163" i="5"/>
  <c r="X163" i="5" s="1"/>
  <c r="W61" i="5"/>
  <c r="X61" i="5" s="1"/>
  <c r="AQ62" i="5"/>
  <c r="BG30" i="5" s="1"/>
  <c r="BG46" i="5" s="1"/>
  <c r="BH79" i="5" s="1"/>
  <c r="W181" i="5"/>
  <c r="X181" i="5" s="1"/>
  <c r="AY62" i="5"/>
  <c r="BO30" i="5" s="1"/>
  <c r="BO46" i="5" s="1"/>
  <c r="BP79" i="5" s="1"/>
  <c r="AQ65" i="5"/>
  <c r="BG33" i="5" s="1"/>
  <c r="BG49" i="5" s="1"/>
  <c r="BH82" i="5" s="1"/>
  <c r="W244" i="5"/>
  <c r="X244" i="5" s="1"/>
  <c r="BC65" i="5"/>
  <c r="BS33" i="5" s="1"/>
  <c r="BS49" i="5" s="1"/>
  <c r="BT82" i="5" s="1"/>
  <c r="AQ66" i="5"/>
  <c r="BG34" i="5" s="1"/>
  <c r="BG50" i="5" s="1"/>
  <c r="BH83" i="5" s="1"/>
  <c r="W65" i="5"/>
  <c r="X65" i="5" s="1"/>
  <c r="W125" i="5"/>
  <c r="X125" i="5" s="1"/>
  <c r="AU66" i="5"/>
  <c r="BK34" i="5" s="1"/>
  <c r="BK50" i="5" s="1"/>
  <c r="BL83" i="5" s="1"/>
  <c r="W185" i="5"/>
  <c r="X185" i="5" s="1"/>
  <c r="AY66" i="5"/>
  <c r="BO34" i="5" s="1"/>
  <c r="BO50" i="5" s="1"/>
  <c r="BP83" i="5" s="1"/>
  <c r="BA64" i="5"/>
  <c r="BQ32" i="5" s="1"/>
  <c r="BQ48" i="5" s="1"/>
  <c r="BR81" i="5" s="1"/>
  <c r="D20" i="5"/>
  <c r="C21" i="5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232" i="5"/>
  <c r="X232" i="5" s="1"/>
  <c r="BC53" i="5"/>
  <c r="BS21" i="5" s="1"/>
  <c r="BS37" i="5" s="1"/>
  <c r="BT70" i="5" s="1"/>
  <c r="W113" i="5"/>
  <c r="X113" i="5" s="1"/>
  <c r="AU54" i="5"/>
  <c r="BK22" i="5" s="1"/>
  <c r="BK38" i="5" s="1"/>
  <c r="BL71" i="5" s="1"/>
  <c r="W173" i="5"/>
  <c r="X173" i="5" s="1"/>
  <c r="AY54" i="5"/>
  <c r="BO22" i="5" s="1"/>
  <c r="BO38" i="5" s="1"/>
  <c r="BP71" i="5" s="1"/>
  <c r="BC54" i="5"/>
  <c r="BS22" i="5" s="1"/>
  <c r="BS38" i="5" s="1"/>
  <c r="BT71" i="5" s="1"/>
  <c r="W233" i="5"/>
  <c r="X233" i="5" s="1"/>
  <c r="W178" i="5"/>
  <c r="X178" i="5" s="1"/>
  <c r="AY59" i="5"/>
  <c r="BO27" i="5" s="1"/>
  <c r="BO43" i="5" s="1"/>
  <c r="BP76" i="5" s="1"/>
  <c r="W238" i="5"/>
  <c r="X238" i="5" s="1"/>
  <c r="BC59" i="5"/>
  <c r="BS27" i="5" s="1"/>
  <c r="BS43" i="5" s="1"/>
  <c r="BT76" i="5" s="1"/>
  <c r="W119" i="5"/>
  <c r="X119" i="5" s="1"/>
  <c r="AU60" i="5"/>
  <c r="BK28" i="5" s="1"/>
  <c r="BK44" i="5" s="1"/>
  <c r="BL77" i="5" s="1"/>
  <c r="AY60" i="5"/>
  <c r="BO28" i="5" s="1"/>
  <c r="BO44" i="5" s="1"/>
  <c r="BP77" i="5" s="1"/>
  <c r="W179" i="5"/>
  <c r="X179" i="5" s="1"/>
  <c r="W239" i="5"/>
  <c r="X239" i="5" s="1"/>
  <c r="BC60" i="5"/>
  <c r="BS28" i="5" s="1"/>
  <c r="BS44" i="5" s="1"/>
  <c r="BT77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BD54" i="5"/>
  <c r="BT22" i="5" s="1"/>
  <c r="BT38" i="5" s="1"/>
  <c r="BU71" i="5" s="1"/>
  <c r="BA55" i="5"/>
  <c r="BQ23" i="5" s="1"/>
  <c r="BQ39" i="5" s="1"/>
  <c r="BR72" i="5" s="1"/>
  <c r="AY61" i="5"/>
  <c r="BO29" i="5" s="1"/>
  <c r="BO45" i="5" s="1"/>
  <c r="BP78" i="5" s="1"/>
  <c r="W64" i="5"/>
  <c r="X64" i="5" s="1"/>
  <c r="BC66" i="5"/>
  <c r="BS34" i="5" s="1"/>
  <c r="BS50" i="5" s="1"/>
  <c r="BT83" i="5" s="1"/>
  <c r="W101" i="5"/>
  <c r="X101" i="5" s="1"/>
  <c r="W145" i="5"/>
  <c r="X145" i="5" s="1"/>
  <c r="AB3" i="5"/>
  <c r="BJ3" i="5" s="1"/>
  <c r="CR3" i="5" s="1"/>
  <c r="AP63" i="5"/>
  <c r="BF31" i="5" s="1"/>
  <c r="BF47" i="5" s="1"/>
  <c r="BG80" i="5" s="1"/>
  <c r="W47" i="5"/>
  <c r="X47" i="5" s="1"/>
  <c r="W167" i="5"/>
  <c r="X167" i="5" s="1"/>
  <c r="AX63" i="5"/>
  <c r="BN31" i="5" s="1"/>
  <c r="BN47" i="5" s="1"/>
  <c r="BO80" i="5" s="1"/>
  <c r="AO64" i="5"/>
  <c r="BE32" i="5" s="1"/>
  <c r="BE48" i="5" s="1"/>
  <c r="BF81" i="5" s="1"/>
  <c r="W33" i="5"/>
  <c r="X33" i="5" s="1"/>
  <c r="AW64" i="5"/>
  <c r="BM32" i="5" s="1"/>
  <c r="BM48" i="5" s="1"/>
  <c r="BN81" i="5" s="1"/>
  <c r="W103" i="5"/>
  <c r="X103" i="5" s="1"/>
  <c r="AT59" i="5"/>
  <c r="BJ27" i="5" s="1"/>
  <c r="BJ43" i="5" s="1"/>
  <c r="BK76" i="5" s="1"/>
  <c r="W223" i="5"/>
  <c r="X223" i="5" s="1"/>
  <c r="BB59" i="5"/>
  <c r="BR27" i="5" s="1"/>
  <c r="BR43" i="5" s="1"/>
  <c r="BS76" i="5" s="1"/>
  <c r="AU62" i="5"/>
  <c r="BK30" i="5" s="1"/>
  <c r="BK46" i="5" s="1"/>
  <c r="BL79" i="5" s="1"/>
  <c r="W121" i="5"/>
  <c r="X121" i="5" s="1"/>
  <c r="W241" i="5"/>
  <c r="X241" i="5" s="1"/>
  <c r="BC62" i="5"/>
  <c r="BS30" i="5" s="1"/>
  <c r="BS46" i="5" s="1"/>
  <c r="BT79" i="5" s="1"/>
  <c r="W124" i="5"/>
  <c r="X124" i="5" s="1"/>
  <c r="AU65" i="5"/>
  <c r="BK33" i="5" s="1"/>
  <c r="BK49" i="5" s="1"/>
  <c r="BL82" i="5" s="1"/>
  <c r="W184" i="5"/>
  <c r="X184" i="5" s="1"/>
  <c r="AY65" i="5"/>
  <c r="BO33" i="5" s="1"/>
  <c r="BO49" i="5" s="1"/>
  <c r="BP82" i="5" s="1"/>
  <c r="AA3" i="5"/>
  <c r="BI3" i="5" s="1"/>
  <c r="CQ3" i="5" s="1"/>
  <c r="E20" i="5"/>
  <c r="AP53" i="5"/>
  <c r="BF21" i="5" s="1"/>
  <c r="BF37" i="5" s="1"/>
  <c r="BG70" i="5" s="1"/>
  <c r="E21" i="5"/>
  <c r="F22" i="5"/>
  <c r="F38" i="5" s="1"/>
  <c r="W128" i="5"/>
  <c r="X128" i="5" s="1"/>
  <c r="AV54" i="5"/>
  <c r="BL22" i="5" s="1"/>
  <c r="BL38" i="5" s="1"/>
  <c r="BM71" i="5" s="1"/>
  <c r="W188" i="5"/>
  <c r="X188" i="5" s="1"/>
  <c r="AZ54" i="5"/>
  <c r="BP22" i="5" s="1"/>
  <c r="BP38" i="5" s="1"/>
  <c r="BQ71" i="5" s="1"/>
  <c r="W84" i="5"/>
  <c r="X84" i="5" s="1"/>
  <c r="AS55" i="5"/>
  <c r="BI23" i="5" s="1"/>
  <c r="BI39" i="5" s="1"/>
  <c r="BJ72" i="5" s="1"/>
  <c r="W130" i="5"/>
  <c r="X130" i="5" s="1"/>
  <c r="AV56" i="5"/>
  <c r="BL24" i="5" s="1"/>
  <c r="BL40" i="5" s="1"/>
  <c r="BM73" i="5" s="1"/>
  <c r="W190" i="5"/>
  <c r="X190" i="5" s="1"/>
  <c r="AZ56" i="5"/>
  <c r="BP24" i="5" s="1"/>
  <c r="BP40" i="5" s="1"/>
  <c r="BQ73" i="5" s="1"/>
  <c r="W250" i="5"/>
  <c r="X250" i="5" s="1"/>
  <c r="BD56" i="5"/>
  <c r="BT24" i="5" s="1"/>
  <c r="BT40" i="5" s="1"/>
  <c r="BU73" i="5" s="1"/>
  <c r="AS57" i="5"/>
  <c r="BI25" i="5" s="1"/>
  <c r="BI41" i="5" s="1"/>
  <c r="BJ74" i="5" s="1"/>
  <c r="W86" i="5"/>
  <c r="X86" i="5" s="1"/>
  <c r="W146" i="5"/>
  <c r="X146" i="5" s="1"/>
  <c r="AW57" i="5"/>
  <c r="BM25" i="5" s="1"/>
  <c r="BM41" i="5" s="1"/>
  <c r="BN74" i="5" s="1"/>
  <c r="W206" i="5"/>
  <c r="X206" i="5" s="1"/>
  <c r="BA57" i="5"/>
  <c r="BQ25" i="5" s="1"/>
  <c r="BQ41" i="5" s="1"/>
  <c r="BR74" i="5" s="1"/>
  <c r="W87" i="5"/>
  <c r="X87" i="5" s="1"/>
  <c r="AS58" i="5"/>
  <c r="BI26" i="5" s="1"/>
  <c r="BI42" i="5" s="1"/>
  <c r="BJ75" i="5" s="1"/>
  <c r="W147" i="5"/>
  <c r="X147" i="5" s="1"/>
  <c r="AW58" i="5"/>
  <c r="BM26" i="5" s="1"/>
  <c r="BM42" i="5" s="1"/>
  <c r="BN75" i="5" s="1"/>
  <c r="W207" i="5"/>
  <c r="X207" i="5" s="1"/>
  <c r="BA58" i="5"/>
  <c r="BQ26" i="5" s="1"/>
  <c r="BQ42" i="5" s="1"/>
  <c r="BR75" i="5" s="1"/>
  <c r="AO63" i="5"/>
  <c r="BE31" i="5" s="1"/>
  <c r="BE47" i="5" s="1"/>
  <c r="BF80" i="5" s="1"/>
  <c r="W152" i="5"/>
  <c r="X152" i="5" s="1"/>
  <c r="AW63" i="5"/>
  <c r="BM31" i="5" s="1"/>
  <c r="BM47" i="5" s="1"/>
  <c r="BN80" i="5" s="1"/>
  <c r="W212" i="5"/>
  <c r="X212" i="5" s="1"/>
  <c r="BA63" i="5"/>
  <c r="BQ31" i="5" s="1"/>
  <c r="BQ47" i="5" s="1"/>
  <c r="BR80" i="5" s="1"/>
  <c r="AR64" i="5"/>
  <c r="BH32" i="5" s="1"/>
  <c r="BH48" i="5" s="1"/>
  <c r="BI81" i="5" s="1"/>
  <c r="W78" i="5"/>
  <c r="X78" i="5" s="1"/>
  <c r="W138" i="5"/>
  <c r="X138" i="5" s="1"/>
  <c r="AV64" i="5"/>
  <c r="BL32" i="5" s="1"/>
  <c r="BL48" i="5" s="1"/>
  <c r="BM81" i="5" s="1"/>
  <c r="W198" i="5"/>
  <c r="X198" i="5" s="1"/>
  <c r="AZ64" i="5"/>
  <c r="BP32" i="5" s="1"/>
  <c r="BP48" i="5" s="1"/>
  <c r="BQ81" i="5" s="1"/>
  <c r="W258" i="5"/>
  <c r="X258" i="5" s="1"/>
  <c r="BD64" i="5"/>
  <c r="BT32" i="5" s="1"/>
  <c r="BT48" i="5" s="1"/>
  <c r="BU81" i="5" s="1"/>
  <c r="AZ52" i="5"/>
  <c r="BP20" i="5" s="1"/>
  <c r="BP36" i="5" s="1"/>
  <c r="BQ69" i="5" s="1"/>
  <c r="AS56" i="5"/>
  <c r="BI24" i="5" s="1"/>
  <c r="BI40" i="5" s="1"/>
  <c r="BJ73" i="5" s="1"/>
  <c r="BB57" i="5"/>
  <c r="BR25" i="5" s="1"/>
  <c r="BR41" i="5" s="1"/>
  <c r="BS74" i="5" s="1"/>
  <c r="W156" i="5"/>
  <c r="X156" i="5" s="1"/>
  <c r="AX52" i="5"/>
  <c r="BN20" i="5" s="1"/>
  <c r="BN36" i="5" s="1"/>
  <c r="BO69" i="5" s="1"/>
  <c r="W216" i="5"/>
  <c r="X216" i="5" s="1"/>
  <c r="BB52" i="5"/>
  <c r="BR20" i="5" s="1"/>
  <c r="BR36" i="5" s="1"/>
  <c r="BS69" i="5" s="1"/>
  <c r="W202" i="5"/>
  <c r="X202" i="5" s="1"/>
  <c r="BA53" i="5"/>
  <c r="BQ21" i="5" s="1"/>
  <c r="BQ37" i="5" s="1"/>
  <c r="BR70" i="5" s="1"/>
  <c r="W21" i="5"/>
  <c r="X21" i="5" s="1"/>
  <c r="W83" i="5"/>
  <c r="X83" i="5" s="1"/>
  <c r="AS54" i="5"/>
  <c r="BI22" i="5" s="1"/>
  <c r="BI38" i="5" s="1"/>
  <c r="BJ71" i="5" s="1"/>
  <c r="W143" i="5"/>
  <c r="X143" i="5" s="1"/>
  <c r="AW54" i="5"/>
  <c r="BM22" i="5" s="1"/>
  <c r="BM38" i="5" s="1"/>
  <c r="BN71" i="5" s="1"/>
  <c r="W203" i="5"/>
  <c r="X203" i="5" s="1"/>
  <c r="BA54" i="5"/>
  <c r="BQ22" i="5" s="1"/>
  <c r="BQ38" i="5" s="1"/>
  <c r="BR71" i="5" s="1"/>
  <c r="W99" i="5"/>
  <c r="X99" i="5" s="1"/>
  <c r="AT55" i="5"/>
  <c r="BJ23" i="5" s="1"/>
  <c r="BJ39" i="5" s="1"/>
  <c r="BK72" i="5" s="1"/>
  <c r="W159" i="5"/>
  <c r="X159" i="5" s="1"/>
  <c r="AX55" i="5"/>
  <c r="BN23" i="5" s="1"/>
  <c r="BN39" i="5" s="1"/>
  <c r="BO72" i="5" s="1"/>
  <c r="W219" i="5"/>
  <c r="X219" i="5" s="1"/>
  <c r="BB55" i="5"/>
  <c r="BR23" i="5" s="1"/>
  <c r="BR39" i="5" s="1"/>
  <c r="BS72" i="5" s="1"/>
  <c r="AY57" i="5"/>
  <c r="BO25" i="5" s="1"/>
  <c r="BO41" i="5" s="1"/>
  <c r="BP74" i="5" s="1"/>
  <c r="W176" i="5"/>
  <c r="X176" i="5" s="1"/>
  <c r="W236" i="5"/>
  <c r="X236" i="5" s="1"/>
  <c r="BC57" i="5"/>
  <c r="BS25" i="5" s="1"/>
  <c r="BS41" i="5" s="1"/>
  <c r="BT74" i="5" s="1"/>
  <c r="W117" i="5"/>
  <c r="X117" i="5" s="1"/>
  <c r="AU58" i="5"/>
  <c r="BK26" i="5" s="1"/>
  <c r="BK42" i="5" s="1"/>
  <c r="BL75" i="5" s="1"/>
  <c r="W177" i="5"/>
  <c r="X177" i="5" s="1"/>
  <c r="AY58" i="5"/>
  <c r="BO26" i="5" s="1"/>
  <c r="BO42" i="5" s="1"/>
  <c r="BP75" i="5" s="1"/>
  <c r="W134" i="5"/>
  <c r="X134" i="5" s="1"/>
  <c r="AV60" i="5"/>
  <c r="BL28" i="5" s="1"/>
  <c r="BL44" i="5" s="1"/>
  <c r="BM77" i="5" s="1"/>
  <c r="W194" i="5"/>
  <c r="X194" i="5" s="1"/>
  <c r="AZ60" i="5"/>
  <c r="BP28" i="5" s="1"/>
  <c r="BP44" i="5" s="1"/>
  <c r="BQ77" i="5" s="1"/>
  <c r="W254" i="5"/>
  <c r="X254" i="5" s="1"/>
  <c r="BD60" i="5"/>
  <c r="BT28" i="5" s="1"/>
  <c r="BT44" i="5" s="1"/>
  <c r="BU77" i="5" s="1"/>
  <c r="W90" i="5"/>
  <c r="X90" i="5" s="1"/>
  <c r="AS61" i="5"/>
  <c r="BI29" i="5" s="1"/>
  <c r="BI45" i="5" s="1"/>
  <c r="BJ78" i="5" s="1"/>
  <c r="W150" i="5"/>
  <c r="X150" i="5" s="1"/>
  <c r="AW61" i="5"/>
  <c r="BM29" i="5" s="1"/>
  <c r="BM45" i="5" s="1"/>
  <c r="BN78" i="5" s="1"/>
  <c r="W196" i="5"/>
  <c r="X196" i="5" s="1"/>
  <c r="AZ62" i="5"/>
  <c r="BP30" i="5" s="1"/>
  <c r="BP46" i="5" s="1"/>
  <c r="BQ79" i="5" s="1"/>
  <c r="W256" i="5"/>
  <c r="X256" i="5" s="1"/>
  <c r="BD62" i="5"/>
  <c r="BT30" i="5" s="1"/>
  <c r="BT46" i="5" s="1"/>
  <c r="BU79" i="5" s="1"/>
  <c r="W242" i="5"/>
  <c r="X242" i="5" s="1"/>
  <c r="BC63" i="5"/>
  <c r="BS31" i="5" s="1"/>
  <c r="BS47" i="5" s="1"/>
  <c r="BT80" i="5" s="1"/>
  <c r="W154" i="5"/>
  <c r="X154" i="5" s="1"/>
  <c r="AW65" i="5"/>
  <c r="BM33" i="5" s="1"/>
  <c r="BM49" i="5" s="1"/>
  <c r="BN82" i="5" s="1"/>
  <c r="W214" i="5"/>
  <c r="X214" i="5" s="1"/>
  <c r="BA65" i="5"/>
  <c r="BQ33" i="5" s="1"/>
  <c r="BQ49" i="5" s="1"/>
  <c r="BR82" i="5" s="1"/>
  <c r="W80" i="5"/>
  <c r="X80" i="5" s="1"/>
  <c r="AR66" i="5"/>
  <c r="BH34" i="5" s="1"/>
  <c r="BH50" i="5" s="1"/>
  <c r="BI83" i="5" s="1"/>
  <c r="W140" i="5"/>
  <c r="X140" i="5" s="1"/>
  <c r="AV66" i="5"/>
  <c r="BL34" i="5" s="1"/>
  <c r="BL50" i="5" s="1"/>
  <c r="BM83" i="5" s="1"/>
  <c r="W200" i="5"/>
  <c r="X200" i="5" s="1"/>
  <c r="AZ66" i="5"/>
  <c r="BP34" i="5" s="1"/>
  <c r="BP50" i="5" s="1"/>
  <c r="BQ83" i="5" s="1"/>
  <c r="W260" i="5"/>
  <c r="X260" i="5" s="1"/>
  <c r="BD66" i="5"/>
  <c r="BT34" i="5" s="1"/>
  <c r="BT50" i="5" s="1"/>
  <c r="BU83" i="5" s="1"/>
  <c r="AU57" i="5"/>
  <c r="BK25" i="5" s="1"/>
  <c r="BK41" i="5" s="1"/>
  <c r="BL74" i="5" s="1"/>
  <c r="W62" i="5"/>
  <c r="X62" i="5" s="1"/>
  <c r="AU63" i="5"/>
  <c r="BK31" i="5" s="1"/>
  <c r="BK47" i="5" s="1"/>
  <c r="BL80" i="5" s="1"/>
  <c r="B21" i="5"/>
  <c r="W97" i="5"/>
  <c r="X97" i="5" s="1"/>
  <c r="AT53" i="5"/>
  <c r="BJ21" i="5" s="1"/>
  <c r="BJ37" i="5" s="1"/>
  <c r="BK70" i="5" s="1"/>
  <c r="W157" i="5"/>
  <c r="X157" i="5" s="1"/>
  <c r="AX53" i="5"/>
  <c r="BN21" i="5" s="1"/>
  <c r="BN37" i="5" s="1"/>
  <c r="BO70" i="5" s="1"/>
  <c r="W114" i="5"/>
  <c r="X114" i="5" s="1"/>
  <c r="AU55" i="5"/>
  <c r="BK23" i="5" s="1"/>
  <c r="BK39" i="5" s="1"/>
  <c r="BL72" i="5" s="1"/>
  <c r="W174" i="5"/>
  <c r="X174" i="5" s="1"/>
  <c r="AY55" i="5"/>
  <c r="BO23" i="5" s="1"/>
  <c r="BO39" i="5" s="1"/>
  <c r="BP72" i="5" s="1"/>
  <c r="W234" i="5"/>
  <c r="X234" i="5" s="1"/>
  <c r="BC55" i="5"/>
  <c r="BS23" i="5" s="1"/>
  <c r="BS39" i="5" s="1"/>
  <c r="BT72" i="5" s="1"/>
  <c r="W115" i="5"/>
  <c r="X115" i="5" s="1"/>
  <c r="AU56" i="5"/>
  <c r="BK24" i="5" s="1"/>
  <c r="BK40" i="5" s="1"/>
  <c r="BL73" i="5" s="1"/>
  <c r="W175" i="5"/>
  <c r="X175" i="5" s="1"/>
  <c r="AY56" i="5"/>
  <c r="BO24" i="5" s="1"/>
  <c r="BO40" i="5" s="1"/>
  <c r="BP73" i="5" s="1"/>
  <c r="W235" i="5"/>
  <c r="X235" i="5" s="1"/>
  <c r="BC56" i="5"/>
  <c r="BS24" i="5" s="1"/>
  <c r="BS40" i="5" s="1"/>
  <c r="BT73" i="5" s="1"/>
  <c r="W132" i="5"/>
  <c r="X132" i="5" s="1"/>
  <c r="AV58" i="5"/>
  <c r="BL26" i="5" s="1"/>
  <c r="BL42" i="5" s="1"/>
  <c r="BM75" i="5" s="1"/>
  <c r="W192" i="5"/>
  <c r="X192" i="5" s="1"/>
  <c r="AZ58" i="5"/>
  <c r="BP26" i="5" s="1"/>
  <c r="BP42" i="5" s="1"/>
  <c r="BQ75" i="5" s="1"/>
  <c r="W88" i="5"/>
  <c r="X88" i="5" s="1"/>
  <c r="AS59" i="5"/>
  <c r="BI27" i="5" s="1"/>
  <c r="BI43" i="5" s="1"/>
  <c r="BJ76" i="5" s="1"/>
  <c r="W148" i="5"/>
  <c r="X148" i="5" s="1"/>
  <c r="AW59" i="5"/>
  <c r="BM27" i="5" s="1"/>
  <c r="BM43" i="5" s="1"/>
  <c r="BN76" i="5" s="1"/>
  <c r="W89" i="5"/>
  <c r="X89" i="5" s="1"/>
  <c r="AS60" i="5"/>
  <c r="BI28" i="5" s="1"/>
  <c r="BI44" i="5" s="1"/>
  <c r="BJ77" i="5" s="1"/>
  <c r="W209" i="5"/>
  <c r="X209" i="5" s="1"/>
  <c r="BA60" i="5"/>
  <c r="BQ28" i="5" s="1"/>
  <c r="BQ44" i="5" s="1"/>
  <c r="BR77" i="5" s="1"/>
  <c r="W165" i="5"/>
  <c r="X165" i="5" s="1"/>
  <c r="AX61" i="5"/>
  <c r="BN29" i="5" s="1"/>
  <c r="BN45" i="5" s="1"/>
  <c r="BO78" i="5" s="1"/>
  <c r="W225" i="5"/>
  <c r="X225" i="5" s="1"/>
  <c r="BB61" i="5"/>
  <c r="BR29" i="5" s="1"/>
  <c r="BR45" i="5" s="1"/>
  <c r="BS78" i="5" s="1"/>
  <c r="W91" i="5"/>
  <c r="X91" i="5" s="1"/>
  <c r="AS62" i="5"/>
  <c r="BI30" i="5" s="1"/>
  <c r="BI46" i="5" s="1"/>
  <c r="BJ79" i="5" s="1"/>
  <c r="BA62" i="5"/>
  <c r="BQ30" i="5" s="1"/>
  <c r="BQ46" i="5" s="1"/>
  <c r="BR79" i="5" s="1"/>
  <c r="W211" i="5"/>
  <c r="X211" i="5" s="1"/>
  <c r="AQ64" i="5"/>
  <c r="BG32" i="5" s="1"/>
  <c r="BG48" i="5" s="1"/>
  <c r="BH81" i="5" s="1"/>
  <c r="W63" i="5"/>
  <c r="X63" i="5" s="1"/>
  <c r="W123" i="5"/>
  <c r="X123" i="5" s="1"/>
  <c r="AU64" i="5"/>
  <c r="BK32" i="5" s="1"/>
  <c r="BK48" i="5" s="1"/>
  <c r="BL81" i="5" s="1"/>
  <c r="AY64" i="5"/>
  <c r="BO32" i="5" s="1"/>
  <c r="BO48" i="5" s="1"/>
  <c r="BP81" i="5" s="1"/>
  <c r="W183" i="5"/>
  <c r="X183" i="5" s="1"/>
  <c r="BC64" i="5"/>
  <c r="BS32" i="5" s="1"/>
  <c r="BS48" i="5" s="1"/>
  <c r="BT81" i="5" s="1"/>
  <c r="W243" i="5"/>
  <c r="X243" i="5" s="1"/>
  <c r="W229" i="5"/>
  <c r="X229" i="5" s="1"/>
  <c r="BB65" i="5"/>
  <c r="BR33" i="5" s="1"/>
  <c r="BR49" i="5" s="1"/>
  <c r="BS82" i="5" s="1"/>
  <c r="AO66" i="5"/>
  <c r="BE34" i="5" s="1"/>
  <c r="BE50" i="5" s="1"/>
  <c r="BF83" i="5" s="1"/>
  <c r="W35" i="5"/>
  <c r="X35" i="5" s="1"/>
  <c r="W95" i="5"/>
  <c r="X95" i="5" s="1"/>
  <c r="AS66" i="5"/>
  <c r="BI34" i="5" s="1"/>
  <c r="BI50" i="5" s="1"/>
  <c r="BJ83" i="5" s="1"/>
  <c r="W155" i="5"/>
  <c r="X155" i="5" s="1"/>
  <c r="AW66" i="5"/>
  <c r="BM34" i="5" s="1"/>
  <c r="BM50" i="5" s="1"/>
  <c r="BN83" i="5" s="1"/>
  <c r="W34" i="5"/>
  <c r="X34" i="5" s="1"/>
  <c r="AT52" i="5"/>
  <c r="BJ20" i="5" s="1"/>
  <c r="BJ36" i="5" s="1"/>
  <c r="BK69" i="5" s="1"/>
  <c r="AT61" i="5"/>
  <c r="BJ29" i="5" s="1"/>
  <c r="BJ45" i="5" s="1"/>
  <c r="BK78" i="5" s="1"/>
  <c r="AY63" i="5"/>
  <c r="BO31" i="5" s="1"/>
  <c r="BO47" i="5" s="1"/>
  <c r="BP80" i="5" s="1"/>
  <c r="W215" i="5"/>
  <c r="X215" i="5" s="1"/>
  <c r="W111" i="5"/>
  <c r="X111" i="5" s="1"/>
  <c r="AU52" i="5"/>
  <c r="BK20" i="5" s="1"/>
  <c r="BK36" i="5" s="1"/>
  <c r="BL69" i="5" s="1"/>
  <c r="W171" i="5"/>
  <c r="X171" i="5" s="1"/>
  <c r="AY52" i="5"/>
  <c r="BO20" i="5" s="1"/>
  <c r="BO36" i="5" s="1"/>
  <c r="BP69" i="5" s="1"/>
  <c r="W231" i="5"/>
  <c r="X231" i="5" s="1"/>
  <c r="BC52" i="5"/>
  <c r="BS20" i="5" s="1"/>
  <c r="BS36" i="5" s="1"/>
  <c r="BT69" i="5" s="1"/>
  <c r="W127" i="5"/>
  <c r="X127" i="5" s="1"/>
  <c r="AV53" i="5"/>
  <c r="BL21" i="5" s="1"/>
  <c r="BL37" i="5" s="1"/>
  <c r="BM70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W158" i="5"/>
  <c r="X158" i="5" s="1"/>
  <c r="AX54" i="5"/>
  <c r="BN22" i="5" s="1"/>
  <c r="BN38" i="5" s="1"/>
  <c r="BO71" i="5" s="1"/>
  <c r="W218" i="5"/>
  <c r="X218" i="5" s="1"/>
  <c r="BB54" i="5"/>
  <c r="BR22" i="5" s="1"/>
  <c r="BR38" i="5" s="1"/>
  <c r="BS71" i="5" s="1"/>
  <c r="W189" i="5"/>
  <c r="X189" i="5" s="1"/>
  <c r="AZ55" i="5"/>
  <c r="BP23" i="5" s="1"/>
  <c r="BP39" i="5" s="1"/>
  <c r="BQ72" i="5" s="1"/>
  <c r="W249" i="5"/>
  <c r="X249" i="5" s="1"/>
  <c r="BD55" i="5"/>
  <c r="BT23" i="5" s="1"/>
  <c r="BT39" i="5" s="1"/>
  <c r="BU72" i="5" s="1"/>
  <c r="W220" i="5"/>
  <c r="X220" i="5" s="1"/>
  <c r="BB56" i="5"/>
  <c r="BR24" i="5" s="1"/>
  <c r="BR40" i="5" s="1"/>
  <c r="BS73" i="5" s="1"/>
  <c r="W131" i="5"/>
  <c r="X131" i="5" s="1"/>
  <c r="AV57" i="5"/>
  <c r="BL25" i="5" s="1"/>
  <c r="BL41" i="5" s="1"/>
  <c r="BM74" i="5" s="1"/>
  <c r="W191" i="5"/>
  <c r="X191" i="5" s="1"/>
  <c r="AZ57" i="5"/>
  <c r="BP25" i="5" s="1"/>
  <c r="BP41" i="5" s="1"/>
  <c r="BQ74" i="5" s="1"/>
  <c r="W251" i="5"/>
  <c r="X251" i="5" s="1"/>
  <c r="BD57" i="5"/>
  <c r="BT25" i="5" s="1"/>
  <c r="BT41" i="5" s="1"/>
  <c r="BU74" i="5" s="1"/>
  <c r="W222" i="5"/>
  <c r="X222" i="5" s="1"/>
  <c r="BB58" i="5"/>
  <c r="BR26" i="5" s="1"/>
  <c r="BR42" i="5" s="1"/>
  <c r="BS75" i="5" s="1"/>
  <c r="W253" i="5"/>
  <c r="X253" i="5" s="1"/>
  <c r="BD59" i="5"/>
  <c r="BT27" i="5" s="1"/>
  <c r="BT43" i="5" s="1"/>
  <c r="BU76" i="5" s="1"/>
  <c r="W104" i="5"/>
  <c r="X104" i="5" s="1"/>
  <c r="AT60" i="5"/>
  <c r="BJ28" i="5" s="1"/>
  <c r="BJ44" i="5" s="1"/>
  <c r="BK77" i="5" s="1"/>
  <c r="W135" i="5"/>
  <c r="X135" i="5" s="1"/>
  <c r="AV61" i="5"/>
  <c r="BL29" i="5" s="1"/>
  <c r="BL45" i="5" s="1"/>
  <c r="BM78" i="5" s="1"/>
  <c r="AZ61" i="5"/>
  <c r="BP29" i="5" s="1"/>
  <c r="BP45" i="5" s="1"/>
  <c r="BQ78" i="5" s="1"/>
  <c r="W195" i="5"/>
  <c r="X195" i="5" s="1"/>
  <c r="W255" i="5"/>
  <c r="X255" i="5" s="1"/>
  <c r="BD61" i="5"/>
  <c r="BT29" i="5" s="1"/>
  <c r="BT45" i="5" s="1"/>
  <c r="BU78" i="5" s="1"/>
  <c r="W106" i="5"/>
  <c r="X106" i="5" s="1"/>
  <c r="AT62" i="5"/>
  <c r="BJ30" i="5" s="1"/>
  <c r="BJ46" i="5" s="1"/>
  <c r="BK79" i="5" s="1"/>
  <c r="W137" i="5"/>
  <c r="X137" i="5" s="1"/>
  <c r="AV63" i="5"/>
  <c r="BL31" i="5" s="1"/>
  <c r="BL47" i="5" s="1"/>
  <c r="BM80" i="5" s="1"/>
  <c r="W108" i="5"/>
  <c r="X108" i="5" s="1"/>
  <c r="AT64" i="5"/>
  <c r="BJ32" i="5" s="1"/>
  <c r="BJ48" i="5" s="1"/>
  <c r="BK81" i="5" s="1"/>
  <c r="W168" i="5"/>
  <c r="X168" i="5" s="1"/>
  <c r="AX64" i="5"/>
  <c r="BN32" i="5" s="1"/>
  <c r="BN48" i="5" s="1"/>
  <c r="BO81" i="5" s="1"/>
  <c r="W228" i="5"/>
  <c r="X228" i="5" s="1"/>
  <c r="BB64" i="5"/>
  <c r="BR32" i="5" s="1"/>
  <c r="BR48" i="5" s="1"/>
  <c r="BS81" i="5" s="1"/>
  <c r="W79" i="5"/>
  <c r="X79" i="5" s="1"/>
  <c r="AR65" i="5"/>
  <c r="BH33" i="5" s="1"/>
  <c r="BH49" i="5" s="1"/>
  <c r="BI82" i="5" s="1"/>
  <c r="W139" i="5"/>
  <c r="X139" i="5" s="1"/>
  <c r="AV65" i="5"/>
  <c r="BL33" i="5" s="1"/>
  <c r="BL49" i="5" s="1"/>
  <c r="BM82" i="5" s="1"/>
  <c r="W199" i="5"/>
  <c r="X199" i="5" s="1"/>
  <c r="AZ65" i="5"/>
  <c r="BP33" i="5" s="1"/>
  <c r="BP49" i="5" s="1"/>
  <c r="BQ82" i="5" s="1"/>
  <c r="BD65" i="5"/>
  <c r="BT33" i="5" s="1"/>
  <c r="BT49" i="5" s="1"/>
  <c r="BU82" i="5" s="1"/>
  <c r="W259" i="5"/>
  <c r="X259" i="5" s="1"/>
  <c r="W230" i="5"/>
  <c r="X230" i="5" s="1"/>
  <c r="BB66" i="5"/>
  <c r="BR34" i="5" s="1"/>
  <c r="BR50" i="5" s="1"/>
  <c r="BS83" i="5" s="1"/>
  <c r="AT56" i="5"/>
  <c r="BJ24" i="5" s="1"/>
  <c r="BJ40" i="5" s="1"/>
  <c r="BK73" i="5" s="1"/>
  <c r="AX62" i="5"/>
  <c r="BN30" i="5" s="1"/>
  <c r="BN46" i="5" s="1"/>
  <c r="BO79" i="5" s="1"/>
  <c r="AZ63" i="5"/>
  <c r="BP31" i="5" s="1"/>
  <c r="BP47" i="5" s="1"/>
  <c r="BQ80" i="5" s="1"/>
  <c r="AX66" i="5"/>
  <c r="BN34" i="5" s="1"/>
  <c r="BN50" i="5" s="1"/>
  <c r="BO83" i="5" s="1"/>
  <c r="AO20" i="4"/>
  <c r="AO4" i="4"/>
  <c r="BW4" i="4" s="1"/>
  <c r="CN4" i="4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AQ62" i="4"/>
  <c r="BG30" i="4" s="1"/>
  <c r="BG46" i="4" s="1"/>
  <c r="BH79" i="4" s="1"/>
  <c r="W61" i="4"/>
  <c r="X61" i="4" s="1"/>
  <c r="W121" i="4"/>
  <c r="X121" i="4" s="1"/>
  <c r="AU62" i="4"/>
  <c r="BK30" i="4" s="1"/>
  <c r="BK46" i="4" s="1"/>
  <c r="BL79" i="4" s="1"/>
  <c r="W181" i="4"/>
  <c r="X181" i="4" s="1"/>
  <c r="AY62" i="4"/>
  <c r="BO30" i="4" s="1"/>
  <c r="BO46" i="4" s="1"/>
  <c r="BP79" i="4" s="1"/>
  <c r="W241" i="4"/>
  <c r="X241" i="4" s="1"/>
  <c r="BC62" i="4"/>
  <c r="BS30" i="4" s="1"/>
  <c r="BS46" i="4" s="1"/>
  <c r="BT79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AO71" i="4" s="1"/>
  <c r="W128" i="4"/>
  <c r="X128" i="4" s="1"/>
  <c r="AV54" i="4"/>
  <c r="BL22" i="4" s="1"/>
  <c r="BL38" i="4" s="1"/>
  <c r="BM71" i="4" s="1"/>
  <c r="W188" i="4"/>
  <c r="X188" i="4" s="1"/>
  <c r="AZ54" i="4"/>
  <c r="BP22" i="4" s="1"/>
  <c r="BP38" i="4" s="1"/>
  <c r="BQ71" i="4" s="1"/>
  <c r="BD54" i="4"/>
  <c r="BT22" i="4" s="1"/>
  <c r="BT38" i="4" s="1"/>
  <c r="BU71" i="4" s="1"/>
  <c r="W248" i="4"/>
  <c r="X248" i="4" s="1"/>
  <c r="W99" i="4"/>
  <c r="X99" i="4" s="1"/>
  <c r="AT55" i="4"/>
  <c r="BJ23" i="4" s="1"/>
  <c r="BJ39" i="4" s="1"/>
  <c r="BK72" i="4" s="1"/>
  <c r="W159" i="4"/>
  <c r="X159" i="4" s="1"/>
  <c r="AX55" i="4"/>
  <c r="BN23" i="4" s="1"/>
  <c r="BN39" i="4" s="1"/>
  <c r="BO72" i="4" s="1"/>
  <c r="W219" i="4"/>
  <c r="X219" i="4" s="1"/>
  <c r="BB55" i="4"/>
  <c r="BR23" i="4" s="1"/>
  <c r="BR39" i="4" s="1"/>
  <c r="BS72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BM73" i="4" s="1"/>
  <c r="W190" i="4"/>
  <c r="X190" i="4" s="1"/>
  <c r="AZ56" i="4"/>
  <c r="BP24" i="4" s="1"/>
  <c r="BP40" i="4" s="1"/>
  <c r="BQ73" i="4" s="1"/>
  <c r="W250" i="4"/>
  <c r="X250" i="4" s="1"/>
  <c r="BD56" i="4"/>
  <c r="BT24" i="4" s="1"/>
  <c r="BT40" i="4" s="1"/>
  <c r="BU73" i="4" s="1"/>
  <c r="W101" i="4"/>
  <c r="X101" i="4" s="1"/>
  <c r="AT57" i="4"/>
  <c r="BJ25" i="4" s="1"/>
  <c r="BJ41" i="4" s="1"/>
  <c r="BK74" i="4" s="1"/>
  <c r="W161" i="4"/>
  <c r="X161" i="4" s="1"/>
  <c r="AX57" i="4"/>
  <c r="BN25" i="4" s="1"/>
  <c r="BN41" i="4" s="1"/>
  <c r="BO74" i="4" s="1"/>
  <c r="W221" i="4"/>
  <c r="X221" i="4" s="1"/>
  <c r="BB57" i="4"/>
  <c r="BR25" i="4" s="1"/>
  <c r="BR41" i="4" s="1"/>
  <c r="BS74" i="4" s="1"/>
  <c r="W120" i="4"/>
  <c r="X120" i="4" s="1"/>
  <c r="AU61" i="4"/>
  <c r="BK29" i="4" s="1"/>
  <c r="BK45" i="4" s="1"/>
  <c r="BL78" i="4" s="1"/>
  <c r="W180" i="4"/>
  <c r="X180" i="4" s="1"/>
  <c r="AY61" i="4"/>
  <c r="BO29" i="4" s="1"/>
  <c r="BO45" i="4" s="1"/>
  <c r="BP78" i="4" s="1"/>
  <c r="W240" i="4"/>
  <c r="X240" i="4" s="1"/>
  <c r="BC61" i="4"/>
  <c r="BS29" i="4" s="1"/>
  <c r="BS45" i="4" s="1"/>
  <c r="BT78" i="4" s="1"/>
  <c r="AQ65" i="4"/>
  <c r="BG33" i="4" s="1"/>
  <c r="BG49" i="4" s="1"/>
  <c r="BH82" i="4" s="1"/>
  <c r="W64" i="4"/>
  <c r="X64" i="4" s="1"/>
  <c r="W124" i="4"/>
  <c r="X124" i="4" s="1"/>
  <c r="AU65" i="4"/>
  <c r="BK33" i="4" s="1"/>
  <c r="BK49" i="4" s="1"/>
  <c r="BL82" i="4" s="1"/>
  <c r="AY65" i="4"/>
  <c r="BO33" i="4" s="1"/>
  <c r="BO49" i="4" s="1"/>
  <c r="BP82" i="4" s="1"/>
  <c r="W184" i="4"/>
  <c r="X184" i="4" s="1"/>
  <c r="W244" i="4"/>
  <c r="X244" i="4" s="1"/>
  <c r="BC65" i="4"/>
  <c r="BS33" i="4" s="1"/>
  <c r="BS49" i="4" s="1"/>
  <c r="BT82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BL69" i="4" s="1"/>
  <c r="W171" i="4"/>
  <c r="X171" i="4" s="1"/>
  <c r="AY52" i="4"/>
  <c r="BO20" i="4" s="1"/>
  <c r="BO36" i="4" s="1"/>
  <c r="BP69" i="4" s="1"/>
  <c r="W132" i="4"/>
  <c r="X132" i="4" s="1"/>
  <c r="AV58" i="4"/>
  <c r="BL26" i="4" s="1"/>
  <c r="BL42" i="4" s="1"/>
  <c r="BM75" i="4" s="1"/>
  <c r="W192" i="4"/>
  <c r="X192" i="4" s="1"/>
  <c r="AZ58" i="4"/>
  <c r="BP26" i="4" s="1"/>
  <c r="BP42" i="4" s="1"/>
  <c r="BQ75" i="4" s="1"/>
  <c r="W252" i="4"/>
  <c r="X252" i="4" s="1"/>
  <c r="BD58" i="4"/>
  <c r="BT26" i="4" s="1"/>
  <c r="BT42" i="4" s="1"/>
  <c r="BU75" i="4" s="1"/>
  <c r="W103" i="4"/>
  <c r="X103" i="4" s="1"/>
  <c r="AT59" i="4"/>
  <c r="BJ27" i="4" s="1"/>
  <c r="BJ43" i="4" s="1"/>
  <c r="BK76" i="4" s="1"/>
  <c r="W163" i="4"/>
  <c r="X163" i="4" s="1"/>
  <c r="AX59" i="4"/>
  <c r="BN27" i="4" s="1"/>
  <c r="BN43" i="4" s="1"/>
  <c r="BO76" i="4" s="1"/>
  <c r="W223" i="4"/>
  <c r="X223" i="4" s="1"/>
  <c r="BB59" i="4"/>
  <c r="BR27" i="4" s="1"/>
  <c r="BR43" i="4" s="1"/>
  <c r="BS76" i="4" s="1"/>
  <c r="AQ64" i="4"/>
  <c r="BG32" i="4" s="1"/>
  <c r="BG48" i="4" s="1"/>
  <c r="BH81" i="4" s="1"/>
  <c r="W63" i="4"/>
  <c r="X63" i="4" s="1"/>
  <c r="W123" i="4"/>
  <c r="X123" i="4" s="1"/>
  <c r="AU64" i="4"/>
  <c r="BK32" i="4" s="1"/>
  <c r="BK48" i="4" s="1"/>
  <c r="BL81" i="4" s="1"/>
  <c r="W183" i="4"/>
  <c r="X183" i="4" s="1"/>
  <c r="AY64" i="4"/>
  <c r="BO32" i="4" s="1"/>
  <c r="BO48" i="4" s="1"/>
  <c r="BP81" i="4" s="1"/>
  <c r="W243" i="4"/>
  <c r="X243" i="4" s="1"/>
  <c r="BC64" i="4"/>
  <c r="BS32" i="4" s="1"/>
  <c r="BS48" i="4" s="1"/>
  <c r="BT81" i="4" s="1"/>
  <c r="AQ34" i="4"/>
  <c r="AQ18" i="4"/>
  <c r="AO52" i="4"/>
  <c r="BE20" i="4" s="1"/>
  <c r="BE36" i="4" s="1"/>
  <c r="BF69" i="4" s="1"/>
  <c r="W21" i="4"/>
  <c r="X21" i="4" s="1"/>
  <c r="B21" i="4"/>
  <c r="AM21" i="4" s="1"/>
  <c r="AN21" i="4" s="1"/>
  <c r="AN37" i="4" s="1"/>
  <c r="AO70" i="4" s="1"/>
  <c r="AO16" i="4"/>
  <c r="BD17" i="4"/>
  <c r="W97" i="4"/>
  <c r="X97" i="4" s="1"/>
  <c r="AT53" i="4"/>
  <c r="BJ21" i="4" s="1"/>
  <c r="BJ37" i="4" s="1"/>
  <c r="BK70" i="4" s="1"/>
  <c r="W157" i="4"/>
  <c r="X157" i="4" s="1"/>
  <c r="AX53" i="4"/>
  <c r="BN21" i="4" s="1"/>
  <c r="BN37" i="4" s="1"/>
  <c r="BO70" i="4" s="1"/>
  <c r="W217" i="4"/>
  <c r="X217" i="4" s="1"/>
  <c r="BB53" i="4"/>
  <c r="BR21" i="4" s="1"/>
  <c r="BR37" i="4" s="1"/>
  <c r="BS70" i="4" s="1"/>
  <c r="AQ63" i="4"/>
  <c r="BG31" i="4" s="1"/>
  <c r="BG47" i="4" s="1"/>
  <c r="BH80" i="4" s="1"/>
  <c r="W62" i="4"/>
  <c r="X62" i="4" s="1"/>
  <c r="W122" i="4"/>
  <c r="X122" i="4" s="1"/>
  <c r="AU63" i="4"/>
  <c r="BK31" i="4" s="1"/>
  <c r="BK47" i="4" s="1"/>
  <c r="BL80" i="4" s="1"/>
  <c r="W182" i="4"/>
  <c r="X182" i="4" s="1"/>
  <c r="AY63" i="4"/>
  <c r="BO31" i="4" s="1"/>
  <c r="BO47" i="4" s="1"/>
  <c r="BP80" i="4" s="1"/>
  <c r="W242" i="4"/>
  <c r="X242" i="4" s="1"/>
  <c r="BC63" i="4"/>
  <c r="BS31" i="4" s="1"/>
  <c r="BS47" i="4" s="1"/>
  <c r="BT80" i="4" s="1"/>
  <c r="AO66" i="4"/>
  <c r="BE34" i="4" s="1"/>
  <c r="BE50" i="4" s="1"/>
  <c r="BF83" i="4" s="1"/>
  <c r="W35" i="4"/>
  <c r="X35" i="4" s="1"/>
  <c r="W95" i="4"/>
  <c r="X95" i="4" s="1"/>
  <c r="AS66" i="4"/>
  <c r="BI34" i="4" s="1"/>
  <c r="BI50" i="4" s="1"/>
  <c r="BJ83" i="4" s="1"/>
  <c r="W155" i="4"/>
  <c r="X155" i="4" s="1"/>
  <c r="AW66" i="4"/>
  <c r="BM34" i="4" s="1"/>
  <c r="BM50" i="4" s="1"/>
  <c r="BN83" i="4" s="1"/>
  <c r="W215" i="4"/>
  <c r="X215" i="4" s="1"/>
  <c r="BA66" i="4"/>
  <c r="BQ34" i="4" s="1"/>
  <c r="BQ50" i="4" s="1"/>
  <c r="BR83" i="4" s="1"/>
  <c r="BC18" i="4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BB52" i="4"/>
  <c r="BR20" i="4" s="1"/>
  <c r="BR36" i="4" s="1"/>
  <c r="BS69" i="4" s="1"/>
  <c r="W216" i="4"/>
  <c r="X216" i="4" s="1"/>
  <c r="W112" i="4"/>
  <c r="X112" i="4" s="1"/>
  <c r="AU53" i="4"/>
  <c r="BK21" i="4" s="1"/>
  <c r="BK37" i="4" s="1"/>
  <c r="BL70" i="4" s="1"/>
  <c r="AY53" i="4"/>
  <c r="BO21" i="4" s="1"/>
  <c r="BO37" i="4" s="1"/>
  <c r="BP70" i="4" s="1"/>
  <c r="W172" i="4"/>
  <c r="X172" i="4" s="1"/>
  <c r="W232" i="4"/>
  <c r="X232" i="4" s="1"/>
  <c r="BC53" i="4"/>
  <c r="BS21" i="4" s="1"/>
  <c r="BS37" i="4" s="1"/>
  <c r="BT70" i="4" s="1"/>
  <c r="W83" i="4"/>
  <c r="X83" i="4" s="1"/>
  <c r="AS54" i="4"/>
  <c r="BI22" i="4" s="1"/>
  <c r="BI38" i="4" s="1"/>
  <c r="BJ71" i="4" s="1"/>
  <c r="W203" i="4"/>
  <c r="X203" i="4" s="1"/>
  <c r="BA54" i="4"/>
  <c r="BQ22" i="4" s="1"/>
  <c r="BQ38" i="4" s="1"/>
  <c r="BR71" i="4" s="1"/>
  <c r="W114" i="4"/>
  <c r="X114" i="4" s="1"/>
  <c r="AU55" i="4"/>
  <c r="BK23" i="4" s="1"/>
  <c r="BK39" i="4" s="1"/>
  <c r="BL72" i="4" s="1"/>
  <c r="W174" i="4"/>
  <c r="X174" i="4" s="1"/>
  <c r="AY55" i="4"/>
  <c r="BO23" i="4" s="1"/>
  <c r="BO39" i="4" s="1"/>
  <c r="BP72" i="4" s="1"/>
  <c r="W234" i="4"/>
  <c r="X234" i="4" s="1"/>
  <c r="BC55" i="4"/>
  <c r="BS23" i="4" s="1"/>
  <c r="BS39" i="4" s="1"/>
  <c r="BT72" i="4" s="1"/>
  <c r="W85" i="4"/>
  <c r="X85" i="4" s="1"/>
  <c r="AS56" i="4"/>
  <c r="BI24" i="4" s="1"/>
  <c r="BI40" i="4" s="1"/>
  <c r="BJ73" i="4" s="1"/>
  <c r="W145" i="4"/>
  <c r="X145" i="4" s="1"/>
  <c r="AW56" i="4"/>
  <c r="BM24" i="4" s="1"/>
  <c r="BM40" i="4" s="1"/>
  <c r="BN73" i="4" s="1"/>
  <c r="W205" i="4"/>
  <c r="X205" i="4" s="1"/>
  <c r="BA56" i="4"/>
  <c r="BQ24" i="4" s="1"/>
  <c r="BQ40" i="4" s="1"/>
  <c r="BR73" i="4" s="1"/>
  <c r="W116" i="4"/>
  <c r="X116" i="4" s="1"/>
  <c r="AU57" i="4"/>
  <c r="BK25" i="4" s="1"/>
  <c r="BK41" i="4" s="1"/>
  <c r="BL74" i="4" s="1"/>
  <c r="W176" i="4"/>
  <c r="X176" i="4" s="1"/>
  <c r="AY57" i="4"/>
  <c r="BO25" i="4" s="1"/>
  <c r="BO41" i="4" s="1"/>
  <c r="BP74" i="4" s="1"/>
  <c r="W236" i="4"/>
  <c r="X236" i="4" s="1"/>
  <c r="BC57" i="4"/>
  <c r="BS25" i="4" s="1"/>
  <c r="BS41" i="4" s="1"/>
  <c r="BT74" i="4" s="1"/>
  <c r="W87" i="4"/>
  <c r="X87" i="4" s="1"/>
  <c r="AS58" i="4"/>
  <c r="BI26" i="4" s="1"/>
  <c r="BI42" i="4" s="1"/>
  <c r="BJ75" i="4" s="1"/>
  <c r="W147" i="4"/>
  <c r="X147" i="4" s="1"/>
  <c r="AW58" i="4"/>
  <c r="BM26" i="4" s="1"/>
  <c r="BM42" i="4" s="1"/>
  <c r="BN75" i="4" s="1"/>
  <c r="AU59" i="4"/>
  <c r="BK27" i="4" s="1"/>
  <c r="BK43" i="4" s="1"/>
  <c r="BL76" i="4" s="1"/>
  <c r="W118" i="4"/>
  <c r="X118" i="4" s="1"/>
  <c r="W178" i="4"/>
  <c r="X178" i="4" s="1"/>
  <c r="AY59" i="4"/>
  <c r="BO27" i="4" s="1"/>
  <c r="BO43" i="4" s="1"/>
  <c r="BP76" i="4" s="1"/>
  <c r="W238" i="4"/>
  <c r="X238" i="4" s="1"/>
  <c r="BC59" i="4"/>
  <c r="BS27" i="4" s="1"/>
  <c r="BS43" i="4" s="1"/>
  <c r="BT76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09" i="4"/>
  <c r="X209" i="4" s="1"/>
  <c r="BA60" i="4"/>
  <c r="BQ28" i="4" s="1"/>
  <c r="BQ44" i="4" s="1"/>
  <c r="BR77" i="4" s="1"/>
  <c r="BC52" i="4"/>
  <c r="BS20" i="4" s="1"/>
  <c r="BS36" i="4" s="1"/>
  <c r="BT69" i="4" s="1"/>
  <c r="W127" i="4"/>
  <c r="X127" i="4" s="1"/>
  <c r="AV53" i="4"/>
  <c r="BL21" i="4" s="1"/>
  <c r="BL37" i="4" s="1"/>
  <c r="BM70" i="4" s="1"/>
  <c r="W247" i="4"/>
  <c r="X247" i="4" s="1"/>
  <c r="BD53" i="4"/>
  <c r="BT21" i="4" s="1"/>
  <c r="BT37" i="4" s="1"/>
  <c r="BU70" i="4" s="1"/>
  <c r="W98" i="4"/>
  <c r="X98" i="4" s="1"/>
  <c r="AT54" i="4"/>
  <c r="BJ22" i="4" s="1"/>
  <c r="BJ38" i="4" s="1"/>
  <c r="BK71" i="4" s="1"/>
  <c r="W158" i="4"/>
  <c r="X158" i="4" s="1"/>
  <c r="AX54" i="4"/>
  <c r="BN22" i="4" s="1"/>
  <c r="BN38" i="4" s="1"/>
  <c r="BO71" i="4" s="1"/>
  <c r="W218" i="4"/>
  <c r="X218" i="4" s="1"/>
  <c r="BB54" i="4"/>
  <c r="BR22" i="4" s="1"/>
  <c r="BR38" i="4" s="1"/>
  <c r="BS71" i="4" s="1"/>
  <c r="W129" i="4"/>
  <c r="X129" i="4" s="1"/>
  <c r="AV55" i="4"/>
  <c r="BL23" i="4" s="1"/>
  <c r="BL39" i="4" s="1"/>
  <c r="BM72" i="4" s="1"/>
  <c r="W189" i="4"/>
  <c r="X189" i="4" s="1"/>
  <c r="AZ55" i="4"/>
  <c r="BP23" i="4" s="1"/>
  <c r="BP39" i="4" s="1"/>
  <c r="BQ72" i="4" s="1"/>
  <c r="W249" i="4"/>
  <c r="X249" i="4" s="1"/>
  <c r="BD55" i="4"/>
  <c r="BT23" i="4" s="1"/>
  <c r="BT39" i="4" s="1"/>
  <c r="BU72" i="4" s="1"/>
  <c r="W100" i="4"/>
  <c r="X100" i="4" s="1"/>
  <c r="AT56" i="4"/>
  <c r="BJ24" i="4" s="1"/>
  <c r="BJ40" i="4" s="1"/>
  <c r="BK73" i="4" s="1"/>
  <c r="W160" i="4"/>
  <c r="X160" i="4" s="1"/>
  <c r="AX56" i="4"/>
  <c r="BN24" i="4" s="1"/>
  <c r="BN40" i="4" s="1"/>
  <c r="BO73" i="4" s="1"/>
  <c r="W220" i="4"/>
  <c r="X220" i="4" s="1"/>
  <c r="BB56" i="4"/>
  <c r="BR24" i="4" s="1"/>
  <c r="BR40" i="4" s="1"/>
  <c r="BS73" i="4" s="1"/>
  <c r="W131" i="4"/>
  <c r="X131" i="4" s="1"/>
  <c r="AV57" i="4"/>
  <c r="BL25" i="4" s="1"/>
  <c r="BL41" i="4" s="1"/>
  <c r="BM74" i="4" s="1"/>
  <c r="W191" i="4"/>
  <c r="X191" i="4" s="1"/>
  <c r="AZ57" i="4"/>
  <c r="BP25" i="4" s="1"/>
  <c r="BP41" i="4" s="1"/>
  <c r="BQ74" i="4" s="1"/>
  <c r="AT58" i="4"/>
  <c r="BJ26" i="4" s="1"/>
  <c r="BJ42" i="4" s="1"/>
  <c r="BK75" i="4" s="1"/>
  <c r="W102" i="4"/>
  <c r="X102" i="4" s="1"/>
  <c r="W162" i="4"/>
  <c r="X162" i="4" s="1"/>
  <c r="AX58" i="4"/>
  <c r="BN26" i="4" s="1"/>
  <c r="BN42" i="4" s="1"/>
  <c r="BO75" i="4" s="1"/>
  <c r="W222" i="4"/>
  <c r="X222" i="4" s="1"/>
  <c r="BB58" i="4"/>
  <c r="BR26" i="4" s="1"/>
  <c r="BR42" i="4" s="1"/>
  <c r="BS75" i="4" s="1"/>
  <c r="W133" i="4"/>
  <c r="X133" i="4" s="1"/>
  <c r="AV59" i="4"/>
  <c r="BL27" i="4" s="1"/>
  <c r="BL43" i="4" s="1"/>
  <c r="BM76" i="4" s="1"/>
  <c r="W193" i="4"/>
  <c r="X193" i="4" s="1"/>
  <c r="AZ59" i="4"/>
  <c r="BP27" i="4" s="1"/>
  <c r="BP43" i="4" s="1"/>
  <c r="BQ76" i="4" s="1"/>
  <c r="W253" i="4"/>
  <c r="X253" i="4" s="1"/>
  <c r="BD59" i="4"/>
  <c r="BT27" i="4" s="1"/>
  <c r="BT43" i="4" s="1"/>
  <c r="BU76" i="4" s="1"/>
  <c r="W90" i="4"/>
  <c r="X90" i="4" s="1"/>
  <c r="AS61" i="4"/>
  <c r="BI29" i="4" s="1"/>
  <c r="BI45" i="4" s="1"/>
  <c r="BJ78" i="4" s="1"/>
  <c r="W150" i="4"/>
  <c r="X150" i="4" s="1"/>
  <c r="AW61" i="4"/>
  <c r="BM29" i="4" s="1"/>
  <c r="BM45" i="4" s="1"/>
  <c r="BN78" i="4" s="1"/>
  <c r="W210" i="4"/>
  <c r="X210" i="4" s="1"/>
  <c r="BA61" i="4"/>
  <c r="BQ29" i="4" s="1"/>
  <c r="BQ45" i="4" s="1"/>
  <c r="BR78" i="4" s="1"/>
  <c r="W91" i="4"/>
  <c r="X91" i="4" s="1"/>
  <c r="AS62" i="4"/>
  <c r="BI30" i="4" s="1"/>
  <c r="BI46" i="4" s="1"/>
  <c r="BJ79" i="4" s="1"/>
  <c r="W151" i="4"/>
  <c r="X151" i="4" s="1"/>
  <c r="AW62" i="4"/>
  <c r="BM30" i="4" s="1"/>
  <c r="BM46" i="4" s="1"/>
  <c r="BN79" i="4" s="1"/>
  <c r="W211" i="4"/>
  <c r="X211" i="4" s="1"/>
  <c r="BA62" i="4"/>
  <c r="BQ30" i="4" s="1"/>
  <c r="BQ46" i="4" s="1"/>
  <c r="BR79" i="4" s="1"/>
  <c r="W92" i="4"/>
  <c r="X92" i="4" s="1"/>
  <c r="AS63" i="4"/>
  <c r="BI31" i="4" s="1"/>
  <c r="BI47" i="4" s="1"/>
  <c r="BJ80" i="4" s="1"/>
  <c r="W152" i="4"/>
  <c r="X152" i="4" s="1"/>
  <c r="AW63" i="4"/>
  <c r="BM31" i="4" s="1"/>
  <c r="BM47" i="4" s="1"/>
  <c r="BN80" i="4" s="1"/>
  <c r="W212" i="4"/>
  <c r="X212" i="4" s="1"/>
  <c r="BA63" i="4"/>
  <c r="BQ31" i="4" s="1"/>
  <c r="BQ47" i="4" s="1"/>
  <c r="BR80" i="4" s="1"/>
  <c r="AO64" i="4"/>
  <c r="BE32" i="4" s="1"/>
  <c r="BE48" i="4" s="1"/>
  <c r="BF81" i="4" s="1"/>
  <c r="W33" i="4"/>
  <c r="X33" i="4" s="1"/>
  <c r="W93" i="4"/>
  <c r="X93" i="4" s="1"/>
  <c r="AS64" i="4"/>
  <c r="BI32" i="4" s="1"/>
  <c r="BI48" i="4" s="1"/>
  <c r="BJ81" i="4" s="1"/>
  <c r="W153" i="4"/>
  <c r="X153" i="4" s="1"/>
  <c r="AW64" i="4"/>
  <c r="BM32" i="4" s="1"/>
  <c r="BM48" i="4" s="1"/>
  <c r="BN81" i="4" s="1"/>
  <c r="W213" i="4"/>
  <c r="X213" i="4" s="1"/>
  <c r="BA64" i="4"/>
  <c r="BQ32" i="4" s="1"/>
  <c r="BQ48" i="4" s="1"/>
  <c r="BR81" i="4" s="1"/>
  <c r="W32" i="4"/>
  <c r="X32" i="4" s="1"/>
  <c r="W154" i="4"/>
  <c r="X154" i="4" s="1"/>
  <c r="AW65" i="4"/>
  <c r="BM33" i="4" s="1"/>
  <c r="BM49" i="4" s="1"/>
  <c r="BN82" i="4" s="1"/>
  <c r="AZ53" i="4"/>
  <c r="BP21" i="4" s="1"/>
  <c r="BP37" i="4" s="1"/>
  <c r="BQ70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W82" i="4"/>
  <c r="X82" i="4" s="1"/>
  <c r="AS53" i="4"/>
  <c r="BI21" i="4" s="1"/>
  <c r="BI37" i="4" s="1"/>
  <c r="BJ70" i="4" s="1"/>
  <c r="W142" i="4"/>
  <c r="X142" i="4" s="1"/>
  <c r="AW53" i="4"/>
  <c r="BM21" i="4" s="1"/>
  <c r="BM37" i="4" s="1"/>
  <c r="BN70" i="4" s="1"/>
  <c r="W202" i="4"/>
  <c r="X202" i="4" s="1"/>
  <c r="BA53" i="4"/>
  <c r="BQ21" i="4" s="1"/>
  <c r="BQ37" i="4" s="1"/>
  <c r="BR70" i="4" s="1"/>
  <c r="W113" i="4"/>
  <c r="X113" i="4" s="1"/>
  <c r="AU54" i="4"/>
  <c r="BK22" i="4" s="1"/>
  <c r="BK38" i="4" s="1"/>
  <c r="BL71" i="4" s="1"/>
  <c r="W173" i="4"/>
  <c r="X173" i="4" s="1"/>
  <c r="AY54" i="4"/>
  <c r="BO22" i="4" s="1"/>
  <c r="BO38" i="4" s="1"/>
  <c r="BP71" i="4" s="1"/>
  <c r="W233" i="4"/>
  <c r="X233" i="4" s="1"/>
  <c r="BC54" i="4"/>
  <c r="BS22" i="4" s="1"/>
  <c r="BS38" i="4" s="1"/>
  <c r="BT71" i="4" s="1"/>
  <c r="W84" i="4"/>
  <c r="X84" i="4" s="1"/>
  <c r="AS55" i="4"/>
  <c r="BI23" i="4" s="1"/>
  <c r="BI39" i="4" s="1"/>
  <c r="BJ72" i="4" s="1"/>
  <c r="W144" i="4"/>
  <c r="X144" i="4" s="1"/>
  <c r="AW55" i="4"/>
  <c r="BM23" i="4" s="1"/>
  <c r="BM39" i="4" s="1"/>
  <c r="BN72" i="4" s="1"/>
  <c r="W204" i="4"/>
  <c r="X204" i="4" s="1"/>
  <c r="BA55" i="4"/>
  <c r="BQ23" i="4" s="1"/>
  <c r="BQ39" i="4" s="1"/>
  <c r="BR72" i="4" s="1"/>
  <c r="W115" i="4"/>
  <c r="X115" i="4" s="1"/>
  <c r="AU56" i="4"/>
  <c r="BK24" i="4" s="1"/>
  <c r="BK40" i="4" s="1"/>
  <c r="BL73" i="4" s="1"/>
  <c r="W175" i="4"/>
  <c r="X175" i="4" s="1"/>
  <c r="AY56" i="4"/>
  <c r="BO24" i="4" s="1"/>
  <c r="BO40" i="4" s="1"/>
  <c r="BP73" i="4" s="1"/>
  <c r="W235" i="4"/>
  <c r="X235" i="4" s="1"/>
  <c r="BC56" i="4"/>
  <c r="BS24" i="4" s="1"/>
  <c r="BS40" i="4" s="1"/>
  <c r="BT73" i="4" s="1"/>
  <c r="AS57" i="4"/>
  <c r="BI25" i="4" s="1"/>
  <c r="BI41" i="4" s="1"/>
  <c r="BJ74" i="4" s="1"/>
  <c r="W86" i="4"/>
  <c r="X86" i="4" s="1"/>
  <c r="W146" i="4"/>
  <c r="X146" i="4" s="1"/>
  <c r="AW57" i="4"/>
  <c r="BM25" i="4" s="1"/>
  <c r="BM41" i="4" s="1"/>
  <c r="BN74" i="4" s="1"/>
  <c r="W206" i="4"/>
  <c r="X206" i="4" s="1"/>
  <c r="BA57" i="4"/>
  <c r="BQ25" i="4" s="1"/>
  <c r="BQ41" i="4" s="1"/>
  <c r="BR74" i="4" s="1"/>
  <c r="W117" i="4"/>
  <c r="X117" i="4" s="1"/>
  <c r="AU58" i="4"/>
  <c r="BK26" i="4" s="1"/>
  <c r="BK42" i="4" s="1"/>
  <c r="BL75" i="4" s="1"/>
  <c r="W177" i="4"/>
  <c r="X177" i="4" s="1"/>
  <c r="AY58" i="4"/>
  <c r="BO26" i="4" s="1"/>
  <c r="BO42" i="4" s="1"/>
  <c r="BP75" i="4" s="1"/>
  <c r="W237" i="4"/>
  <c r="X237" i="4" s="1"/>
  <c r="BC58" i="4"/>
  <c r="BS26" i="4" s="1"/>
  <c r="BS42" i="4" s="1"/>
  <c r="BT75" i="4" s="1"/>
  <c r="W88" i="4"/>
  <c r="X88" i="4" s="1"/>
  <c r="AS59" i="4"/>
  <c r="BI27" i="4" s="1"/>
  <c r="BI43" i="4" s="1"/>
  <c r="BJ76" i="4" s="1"/>
  <c r="W148" i="4"/>
  <c r="X148" i="4" s="1"/>
  <c r="AW59" i="4"/>
  <c r="BM27" i="4" s="1"/>
  <c r="BM43" i="4" s="1"/>
  <c r="BN76" i="4" s="1"/>
  <c r="W208" i="4"/>
  <c r="X208" i="4" s="1"/>
  <c r="BA59" i="4"/>
  <c r="BQ27" i="4" s="1"/>
  <c r="BQ43" i="4" s="1"/>
  <c r="BR76" i="4" s="1"/>
  <c r="W179" i="4"/>
  <c r="X179" i="4" s="1"/>
  <c r="AY60" i="4"/>
  <c r="BO28" i="4" s="1"/>
  <c r="BO44" i="4" s="1"/>
  <c r="BP77" i="4" s="1"/>
  <c r="W239" i="4"/>
  <c r="X239" i="4" s="1"/>
  <c r="BC60" i="4"/>
  <c r="BS28" i="4" s="1"/>
  <c r="BS44" i="4" s="1"/>
  <c r="BT77" i="4" s="1"/>
  <c r="AW54" i="4"/>
  <c r="BM22" i="4" s="1"/>
  <c r="BM38" i="4" s="1"/>
  <c r="BN71" i="4" s="1"/>
  <c r="BD57" i="4"/>
  <c r="BT25" i="4" s="1"/>
  <c r="BT41" i="4" s="1"/>
  <c r="BU74" i="4" s="1"/>
  <c r="AS65" i="4"/>
  <c r="BI33" i="4" s="1"/>
  <c r="BI49" i="4" s="1"/>
  <c r="BJ82" i="4" s="1"/>
  <c r="W104" i="4"/>
  <c r="X104" i="4" s="1"/>
  <c r="AT60" i="4"/>
  <c r="BJ28" i="4" s="1"/>
  <c r="BJ44" i="4" s="1"/>
  <c r="BK77" i="4" s="1"/>
  <c r="W164" i="4"/>
  <c r="X164" i="4" s="1"/>
  <c r="AX60" i="4"/>
  <c r="BN28" i="4" s="1"/>
  <c r="BN44" i="4" s="1"/>
  <c r="BO77" i="4" s="1"/>
  <c r="W224" i="4"/>
  <c r="X224" i="4" s="1"/>
  <c r="BB60" i="4"/>
  <c r="BR28" i="4" s="1"/>
  <c r="BR44" i="4" s="1"/>
  <c r="BS77" i="4" s="1"/>
  <c r="W106" i="4"/>
  <c r="X106" i="4" s="1"/>
  <c r="AT62" i="4"/>
  <c r="BJ30" i="4" s="1"/>
  <c r="BJ46" i="4" s="1"/>
  <c r="BK79" i="4" s="1"/>
  <c r="W166" i="4"/>
  <c r="X166" i="4" s="1"/>
  <c r="AX62" i="4"/>
  <c r="BN30" i="4" s="1"/>
  <c r="BN46" i="4" s="1"/>
  <c r="BO79" i="4" s="1"/>
  <c r="W226" i="4"/>
  <c r="X226" i="4" s="1"/>
  <c r="BB62" i="4"/>
  <c r="BR30" i="4" s="1"/>
  <c r="BR46" i="4" s="1"/>
  <c r="BS79" i="4" s="1"/>
  <c r="W77" i="4"/>
  <c r="X77" i="4" s="1"/>
  <c r="AR63" i="4"/>
  <c r="BH31" i="4" s="1"/>
  <c r="BH47" i="4" s="1"/>
  <c r="BI80" i="4" s="1"/>
  <c r="W137" i="4"/>
  <c r="X137" i="4" s="1"/>
  <c r="AV63" i="4"/>
  <c r="BL31" i="4" s="1"/>
  <c r="BL47" i="4" s="1"/>
  <c r="BM80" i="4" s="1"/>
  <c r="W197" i="4"/>
  <c r="X197" i="4" s="1"/>
  <c r="AZ63" i="4"/>
  <c r="BP31" i="4" s="1"/>
  <c r="BP47" i="4" s="1"/>
  <c r="BQ80" i="4" s="1"/>
  <c r="W257" i="4"/>
  <c r="X257" i="4" s="1"/>
  <c r="BD63" i="4"/>
  <c r="BT31" i="4" s="1"/>
  <c r="BT47" i="4" s="1"/>
  <c r="BU80" i="4" s="1"/>
  <c r="W108" i="4"/>
  <c r="X108" i="4" s="1"/>
  <c r="AT64" i="4"/>
  <c r="BJ32" i="4" s="1"/>
  <c r="BJ48" i="4" s="1"/>
  <c r="BK81" i="4" s="1"/>
  <c r="W168" i="4"/>
  <c r="X168" i="4" s="1"/>
  <c r="AX64" i="4"/>
  <c r="BN32" i="4" s="1"/>
  <c r="BN48" i="4" s="1"/>
  <c r="BO81" i="4" s="1"/>
  <c r="W228" i="4"/>
  <c r="X228" i="4" s="1"/>
  <c r="BB64" i="4"/>
  <c r="BR32" i="4" s="1"/>
  <c r="BR48" i="4" s="1"/>
  <c r="BS81" i="4" s="1"/>
  <c r="W79" i="4"/>
  <c r="X79" i="4" s="1"/>
  <c r="AR65" i="4"/>
  <c r="BH33" i="4" s="1"/>
  <c r="BH49" i="4" s="1"/>
  <c r="BI82" i="4" s="1"/>
  <c r="W139" i="4"/>
  <c r="X139" i="4" s="1"/>
  <c r="AV65" i="4"/>
  <c r="BL33" i="4" s="1"/>
  <c r="BL49" i="4" s="1"/>
  <c r="BM82" i="4" s="1"/>
  <c r="W199" i="4"/>
  <c r="X199" i="4" s="1"/>
  <c r="AZ65" i="4"/>
  <c r="BP33" i="4" s="1"/>
  <c r="BP49" i="4" s="1"/>
  <c r="BQ82" i="4" s="1"/>
  <c r="W259" i="4"/>
  <c r="X259" i="4" s="1"/>
  <c r="BD65" i="4"/>
  <c r="BT33" i="4" s="1"/>
  <c r="BT49" i="4" s="1"/>
  <c r="BU82" i="4" s="1"/>
  <c r="W110" i="4"/>
  <c r="X110" i="4" s="1"/>
  <c r="AT66" i="4"/>
  <c r="BJ34" i="4" s="1"/>
  <c r="BJ50" i="4" s="1"/>
  <c r="BK83" i="4" s="1"/>
  <c r="W230" i="4"/>
  <c r="X230" i="4" s="1"/>
  <c r="BB66" i="4"/>
  <c r="BR34" i="4" s="1"/>
  <c r="BR50" i="4" s="1"/>
  <c r="BS83" i="4" s="1"/>
  <c r="W49" i="4"/>
  <c r="X49" i="4" s="1"/>
  <c r="AV61" i="4"/>
  <c r="BL29" i="4" s="1"/>
  <c r="BL45" i="4" s="1"/>
  <c r="BM78" i="4" s="1"/>
  <c r="AP63" i="4"/>
  <c r="BF31" i="4" s="1"/>
  <c r="BF47" i="4" s="1"/>
  <c r="BG80" i="4" s="1"/>
  <c r="BA65" i="4"/>
  <c r="BQ33" i="4" s="1"/>
  <c r="BQ49" i="4" s="1"/>
  <c r="BR82" i="4" s="1"/>
  <c r="AQ66" i="4"/>
  <c r="BG34" i="4" s="1"/>
  <c r="BG50" i="4" s="1"/>
  <c r="BH83" i="4" s="1"/>
  <c r="W65" i="4"/>
  <c r="X65" i="4" s="1"/>
  <c r="W125" i="4"/>
  <c r="X125" i="4" s="1"/>
  <c r="AU66" i="4"/>
  <c r="BK34" i="4" s="1"/>
  <c r="BK50" i="4" s="1"/>
  <c r="BL83" i="4" s="1"/>
  <c r="W185" i="4"/>
  <c r="X185" i="4" s="1"/>
  <c r="AY66" i="4"/>
  <c r="BO34" i="4" s="1"/>
  <c r="BO50" i="4" s="1"/>
  <c r="BP83" i="4" s="1"/>
  <c r="W245" i="4"/>
  <c r="X245" i="4" s="1"/>
  <c r="BC66" i="4"/>
  <c r="BS34" i="4" s="1"/>
  <c r="BS50" i="4" s="1"/>
  <c r="BT83" i="4" s="1"/>
  <c r="W46" i="4"/>
  <c r="X46" i="4" s="1"/>
  <c r="W50" i="4"/>
  <c r="X50" i="4" s="1"/>
  <c r="AZ61" i="4"/>
  <c r="BP29" i="4" s="1"/>
  <c r="BP45" i="4" s="1"/>
  <c r="BQ78" i="4" s="1"/>
  <c r="AT63" i="4"/>
  <c r="BJ31" i="4" s="1"/>
  <c r="BJ47" i="4" s="1"/>
  <c r="BK80" i="4" s="1"/>
  <c r="AV64" i="4"/>
  <c r="BL32" i="4" s="1"/>
  <c r="BL48" i="4" s="1"/>
  <c r="BM81" i="4" s="1"/>
  <c r="AX66" i="4"/>
  <c r="BN34" i="4" s="1"/>
  <c r="BN50" i="4" s="1"/>
  <c r="BO83" i="4" s="1"/>
  <c r="W109" i="4"/>
  <c r="X109" i="4" s="1"/>
  <c r="W134" i="4"/>
  <c r="X134" i="4" s="1"/>
  <c r="AV60" i="4"/>
  <c r="BL28" i="4" s="1"/>
  <c r="BL44" i="4" s="1"/>
  <c r="BM77" i="4" s="1"/>
  <c r="W194" i="4"/>
  <c r="X194" i="4" s="1"/>
  <c r="AZ60" i="4"/>
  <c r="BP28" i="4" s="1"/>
  <c r="BP44" i="4" s="1"/>
  <c r="BQ77" i="4" s="1"/>
  <c r="W254" i="4"/>
  <c r="X254" i="4" s="1"/>
  <c r="BD60" i="4"/>
  <c r="BT28" i="4" s="1"/>
  <c r="BT44" i="4" s="1"/>
  <c r="BU77" i="4" s="1"/>
  <c r="W105" i="4"/>
  <c r="X105" i="4" s="1"/>
  <c r="AT61" i="4"/>
  <c r="BJ29" i="4" s="1"/>
  <c r="BJ45" i="4" s="1"/>
  <c r="BK78" i="4" s="1"/>
  <c r="W225" i="4"/>
  <c r="X225" i="4" s="1"/>
  <c r="BB61" i="4"/>
  <c r="BR29" i="4" s="1"/>
  <c r="BR45" i="4" s="1"/>
  <c r="BS78" i="4" s="1"/>
  <c r="W76" i="4"/>
  <c r="X76" i="4" s="1"/>
  <c r="AR62" i="4"/>
  <c r="BH30" i="4" s="1"/>
  <c r="BH46" i="4" s="1"/>
  <c r="BI79" i="4" s="1"/>
  <c r="W136" i="4"/>
  <c r="X136" i="4" s="1"/>
  <c r="AV62" i="4"/>
  <c r="BL30" i="4" s="1"/>
  <c r="BL46" i="4" s="1"/>
  <c r="BM79" i="4" s="1"/>
  <c r="W196" i="4"/>
  <c r="X196" i="4" s="1"/>
  <c r="AZ62" i="4"/>
  <c r="BP30" i="4" s="1"/>
  <c r="BP46" i="4" s="1"/>
  <c r="BQ79" i="4" s="1"/>
  <c r="W256" i="4"/>
  <c r="X256" i="4" s="1"/>
  <c r="BD62" i="4"/>
  <c r="BT30" i="4" s="1"/>
  <c r="BT46" i="4" s="1"/>
  <c r="BU79" i="4" s="1"/>
  <c r="W78" i="4"/>
  <c r="X78" i="4" s="1"/>
  <c r="AR64" i="4"/>
  <c r="BH32" i="4" s="1"/>
  <c r="BH48" i="4" s="1"/>
  <c r="BI81" i="4" s="1"/>
  <c r="W198" i="4"/>
  <c r="X198" i="4" s="1"/>
  <c r="AZ64" i="4"/>
  <c r="BP32" i="4" s="1"/>
  <c r="BP48" i="4" s="1"/>
  <c r="BQ81" i="4" s="1"/>
  <c r="W169" i="4"/>
  <c r="X169" i="4" s="1"/>
  <c r="AX65" i="4"/>
  <c r="BN33" i="4" s="1"/>
  <c r="BN49" i="4" s="1"/>
  <c r="BO82" i="4" s="1"/>
  <c r="W229" i="4"/>
  <c r="X229" i="4" s="1"/>
  <c r="BB65" i="4"/>
  <c r="BR33" i="4" s="1"/>
  <c r="BR49" i="4" s="1"/>
  <c r="BS82" i="4" s="1"/>
  <c r="W80" i="4"/>
  <c r="X80" i="4" s="1"/>
  <c r="AR66" i="4"/>
  <c r="BH34" i="4" s="1"/>
  <c r="BH50" i="4" s="1"/>
  <c r="BI83" i="4" s="1"/>
  <c r="W140" i="4"/>
  <c r="X140" i="4" s="1"/>
  <c r="AV66" i="4"/>
  <c r="BL34" i="4" s="1"/>
  <c r="BL50" i="4" s="1"/>
  <c r="BM83" i="4" s="1"/>
  <c r="AZ66" i="4"/>
  <c r="BP34" i="4" s="1"/>
  <c r="BP50" i="4" s="1"/>
  <c r="BQ83" i="4" s="1"/>
  <c r="W200" i="4"/>
  <c r="X200" i="4" s="1"/>
  <c r="W260" i="4"/>
  <c r="X260" i="4" s="1"/>
  <c r="BD66" i="4"/>
  <c r="BT34" i="4" s="1"/>
  <c r="BT50" i="4" s="1"/>
  <c r="BU83" i="4" s="1"/>
  <c r="BD61" i="4"/>
  <c r="BT29" i="4" s="1"/>
  <c r="BT45" i="4" s="1"/>
  <c r="BU78" i="4" s="1"/>
  <c r="AX63" i="4"/>
  <c r="BN31" i="4" s="1"/>
  <c r="BN47" i="4" s="1"/>
  <c r="BO80" i="4" s="1"/>
  <c r="BD64" i="4"/>
  <c r="BT32" i="4" s="1"/>
  <c r="BT48" i="4" s="1"/>
  <c r="BU81" i="4" s="1"/>
  <c r="W165" i="4"/>
  <c r="X165" i="4" s="1"/>
  <c r="AO52" i="2"/>
  <c r="BE20" i="2" s="1"/>
  <c r="BE36" i="2" s="1"/>
  <c r="BF69" i="2" s="1"/>
  <c r="AQ52" i="2"/>
  <c r="BG20" i="2" s="1"/>
  <c r="BG36" i="2" s="1"/>
  <c r="BH69" i="2" s="1"/>
  <c r="W51" i="2"/>
  <c r="X51" i="2" s="1"/>
  <c r="W66" i="2"/>
  <c r="X66" i="2" s="1"/>
  <c r="AR52" i="2"/>
  <c r="BH20" i="2" s="1"/>
  <c r="BH36" i="2" s="1"/>
  <c r="BI69" i="2" s="1"/>
  <c r="D20" i="2"/>
  <c r="AP52" i="2" s="1"/>
  <c r="BF20" i="2" s="1"/>
  <c r="BF36" i="2" s="1"/>
  <c r="BG69" i="2" s="1"/>
  <c r="AZ55" i="2"/>
  <c r="BP23" i="2" s="1"/>
  <c r="BP39" i="2" s="1"/>
  <c r="BQ72" i="2" s="1"/>
  <c r="AV53" i="2"/>
  <c r="BL21" i="2" s="1"/>
  <c r="BL37" i="2" s="1"/>
  <c r="BM70" i="2" s="1"/>
  <c r="AZ54" i="2"/>
  <c r="BP22" i="2" s="1"/>
  <c r="BP38" i="2" s="1"/>
  <c r="BQ71" i="2" s="1"/>
  <c r="AU53" i="2"/>
  <c r="BK21" i="2" s="1"/>
  <c r="BK37" i="2" s="1"/>
  <c r="BL70" i="2" s="1"/>
  <c r="AV58" i="2"/>
  <c r="BL26" i="2" s="1"/>
  <c r="BL42" i="2" s="1"/>
  <c r="BM75" i="2" s="1"/>
  <c r="BA52" i="2"/>
  <c r="BQ20" i="2" s="1"/>
  <c r="BQ36" i="2" s="1"/>
  <c r="BR69" i="2" s="1"/>
  <c r="BB54" i="2"/>
  <c r="BR22" i="2" s="1"/>
  <c r="BR38" i="2" s="1"/>
  <c r="BS71" i="2" s="1"/>
  <c r="AT61" i="2"/>
  <c r="BJ29" i="2" s="1"/>
  <c r="BJ45" i="2" s="1"/>
  <c r="BK78" i="2" s="1"/>
  <c r="AU59" i="2"/>
  <c r="BK27" i="2" s="1"/>
  <c r="BK43" i="2" s="1"/>
  <c r="BL76" i="2" s="1"/>
  <c r="AT57" i="2"/>
  <c r="BJ25" i="2" s="1"/>
  <c r="BJ41" i="2" s="1"/>
  <c r="BK74" i="2" s="1"/>
  <c r="BB56" i="2"/>
  <c r="BR24" i="2" s="1"/>
  <c r="BR40" i="2" s="1"/>
  <c r="BS73" i="2" s="1"/>
  <c r="AZ52" i="2"/>
  <c r="BP20" i="2" s="1"/>
  <c r="BP36" i="2" s="1"/>
  <c r="BQ69" i="2" s="1"/>
  <c r="AY55" i="2"/>
  <c r="BO23" i="2" s="1"/>
  <c r="BO39" i="2" s="1"/>
  <c r="BP72" i="2" s="1"/>
  <c r="BA54" i="2"/>
  <c r="BQ22" i="2" s="1"/>
  <c r="BQ38" i="2" s="1"/>
  <c r="BR71" i="2" s="1"/>
  <c r="BD55" i="2"/>
  <c r="BT23" i="2" s="1"/>
  <c r="BT39" i="2" s="1"/>
  <c r="BU72" i="2" s="1"/>
  <c r="BD61" i="2"/>
  <c r="BT29" i="2" s="1"/>
  <c r="BT45" i="2" s="1"/>
  <c r="BU78" i="2" s="1"/>
  <c r="BD58" i="2"/>
  <c r="BT26" i="2" s="1"/>
  <c r="BT42" i="2" s="1"/>
  <c r="BU75" i="2" s="1"/>
  <c r="BD57" i="2"/>
  <c r="BT25" i="2" s="1"/>
  <c r="BT41" i="2" s="1"/>
  <c r="BU74" i="2" s="1"/>
  <c r="BD52" i="2"/>
  <c r="BT20" i="2" s="1"/>
  <c r="BT36" i="2" s="1"/>
  <c r="BU69" i="2" s="1"/>
  <c r="BD60" i="2"/>
  <c r="BT28" i="2" s="1"/>
  <c r="BT44" i="2" s="1"/>
  <c r="BU77" i="2" s="1"/>
  <c r="BD56" i="2"/>
  <c r="BT24" i="2" s="1"/>
  <c r="BT40" i="2" s="1"/>
  <c r="BU73" i="2" s="1"/>
  <c r="BD54" i="2"/>
  <c r="BT22" i="2" s="1"/>
  <c r="BT38" i="2" s="1"/>
  <c r="BU71" i="2" s="1"/>
  <c r="BD53" i="2"/>
  <c r="BT21" i="2" s="1"/>
  <c r="BT37" i="2" s="1"/>
  <c r="BU70" i="2" s="1"/>
  <c r="BC61" i="2"/>
  <c r="BS29" i="2" s="1"/>
  <c r="BS45" i="2" s="1"/>
  <c r="BT78" i="2" s="1"/>
  <c r="BC57" i="2"/>
  <c r="BS25" i="2" s="1"/>
  <c r="BS41" i="2" s="1"/>
  <c r="BT74" i="2" s="1"/>
  <c r="BC54" i="2"/>
  <c r="BS22" i="2" s="1"/>
  <c r="BS38" i="2" s="1"/>
  <c r="BT71" i="2" s="1"/>
  <c r="BC55" i="2"/>
  <c r="BS23" i="2" s="1"/>
  <c r="BS39" i="2" s="1"/>
  <c r="BT72" i="2" s="1"/>
  <c r="BC53" i="2"/>
  <c r="BS21" i="2" s="1"/>
  <c r="BS37" i="2" s="1"/>
  <c r="BT70" i="2" s="1"/>
  <c r="BC52" i="2"/>
  <c r="BS20" i="2" s="1"/>
  <c r="BS36" i="2" s="1"/>
  <c r="BT69" i="2" s="1"/>
  <c r="BC60" i="2"/>
  <c r="BS28" i="2" s="1"/>
  <c r="BS44" i="2" s="1"/>
  <c r="BT77" i="2" s="1"/>
  <c r="BC56" i="2"/>
  <c r="BS24" i="2" s="1"/>
  <c r="BS40" i="2" s="1"/>
  <c r="BT73" i="2" s="1"/>
  <c r="P26" i="2"/>
  <c r="W222" i="2" s="1"/>
  <c r="X222" i="2" s="1"/>
  <c r="BB52" i="2"/>
  <c r="BR20" i="2" s="1"/>
  <c r="BR36" i="2" s="1"/>
  <c r="BS69" i="2" s="1"/>
  <c r="BB60" i="2"/>
  <c r="BR28" i="2" s="1"/>
  <c r="BR44" i="2" s="1"/>
  <c r="BS77" i="2" s="1"/>
  <c r="BB59" i="2"/>
  <c r="BR27" i="2" s="1"/>
  <c r="BR43" i="2" s="1"/>
  <c r="BS76" i="2" s="1"/>
  <c r="BB55" i="2"/>
  <c r="BR23" i="2" s="1"/>
  <c r="BR39" i="2" s="1"/>
  <c r="BS72" i="2" s="1"/>
  <c r="O25" i="2"/>
  <c r="W206" i="2" s="1"/>
  <c r="X206" i="2" s="1"/>
  <c r="BA61" i="2"/>
  <c r="BQ29" i="2" s="1"/>
  <c r="BQ45" i="2" s="1"/>
  <c r="BR78" i="2" s="1"/>
  <c r="BA60" i="2"/>
  <c r="BQ28" i="2" s="1"/>
  <c r="BQ44" i="2" s="1"/>
  <c r="BR77" i="2" s="1"/>
  <c r="BA59" i="2"/>
  <c r="BQ27" i="2" s="1"/>
  <c r="BQ43" i="2" s="1"/>
  <c r="BR76" i="2" s="1"/>
  <c r="BA56" i="2"/>
  <c r="BQ24" i="2" s="1"/>
  <c r="BQ40" i="2" s="1"/>
  <c r="BR73" i="2" s="1"/>
  <c r="BA55" i="2"/>
  <c r="BQ23" i="2" s="1"/>
  <c r="BQ39" i="2" s="1"/>
  <c r="BR72" i="2" s="1"/>
  <c r="BA53" i="2"/>
  <c r="BQ21" i="2" s="1"/>
  <c r="BQ37" i="2" s="1"/>
  <c r="BR70" i="2" s="1"/>
  <c r="AZ53" i="2"/>
  <c r="BP21" i="2" s="1"/>
  <c r="BP37" i="2" s="1"/>
  <c r="BQ70" i="2" s="1"/>
  <c r="AZ61" i="2"/>
  <c r="BP29" i="2" s="1"/>
  <c r="BP45" i="2" s="1"/>
  <c r="BQ78" i="2" s="1"/>
  <c r="AZ58" i="2"/>
  <c r="BP26" i="2" s="1"/>
  <c r="BP42" i="2" s="1"/>
  <c r="BQ75" i="2" s="1"/>
  <c r="AZ60" i="2"/>
  <c r="BP28" i="2" s="1"/>
  <c r="BP44" i="2" s="1"/>
  <c r="BQ77" i="2" s="1"/>
  <c r="AZ56" i="2"/>
  <c r="BP24" i="2" s="1"/>
  <c r="BP40" i="2" s="1"/>
  <c r="BQ73" i="2" s="1"/>
  <c r="W173" i="2"/>
  <c r="X173" i="2" s="1"/>
  <c r="AY54" i="2"/>
  <c r="BO22" i="2" s="1"/>
  <c r="BO38" i="2" s="1"/>
  <c r="BP71" i="2" s="1"/>
  <c r="AY60" i="2"/>
  <c r="BO28" i="2" s="1"/>
  <c r="BO44" i="2" s="1"/>
  <c r="BP77" i="2" s="1"/>
  <c r="AY53" i="2"/>
  <c r="BO21" i="2" s="1"/>
  <c r="BO37" i="2" s="1"/>
  <c r="BP70" i="2" s="1"/>
  <c r="M27" i="2"/>
  <c r="W178" i="2" s="1"/>
  <c r="X178" i="2" s="1"/>
  <c r="AY61" i="2"/>
  <c r="BO29" i="2" s="1"/>
  <c r="BO45" i="2" s="1"/>
  <c r="BP78" i="2" s="1"/>
  <c r="AY57" i="2"/>
  <c r="BO25" i="2" s="1"/>
  <c r="BO41" i="2" s="1"/>
  <c r="BP74" i="2" s="1"/>
  <c r="W163" i="2"/>
  <c r="X163" i="2" s="1"/>
  <c r="AX59" i="2"/>
  <c r="BN27" i="2" s="1"/>
  <c r="BN43" i="2" s="1"/>
  <c r="BO76" i="2" s="1"/>
  <c r="W162" i="2"/>
  <c r="X162" i="2" s="1"/>
  <c r="AX58" i="2"/>
  <c r="BN26" i="2" s="1"/>
  <c r="BN42" i="2" s="1"/>
  <c r="BO75" i="2" s="1"/>
  <c r="L22" i="2"/>
  <c r="W158" i="2" s="1"/>
  <c r="X158" i="2" s="1"/>
  <c r="AX60" i="2"/>
  <c r="BN28" i="2" s="1"/>
  <c r="BN44" i="2" s="1"/>
  <c r="BO77" i="2" s="1"/>
  <c r="L23" i="2"/>
  <c r="W159" i="2" s="1"/>
  <c r="X159" i="2" s="1"/>
  <c r="AX56" i="2"/>
  <c r="BN24" i="2" s="1"/>
  <c r="BN40" i="2" s="1"/>
  <c r="BO73" i="2" s="1"/>
  <c r="AX52" i="2"/>
  <c r="BN20" i="2" s="1"/>
  <c r="BN36" i="2" s="1"/>
  <c r="BO69" i="2" s="1"/>
  <c r="AW55" i="2"/>
  <c r="BM23" i="2" s="1"/>
  <c r="BM39" i="2" s="1"/>
  <c r="BN72" i="2" s="1"/>
  <c r="AW54" i="2"/>
  <c r="BM22" i="2" s="1"/>
  <c r="BM38" i="2" s="1"/>
  <c r="BN71" i="2" s="1"/>
  <c r="AW60" i="2"/>
  <c r="BM28" i="2" s="1"/>
  <c r="BM44" i="2" s="1"/>
  <c r="BN77" i="2" s="1"/>
  <c r="AW59" i="2"/>
  <c r="BM27" i="2" s="1"/>
  <c r="BM43" i="2" s="1"/>
  <c r="BN76" i="2" s="1"/>
  <c r="AW57" i="2"/>
  <c r="BM25" i="2" s="1"/>
  <c r="BM41" i="2" s="1"/>
  <c r="BN74" i="2" s="1"/>
  <c r="AW56" i="2"/>
  <c r="BM24" i="2" s="1"/>
  <c r="BM40" i="2" s="1"/>
  <c r="BN73" i="2" s="1"/>
  <c r="AW52" i="2"/>
  <c r="BM20" i="2" s="1"/>
  <c r="BM36" i="2" s="1"/>
  <c r="BN69" i="2" s="1"/>
  <c r="AW58" i="2"/>
  <c r="BM26" i="2" s="1"/>
  <c r="BM42" i="2" s="1"/>
  <c r="BN75" i="2" s="1"/>
  <c r="AW53" i="2"/>
  <c r="BM21" i="2" s="1"/>
  <c r="BM37" i="2" s="1"/>
  <c r="BN70" i="2" s="1"/>
  <c r="W133" i="2"/>
  <c r="X133" i="2" s="1"/>
  <c r="AV59" i="2"/>
  <c r="BL27" i="2" s="1"/>
  <c r="BL43" i="2" s="1"/>
  <c r="BM76" i="2" s="1"/>
  <c r="W128" i="2"/>
  <c r="X128" i="2" s="1"/>
  <c r="AV54" i="2"/>
  <c r="BL22" i="2" s="1"/>
  <c r="BL38" i="2" s="1"/>
  <c r="BM71" i="2" s="1"/>
  <c r="AV61" i="2"/>
  <c r="BL29" i="2" s="1"/>
  <c r="BL45" i="2" s="1"/>
  <c r="BM78" i="2" s="1"/>
  <c r="AV52" i="2"/>
  <c r="BL20" i="2" s="1"/>
  <c r="BL36" i="2" s="1"/>
  <c r="BM69" i="2" s="1"/>
  <c r="AV56" i="2"/>
  <c r="BL24" i="2" s="1"/>
  <c r="BL40" i="2" s="1"/>
  <c r="BM73" i="2" s="1"/>
  <c r="AV57" i="2"/>
  <c r="BL25" i="2" s="1"/>
  <c r="BL41" i="2" s="1"/>
  <c r="BM74" i="2" s="1"/>
  <c r="AU61" i="2"/>
  <c r="BK29" i="2" s="1"/>
  <c r="BK45" i="2" s="1"/>
  <c r="BL78" i="2" s="1"/>
  <c r="AU56" i="2"/>
  <c r="BK24" i="2" s="1"/>
  <c r="BK40" i="2" s="1"/>
  <c r="BL73" i="2" s="1"/>
  <c r="AU58" i="2"/>
  <c r="BK26" i="2" s="1"/>
  <c r="BK42" i="2" s="1"/>
  <c r="BL75" i="2" s="1"/>
  <c r="AU55" i="2"/>
  <c r="BK23" i="2" s="1"/>
  <c r="BK39" i="2" s="1"/>
  <c r="BL72" i="2" s="1"/>
  <c r="AU52" i="2"/>
  <c r="BK20" i="2" s="1"/>
  <c r="BK36" i="2" s="1"/>
  <c r="BL69" i="2" s="1"/>
  <c r="I22" i="2"/>
  <c r="AU54" i="2" s="1"/>
  <c r="BK22" i="2" s="1"/>
  <c r="BK38" i="2" s="1"/>
  <c r="BL71" i="2" s="1"/>
  <c r="AU60" i="2"/>
  <c r="BK28" i="2" s="1"/>
  <c r="BK44" i="2" s="1"/>
  <c r="BL77" i="2" s="1"/>
  <c r="AU57" i="2"/>
  <c r="BK25" i="2" s="1"/>
  <c r="BK41" i="2" s="1"/>
  <c r="BL74" i="2" s="1"/>
  <c r="W99" i="2"/>
  <c r="X99" i="2" s="1"/>
  <c r="AT55" i="2"/>
  <c r="BJ23" i="2" s="1"/>
  <c r="BJ39" i="2" s="1"/>
  <c r="BK72" i="2" s="1"/>
  <c r="AT60" i="2"/>
  <c r="BJ28" i="2" s="1"/>
  <c r="BJ44" i="2" s="1"/>
  <c r="BK77" i="2" s="1"/>
  <c r="AT58" i="2"/>
  <c r="BJ26" i="2" s="1"/>
  <c r="BJ42" i="2" s="1"/>
  <c r="BK75" i="2" s="1"/>
  <c r="AT56" i="2"/>
  <c r="BJ24" i="2" s="1"/>
  <c r="BJ40" i="2" s="1"/>
  <c r="BK73" i="2" s="1"/>
  <c r="AT54" i="2"/>
  <c r="BJ22" i="2" s="1"/>
  <c r="BJ38" i="2" s="1"/>
  <c r="BK71" i="2" s="1"/>
  <c r="AT52" i="2"/>
  <c r="BJ20" i="2" s="1"/>
  <c r="BJ36" i="2" s="1"/>
  <c r="BK69" i="2" s="1"/>
  <c r="W84" i="2"/>
  <c r="X84" i="2" s="1"/>
  <c r="AS55" i="2"/>
  <c r="BI23" i="2" s="1"/>
  <c r="BI39" i="2" s="1"/>
  <c r="BJ72" i="2" s="1"/>
  <c r="W83" i="2"/>
  <c r="X83" i="2" s="1"/>
  <c r="AS54" i="2"/>
  <c r="BI22" i="2" s="1"/>
  <c r="BI38" i="2" s="1"/>
  <c r="BJ71" i="2" s="1"/>
  <c r="W87" i="2"/>
  <c r="X87" i="2" s="1"/>
  <c r="AS58" i="2"/>
  <c r="BI26" i="2" s="1"/>
  <c r="BI42" i="2" s="1"/>
  <c r="BJ75" i="2" s="1"/>
  <c r="AS60" i="2"/>
  <c r="BI28" i="2" s="1"/>
  <c r="BI44" i="2" s="1"/>
  <c r="BJ77" i="2" s="1"/>
  <c r="AS56" i="2"/>
  <c r="BI24" i="2" s="1"/>
  <c r="BI40" i="2" s="1"/>
  <c r="BJ73" i="2" s="1"/>
  <c r="AS52" i="2"/>
  <c r="BI20" i="2" s="1"/>
  <c r="BI36" i="2" s="1"/>
  <c r="BJ69" i="2" s="1"/>
  <c r="AS59" i="2"/>
  <c r="BI27" i="2" s="1"/>
  <c r="BI43" i="2" s="1"/>
  <c r="BJ76" i="2" s="1"/>
  <c r="AS61" i="2"/>
  <c r="BI29" i="2" s="1"/>
  <c r="BI45" i="2" s="1"/>
  <c r="BJ78" i="2" s="1"/>
  <c r="AS57" i="2"/>
  <c r="BI25" i="2" s="1"/>
  <c r="BI41" i="2" s="1"/>
  <c r="BJ74" i="2" s="1"/>
  <c r="AS53" i="2"/>
  <c r="BI21" i="2" s="1"/>
  <c r="BI37" i="2" s="1"/>
  <c r="BJ70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BO78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BH70" i="2" s="1"/>
  <c r="C21" i="2"/>
  <c r="W22" i="2" s="1"/>
  <c r="X22" i="2" s="1"/>
  <c r="B21" i="2"/>
  <c r="AM21" i="2" s="1"/>
  <c r="AN21" i="2" s="1"/>
  <c r="AN37" i="2" s="1"/>
  <c r="AO70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AR80" i="6" s="1"/>
  <c r="BC36" i="6"/>
  <c r="BD69" i="6" s="1"/>
  <c r="Y47" i="6"/>
  <c r="Y242" i="6"/>
  <c r="BC46" i="6"/>
  <c r="BD79" i="6" s="1"/>
  <c r="BC50" i="4"/>
  <c r="BD83" i="4" s="1"/>
  <c r="BD46" i="6"/>
  <c r="BE79" i="6" s="1"/>
  <c r="BL9" i="7"/>
  <c r="BD49" i="6"/>
  <c r="BE82" i="6" s="1"/>
  <c r="AP48" i="6"/>
  <c r="AQ81" i="6" s="1"/>
  <c r="BT14" i="6"/>
  <c r="Y33" i="4"/>
  <c r="BC48" i="4"/>
  <c r="BD81" i="4" s="1"/>
  <c r="BC47" i="4"/>
  <c r="BD80" i="4" s="1"/>
  <c r="BC48" i="6"/>
  <c r="BD81" i="6" s="1"/>
  <c r="AP46" i="6"/>
  <c r="AQ79" i="6" s="1"/>
  <c r="CK17" i="6"/>
  <c r="DB17" i="6" s="1"/>
  <c r="AO20" i="5"/>
  <c r="AO36" i="5" s="1"/>
  <c r="AP69" i="5" s="1"/>
  <c r="AA21" i="5"/>
  <c r="AB21" i="5" s="1"/>
  <c r="BC20" i="5"/>
  <c r="BC36" i="5" s="1"/>
  <c r="BD69" i="5" s="1"/>
  <c r="AA231" i="5"/>
  <c r="AB231" i="5" s="1"/>
  <c r="BC21" i="4"/>
  <c r="BC37" i="4" s="1"/>
  <c r="BD70" i="4" s="1"/>
  <c r="AA232" i="4"/>
  <c r="AB232" i="4" s="1"/>
  <c r="AP33" i="4"/>
  <c r="AP49" i="4" s="1"/>
  <c r="AQ82" i="4" s="1"/>
  <c r="AA49" i="4"/>
  <c r="AB49" i="4" s="1"/>
  <c r="AP30" i="4"/>
  <c r="Y46" i="4" s="1"/>
  <c r="AA46" i="4"/>
  <c r="AB46" i="4" s="1"/>
  <c r="AO33" i="6"/>
  <c r="AO49" i="6" s="1"/>
  <c r="AP82" i="6" s="1"/>
  <c r="AA34" i="6"/>
  <c r="AB34" i="6" s="1"/>
  <c r="AO34" i="6"/>
  <c r="AO50" i="6" s="1"/>
  <c r="AP83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P79" i="4" s="1"/>
  <c r="AA31" i="4"/>
  <c r="AB31" i="4" s="1"/>
  <c r="BD48" i="6"/>
  <c r="BE81" i="6" s="1"/>
  <c r="AP30" i="5"/>
  <c r="AP46" i="5" s="1"/>
  <c r="AQ79" i="5" s="1"/>
  <c r="AA46" i="5"/>
  <c r="AB46" i="5" s="1"/>
  <c r="Y260" i="6"/>
  <c r="BC50" i="6"/>
  <c r="BD83" i="6" s="1"/>
  <c r="Y50" i="6"/>
  <c r="BD20" i="5"/>
  <c r="BD36" i="5" s="1"/>
  <c r="BE69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BD81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P82" i="5" s="1"/>
  <c r="AA34" i="5"/>
  <c r="AB34" i="5" s="1"/>
  <c r="AP15" i="5"/>
  <c r="BX15" i="5" s="1"/>
  <c r="CO15" i="5" s="1"/>
  <c r="AA47" i="5"/>
  <c r="AB47" i="5" s="1"/>
  <c r="AQ32" i="5"/>
  <c r="AQ48" i="5" s="1"/>
  <c r="AR81" i="5" s="1"/>
  <c r="AA63" i="5"/>
  <c r="AB63" i="5" s="1"/>
  <c r="AP32" i="4"/>
  <c r="AP48" i="4" s="1"/>
  <c r="AQ81" i="4" s="1"/>
  <c r="AA48" i="4"/>
  <c r="AB48" i="4" s="1"/>
  <c r="AO32" i="6"/>
  <c r="AO48" i="6" s="1"/>
  <c r="AP81" i="6" s="1"/>
  <c r="AA33" i="6"/>
  <c r="AB33" i="6" s="1"/>
  <c r="BD49" i="4"/>
  <c r="BE82" i="4" s="1"/>
  <c r="AO30" i="5"/>
  <c r="AO46" i="5" s="1"/>
  <c r="AP79" i="5" s="1"/>
  <c r="AA31" i="5"/>
  <c r="AB31" i="5" s="1"/>
  <c r="AP33" i="5"/>
  <c r="AP49" i="5" s="1"/>
  <c r="AQ82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Q81" i="5" s="1"/>
  <c r="AA48" i="5"/>
  <c r="AB48" i="5" s="1"/>
  <c r="BD36" i="4"/>
  <c r="BE69" i="4" s="1"/>
  <c r="BC18" i="5"/>
  <c r="BT18" i="5" s="1"/>
  <c r="AA245" i="5"/>
  <c r="AB245" i="5" s="1"/>
  <c r="BC31" i="5"/>
  <c r="BC47" i="5" s="1"/>
  <c r="BD80" i="5" s="1"/>
  <c r="AA242" i="5"/>
  <c r="AB242" i="5" s="1"/>
  <c r="BD30" i="5"/>
  <c r="BD46" i="5" s="1"/>
  <c r="BE79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P80" i="6" s="1"/>
  <c r="AA32" i="6"/>
  <c r="AB32" i="6" s="1"/>
  <c r="AP33" i="6"/>
  <c r="AP49" i="6" s="1"/>
  <c r="AQ82" i="6" s="1"/>
  <c r="AA49" i="6"/>
  <c r="AB49" i="6" s="1"/>
  <c r="BD31" i="6"/>
  <c r="BD47" i="6" s="1"/>
  <c r="BE80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BD70" i="5" s="1"/>
  <c r="AO15" i="4"/>
  <c r="BF15" i="4" s="1"/>
  <c r="BC5" i="5"/>
  <c r="BT5" i="5" s="1"/>
  <c r="BI9" i="7"/>
  <c r="AU41" i="7"/>
  <c r="AV74" i="7" s="1"/>
  <c r="AO16" i="6"/>
  <c r="BW16" i="6" s="1"/>
  <c r="CN16" i="6" s="1"/>
  <c r="AP41" i="7"/>
  <c r="AQ74" i="7" s="1"/>
  <c r="BD50" i="4"/>
  <c r="BE83" i="4" s="1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S74" i="7" s="1"/>
  <c r="AO9" i="7"/>
  <c r="AO25" i="7"/>
  <c r="AQ57" i="7"/>
  <c r="BG25" i="7" s="1"/>
  <c r="BG41" i="7" s="1"/>
  <c r="BH74" i="7" s="1"/>
  <c r="Y69" i="7"/>
  <c r="AR39" i="7"/>
  <c r="AS72" i="7" s="1"/>
  <c r="Y101" i="7"/>
  <c r="AT41" i="7"/>
  <c r="AU74" i="7" s="1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AT74" i="7" s="1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AO76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BD74" i="7" s="1"/>
  <c r="AO57" i="7"/>
  <c r="BE25" i="7" s="1"/>
  <c r="BE41" i="7" s="1"/>
  <c r="BF74" i="7" s="1"/>
  <c r="AO39" i="7"/>
  <c r="AP72" i="7" s="1"/>
  <c r="Y24" i="7"/>
  <c r="CA9" i="7"/>
  <c r="CR9" i="7" s="1"/>
  <c r="BJ9" i="7"/>
  <c r="Y25" i="7"/>
  <c r="AO40" i="7"/>
  <c r="AP73" i="7" s="1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BE74" i="7" s="1"/>
  <c r="AV10" i="7"/>
  <c r="AV26" i="7"/>
  <c r="AS26" i="7"/>
  <c r="AS10" i="7"/>
  <c r="AP53" i="6"/>
  <c r="BF21" i="6" s="1"/>
  <c r="BF37" i="6" s="1"/>
  <c r="BG70" i="6" s="1"/>
  <c r="AP52" i="6"/>
  <c r="BF20" i="6" s="1"/>
  <c r="BF36" i="6" s="1"/>
  <c r="BG69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BG70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BG69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83" i="5" s="1"/>
  <c r="BD17" i="5"/>
  <c r="AP16" i="5"/>
  <c r="BX16" i="5" s="1"/>
  <c r="CO16" i="5" s="1"/>
  <c r="AO34" i="5"/>
  <c r="AP17" i="5"/>
  <c r="BX17" i="5" s="1"/>
  <c r="CO17" i="5" s="1"/>
  <c r="BC49" i="6"/>
  <c r="BD82" i="6" s="1"/>
  <c r="X5" i="5"/>
  <c r="C37" i="5"/>
  <c r="Z5" i="5"/>
  <c r="E37" i="5"/>
  <c r="Z4" i="5"/>
  <c r="E36" i="5"/>
  <c r="Y4" i="5"/>
  <c r="D36" i="5"/>
  <c r="AM22" i="5"/>
  <c r="AN22" i="5" s="1"/>
  <c r="AN38" i="5" s="1"/>
  <c r="AO71" i="5" s="1"/>
  <c r="BG16" i="6"/>
  <c r="AM21" i="5"/>
  <c r="AN21" i="5" s="1"/>
  <c r="AN37" i="5" s="1"/>
  <c r="AO70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BI71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AW69" i="7" s="1"/>
  <c r="Y128" i="7"/>
  <c r="AV38" i="7"/>
  <c r="AW71" i="7" s="1"/>
  <c r="AW23" i="7"/>
  <c r="AW7" i="7"/>
  <c r="AW33" i="7"/>
  <c r="AW17" i="7"/>
  <c r="AW15" i="7"/>
  <c r="AW31" i="7"/>
  <c r="Y130" i="7"/>
  <c r="AV40" i="7"/>
  <c r="AW73" i="7" s="1"/>
  <c r="CD18" i="7"/>
  <c r="CU18" i="7" s="1"/>
  <c r="BM18" i="7"/>
  <c r="CD7" i="7"/>
  <c r="CU7" i="7" s="1"/>
  <c r="BM7" i="7"/>
  <c r="Y127" i="7"/>
  <c r="AV37" i="7"/>
  <c r="AW70" i="7" s="1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AW83" i="7" s="1"/>
  <c r="Y129" i="7"/>
  <c r="AV39" i="7"/>
  <c r="AW72" i="7" s="1"/>
  <c r="CD5" i="7"/>
  <c r="CU5" i="7" s="1"/>
  <c r="BM5" i="7"/>
  <c r="Y137" i="7"/>
  <c r="AV47" i="7"/>
  <c r="AW80" i="7" s="1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AW82" i="7" s="1"/>
  <c r="Y138" i="7"/>
  <c r="AV48" i="7"/>
  <c r="AW81" i="7" s="1"/>
  <c r="Y131" i="7"/>
  <c r="AV41" i="7"/>
  <c r="AW74" i="7" s="1"/>
  <c r="Y136" i="7"/>
  <c r="AV46" i="7"/>
  <c r="AW79" i="7" s="1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AR81" i="6" s="1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AP69" i="6" s="1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AO71" i="6" s="1"/>
  <c r="W36" i="6"/>
  <c r="X36" i="6" s="1"/>
  <c r="AQ33" i="6"/>
  <c r="AQ17" i="6"/>
  <c r="CL16" i="6"/>
  <c r="DC16" i="6" s="1"/>
  <c r="BU16" i="6"/>
  <c r="AQ52" i="6"/>
  <c r="BG20" i="6" s="1"/>
  <c r="BG36" i="6" s="1"/>
  <c r="BH69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BH70" i="5" s="1"/>
  <c r="AS32" i="5"/>
  <c r="AS16" i="5"/>
  <c r="AO53" i="5"/>
  <c r="BE21" i="5" s="1"/>
  <c r="BE37" i="5" s="1"/>
  <c r="BF70" i="5" s="1"/>
  <c r="AR52" i="5"/>
  <c r="BH20" i="5" s="1"/>
  <c r="BH36" i="5" s="1"/>
  <c r="BI69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BH69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BG69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AR83" i="4" s="1"/>
  <c r="Y65" i="4"/>
  <c r="CL15" i="4"/>
  <c r="DC15" i="4" s="1"/>
  <c r="BU15" i="4"/>
  <c r="AQ53" i="4"/>
  <c r="BG21" i="4" s="1"/>
  <c r="BG37" i="4" s="1"/>
  <c r="BH70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BF70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O72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AQ83" i="4" s="1"/>
  <c r="D22" i="4"/>
  <c r="AP54" i="4" s="1"/>
  <c r="BF22" i="4" s="1"/>
  <c r="BF38" i="4" s="1"/>
  <c r="BG71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BD82" i="4" s="1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AP69" i="4" s="1"/>
  <c r="Y21" i="4"/>
  <c r="W52" i="2"/>
  <c r="X52" i="2" s="1"/>
  <c r="X5" i="2"/>
  <c r="AO53" i="2"/>
  <c r="BE21" i="2" s="1"/>
  <c r="BE37" i="2" s="1"/>
  <c r="BF70" i="2" s="1"/>
  <c r="W36" i="2"/>
  <c r="X36" i="2" s="1"/>
  <c r="Y4" i="2"/>
  <c r="AR53" i="2"/>
  <c r="BH21" i="2" s="1"/>
  <c r="BH37" i="2" s="1"/>
  <c r="BI70" i="2" s="1"/>
  <c r="W37" i="2"/>
  <c r="X37" i="2" s="1"/>
  <c r="AP53" i="2"/>
  <c r="BF21" i="2" s="1"/>
  <c r="BF37" i="2" s="1"/>
  <c r="BG70" i="2" s="1"/>
  <c r="Y21" i="2"/>
  <c r="AO36" i="2"/>
  <c r="AP69" i="2" s="1"/>
  <c r="W113" i="2"/>
  <c r="X113" i="2" s="1"/>
  <c r="AX54" i="2"/>
  <c r="BN22" i="2" s="1"/>
  <c r="BN38" i="2" s="1"/>
  <c r="BO71" i="2" s="1"/>
  <c r="W253" i="2"/>
  <c r="X253" i="2" s="1"/>
  <c r="BD59" i="2"/>
  <c r="BT27" i="2" s="1"/>
  <c r="BT43" i="2" s="1"/>
  <c r="BU76" i="2" s="1"/>
  <c r="W237" i="2"/>
  <c r="X237" i="2" s="1"/>
  <c r="BC58" i="2"/>
  <c r="BS26" i="2" s="1"/>
  <c r="BS42" i="2" s="1"/>
  <c r="BT75" i="2" s="1"/>
  <c r="W225" i="2"/>
  <c r="X225" i="2" s="1"/>
  <c r="BB61" i="2"/>
  <c r="BR29" i="2" s="1"/>
  <c r="BR45" i="2" s="1"/>
  <c r="BS78" i="2" s="1"/>
  <c r="BB58" i="2"/>
  <c r="BR26" i="2" s="1"/>
  <c r="BR42" i="2" s="1"/>
  <c r="BS75" i="2" s="1"/>
  <c r="BA57" i="2"/>
  <c r="BQ25" i="2" s="1"/>
  <c r="BQ41" i="2" s="1"/>
  <c r="BR74" i="2" s="1"/>
  <c r="W193" i="2"/>
  <c r="X193" i="2" s="1"/>
  <c r="AZ59" i="2"/>
  <c r="BP27" i="2" s="1"/>
  <c r="BP43" i="2" s="1"/>
  <c r="BQ76" i="2" s="1"/>
  <c r="AY59" i="2"/>
  <c r="BO27" i="2" s="1"/>
  <c r="BO43" i="2" s="1"/>
  <c r="BP76" i="2" s="1"/>
  <c r="AY58" i="2"/>
  <c r="BO26" i="2" s="1"/>
  <c r="BO42" i="2" s="1"/>
  <c r="BP75" i="2" s="1"/>
  <c r="AX55" i="2"/>
  <c r="BN23" i="2" s="1"/>
  <c r="BN39" i="2" s="1"/>
  <c r="BO72" i="2" s="1"/>
  <c r="W165" i="2"/>
  <c r="X165" i="2" s="1"/>
  <c r="L21" i="2"/>
  <c r="AX53" i="2" s="1"/>
  <c r="BN21" i="2" s="1"/>
  <c r="BN37" i="2" s="1"/>
  <c r="BO70" i="2" s="1"/>
  <c r="P21" i="2"/>
  <c r="BB53" i="2" s="1"/>
  <c r="BR21" i="2" s="1"/>
  <c r="BR37" i="2" s="1"/>
  <c r="BS70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AO71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Q83" i="5" s="1"/>
  <c r="AO46" i="6"/>
  <c r="AP79" i="6" s="1"/>
  <c r="Y232" i="4"/>
  <c r="Y34" i="5"/>
  <c r="Y35" i="6"/>
  <c r="AP46" i="4"/>
  <c r="AQ79" i="4" s="1"/>
  <c r="BG18" i="4"/>
  <c r="Y21" i="5"/>
  <c r="CK18" i="5"/>
  <c r="DB18" i="5" s="1"/>
  <c r="Y63" i="5"/>
  <c r="Y33" i="6"/>
  <c r="BD48" i="4"/>
  <c r="BE81" i="4" s="1"/>
  <c r="Y31" i="4"/>
  <c r="Y49" i="6"/>
  <c r="Y246" i="5"/>
  <c r="Y46" i="5"/>
  <c r="BG17" i="6"/>
  <c r="Y32" i="6"/>
  <c r="CK15" i="5"/>
  <c r="DB15" i="5" s="1"/>
  <c r="Y231" i="5"/>
  <c r="AP47" i="4"/>
  <c r="AQ80" i="4" s="1"/>
  <c r="Y34" i="6"/>
  <c r="Y257" i="6"/>
  <c r="Y243" i="5"/>
  <c r="BU14" i="5"/>
  <c r="BG15" i="5"/>
  <c r="AQ47" i="5"/>
  <c r="AR80" i="5" s="1"/>
  <c r="BT4" i="4"/>
  <c r="BY14" i="5"/>
  <c r="CP14" i="5" s="1"/>
  <c r="Y49" i="4"/>
  <c r="Y48" i="4"/>
  <c r="BC36" i="4"/>
  <c r="BD69" i="4" s="1"/>
  <c r="Y242" i="5"/>
  <c r="AR20" i="5"/>
  <c r="AR36" i="5" s="1"/>
  <c r="AS69" i="5" s="1"/>
  <c r="AA66" i="5"/>
  <c r="AB66" i="5" s="1"/>
  <c r="AP4" i="5"/>
  <c r="BX4" i="5" s="1"/>
  <c r="CO4" i="5" s="1"/>
  <c r="AA36" i="5"/>
  <c r="AB36" i="5" s="1"/>
  <c r="AS22" i="4"/>
  <c r="AS38" i="4" s="1"/>
  <c r="AT71" i="4" s="1"/>
  <c r="AA83" i="4"/>
  <c r="AB83" i="4" s="1"/>
  <c r="BC6" i="4"/>
  <c r="CK6" i="4" s="1"/>
  <c r="DB6" i="4" s="1"/>
  <c r="AA233" i="4"/>
  <c r="AB233" i="4" s="1"/>
  <c r="Y61" i="6"/>
  <c r="AQ46" i="6"/>
  <c r="AR79" i="6" s="1"/>
  <c r="AO47" i="4"/>
  <c r="AP80" i="4" s="1"/>
  <c r="Y32" i="4"/>
  <c r="AQ5" i="5"/>
  <c r="BY5" i="5" s="1"/>
  <c r="CP5" i="5" s="1"/>
  <c r="AA52" i="5"/>
  <c r="AB52" i="5" s="1"/>
  <c r="AO21" i="2"/>
  <c r="AO37" i="2" s="1"/>
  <c r="AP70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E80" i="5" s="1"/>
  <c r="BD22" i="4"/>
  <c r="Y248" i="4" s="1"/>
  <c r="AA248" i="4"/>
  <c r="AB248" i="4" s="1"/>
  <c r="AQ4" i="2"/>
  <c r="BH4" i="2" s="1"/>
  <c r="AA51" i="2"/>
  <c r="AB51" i="2" s="1"/>
  <c r="AQ21" i="2"/>
  <c r="AQ37" i="2" s="1"/>
  <c r="AR70" i="2" s="1"/>
  <c r="AA52" i="2"/>
  <c r="AB52" i="2" s="1"/>
  <c r="AP20" i="2"/>
  <c r="AP36" i="2" s="1"/>
  <c r="AQ69" i="2" s="1"/>
  <c r="AA36" i="2"/>
  <c r="AB36" i="2" s="1"/>
  <c r="Y31" i="5"/>
  <c r="BD49" i="5"/>
  <c r="BE82" i="5" s="1"/>
  <c r="AO49" i="4"/>
  <c r="AP82" i="4" s="1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AR79" i="5" s="1"/>
  <c r="BF16" i="6"/>
  <c r="BF15" i="6"/>
  <c r="AO5" i="2"/>
  <c r="BF5" i="2" s="1"/>
  <c r="BT4" i="5"/>
  <c r="BC37" i="6"/>
  <c r="BD70" i="6" s="1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P70" i="5" s="1"/>
  <c r="AR59" i="7"/>
  <c r="BH27" i="7" s="1"/>
  <c r="BH43" i="7" s="1"/>
  <c r="BI76" i="7" s="1"/>
  <c r="AO59" i="7"/>
  <c r="BE27" i="7" s="1"/>
  <c r="BE43" i="7" s="1"/>
  <c r="BF76" i="7" s="1"/>
  <c r="BG18" i="5"/>
  <c r="Y245" i="5"/>
  <c r="BX14" i="5"/>
  <c r="CO14" i="5" s="1"/>
  <c r="AP47" i="5"/>
  <c r="AQ80" i="5" s="1"/>
  <c r="BW14" i="5"/>
  <c r="CN14" i="5" s="1"/>
  <c r="BY16" i="5"/>
  <c r="CP16" i="5" s="1"/>
  <c r="AP59" i="7"/>
  <c r="BF27" i="7" s="1"/>
  <c r="BF43" i="7" s="1"/>
  <c r="BG76" i="7" s="1"/>
  <c r="AQ59" i="7"/>
  <c r="BG27" i="7" s="1"/>
  <c r="BG43" i="7" s="1"/>
  <c r="BH76" i="7" s="1"/>
  <c r="W72" i="7"/>
  <c r="X72" i="7" s="1"/>
  <c r="W58" i="7"/>
  <c r="X58" i="7" s="1"/>
  <c r="AR58" i="7"/>
  <c r="BH26" i="7" s="1"/>
  <c r="BH42" i="7" s="1"/>
  <c r="BI75" i="7" s="1"/>
  <c r="AQ27" i="7"/>
  <c r="Y58" i="7" s="1"/>
  <c r="AQ11" i="7"/>
  <c r="BY11" i="7" s="1"/>
  <c r="CP11" i="7" s="1"/>
  <c r="AO27" i="7"/>
  <c r="AO43" i="7" s="1"/>
  <c r="AP76" i="7" s="1"/>
  <c r="AO11" i="7"/>
  <c r="BW11" i="7" s="1"/>
  <c r="CN11" i="7" s="1"/>
  <c r="AP27" i="7"/>
  <c r="AP43" i="7" s="1"/>
  <c r="AQ76" i="7" s="1"/>
  <c r="AP11" i="7"/>
  <c r="BX11" i="7" s="1"/>
  <c r="CO11" i="7" s="1"/>
  <c r="AR11" i="7"/>
  <c r="BZ11" i="7" s="1"/>
  <c r="CQ11" i="7" s="1"/>
  <c r="AR27" i="7"/>
  <c r="Y73" i="7" s="1"/>
  <c r="Y87" i="7"/>
  <c r="AS42" i="7"/>
  <c r="AT75" i="7" s="1"/>
  <c r="Y102" i="7"/>
  <c r="AT42" i="7"/>
  <c r="AU75" i="7" s="1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AO77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AW75" i="7" s="1"/>
  <c r="Y132" i="7"/>
  <c r="BY9" i="7"/>
  <c r="CP9" i="7" s="1"/>
  <c r="BH9" i="7"/>
  <c r="Y252" i="7"/>
  <c r="BD42" i="7"/>
  <c r="BE75" i="7" s="1"/>
  <c r="CB10" i="7"/>
  <c r="CS10" i="7" s="1"/>
  <c r="BK10" i="7"/>
  <c r="Y10" i="7"/>
  <c r="AA42" i="7" s="1"/>
  <c r="AB42" i="7" s="1"/>
  <c r="AP58" i="7"/>
  <c r="BF26" i="7" s="1"/>
  <c r="BF42" i="7" s="1"/>
  <c r="BG75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BF75" i="7" s="1"/>
  <c r="CD10" i="7"/>
  <c r="CU10" i="7" s="1"/>
  <c r="BM10" i="7"/>
  <c r="Y56" i="7"/>
  <c r="AQ41" i="7"/>
  <c r="AR74" i="7" s="1"/>
  <c r="CL10" i="7"/>
  <c r="DC10" i="7" s="1"/>
  <c r="BU10" i="7"/>
  <c r="Y237" i="7"/>
  <c r="BC42" i="7"/>
  <c r="BD75" i="7" s="1"/>
  <c r="AV27" i="7"/>
  <c r="AV11" i="7"/>
  <c r="AU27" i="7"/>
  <c r="AU11" i="7"/>
  <c r="Y117" i="7"/>
  <c r="AU42" i="7"/>
  <c r="AV75" i="7" s="1"/>
  <c r="AR26" i="7"/>
  <c r="AR10" i="7"/>
  <c r="AO41" i="7"/>
  <c r="AP74" i="7" s="1"/>
  <c r="Y26" i="7"/>
  <c r="CA10" i="7"/>
  <c r="CR10" i="7" s="1"/>
  <c r="BJ10" i="7"/>
  <c r="Z10" i="7"/>
  <c r="AA57" i="7" s="1"/>
  <c r="AB57" i="7" s="1"/>
  <c r="AQ58" i="7"/>
  <c r="BG26" i="7" s="1"/>
  <c r="BG42" i="7" s="1"/>
  <c r="BH75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AP83" i="5" s="1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AO72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AX80" i="7" s="1"/>
  <c r="CE7" i="7"/>
  <c r="CV7" i="7" s="1"/>
  <c r="BN7" i="7"/>
  <c r="Y151" i="7"/>
  <c r="AW46" i="7"/>
  <c r="AX79" i="7" s="1"/>
  <c r="AX8" i="7"/>
  <c r="AX24" i="7"/>
  <c r="AX21" i="7"/>
  <c r="AX5" i="7"/>
  <c r="AX31" i="7"/>
  <c r="AX15" i="7"/>
  <c r="CE8" i="7"/>
  <c r="CV8" i="7" s="1"/>
  <c r="BN8" i="7"/>
  <c r="Y142" i="7"/>
  <c r="AW37" i="7"/>
  <c r="AX70" i="7" s="1"/>
  <c r="Y141" i="7"/>
  <c r="AW36" i="7"/>
  <c r="AX69" i="7" s="1"/>
  <c r="Y146" i="7"/>
  <c r="AW41" i="7"/>
  <c r="AX74" i="7" s="1"/>
  <c r="CE15" i="7"/>
  <c r="CV15" i="7" s="1"/>
  <c r="BN15" i="7"/>
  <c r="Y144" i="7"/>
  <c r="AW39" i="7"/>
  <c r="AX72" i="7" s="1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AX73" i="7" s="1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AX81" i="7" s="1"/>
  <c r="Y147" i="7"/>
  <c r="AW42" i="7"/>
  <c r="AX75" i="7" s="1"/>
  <c r="Y155" i="7"/>
  <c r="AW50" i="7"/>
  <c r="AX83" i="7" s="1"/>
  <c r="Y143" i="7"/>
  <c r="AW38" i="7"/>
  <c r="AX71" i="7" s="1"/>
  <c r="Y154" i="7"/>
  <c r="AW49" i="7"/>
  <c r="AX82" i="7" s="1"/>
  <c r="B23" i="6"/>
  <c r="AM23" i="6" s="1"/>
  <c r="AN23" i="6" s="1"/>
  <c r="AN39" i="6" s="1"/>
  <c r="AO72" i="6" s="1"/>
  <c r="BX4" i="6"/>
  <c r="CO4" i="6" s="1"/>
  <c r="BG4" i="6"/>
  <c r="AR31" i="6"/>
  <c r="AR15" i="6"/>
  <c r="AO5" i="6"/>
  <c r="AO21" i="6"/>
  <c r="Y64" i="6"/>
  <c r="AQ49" i="6"/>
  <c r="AR82" i="6" s="1"/>
  <c r="AS22" i="6"/>
  <c r="AS6" i="6"/>
  <c r="W52" i="6"/>
  <c r="X52" i="6" s="1"/>
  <c r="Y37" i="6"/>
  <c r="AP37" i="6"/>
  <c r="AQ70" i="6" s="1"/>
  <c r="Y36" i="6"/>
  <c r="AP36" i="6"/>
  <c r="AQ69" i="6" s="1"/>
  <c r="Y51" i="6"/>
  <c r="AQ36" i="6"/>
  <c r="AR69" i="6" s="1"/>
  <c r="F20" i="6"/>
  <c r="AA4" i="6" s="1"/>
  <c r="AA66" i="6" s="1"/>
  <c r="AB66" i="6" s="1"/>
  <c r="AR32" i="6"/>
  <c r="AR16" i="6"/>
  <c r="AO53" i="6"/>
  <c r="BE21" i="6" s="1"/>
  <c r="BE37" i="6" s="1"/>
  <c r="BF70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BE70" i="6" s="1"/>
  <c r="Y65" i="6"/>
  <c r="AQ50" i="6"/>
  <c r="AR83" i="6" s="1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BH70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S81" i="5" s="1"/>
  <c r="AT30" i="5"/>
  <c r="AT14" i="5"/>
  <c r="C23" i="5"/>
  <c r="W53" i="5"/>
  <c r="X53" i="5" s="1"/>
  <c r="AO54" i="5"/>
  <c r="BE22" i="5" s="1"/>
  <c r="BE38" i="5" s="1"/>
  <c r="BF71" i="5" s="1"/>
  <c r="Y81" i="5"/>
  <c r="AS36" i="5"/>
  <c r="AT69" i="5" s="1"/>
  <c r="Y76" i="5"/>
  <c r="AR46" i="5"/>
  <c r="AS79" i="5" s="1"/>
  <c r="AP54" i="5"/>
  <c r="BF22" i="5" s="1"/>
  <c r="BF38" i="5" s="1"/>
  <c r="BG71" i="5" s="1"/>
  <c r="CL6" i="5"/>
  <c r="DC6" i="5" s="1"/>
  <c r="BU6" i="5"/>
  <c r="CA14" i="5"/>
  <c r="CR14" i="5" s="1"/>
  <c r="BJ14" i="5"/>
  <c r="Y93" i="5"/>
  <c r="AS48" i="5"/>
  <c r="AT81" i="5" s="1"/>
  <c r="CA18" i="5"/>
  <c r="CR18" i="5" s="1"/>
  <c r="BJ18" i="5"/>
  <c r="AO47" i="5"/>
  <c r="AP80" i="5" s="1"/>
  <c r="Y32" i="5"/>
  <c r="Y260" i="5"/>
  <c r="BD50" i="5"/>
  <c r="BE83" i="5" s="1"/>
  <c r="Y65" i="5"/>
  <c r="AQ50" i="5"/>
  <c r="AR83" i="5" s="1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R82" i="5" s="1"/>
  <c r="AP37" i="5"/>
  <c r="AQ70" i="5" s="1"/>
  <c r="Y37" i="5"/>
  <c r="CA16" i="5"/>
  <c r="CR16" i="5" s="1"/>
  <c r="BJ16" i="5"/>
  <c r="Y244" i="5"/>
  <c r="BC49" i="5"/>
  <c r="BD82" i="5" s="1"/>
  <c r="AT32" i="5"/>
  <c r="AT16" i="5"/>
  <c r="BY17" i="5"/>
  <c r="CP17" i="5" s="1"/>
  <c r="BH17" i="5"/>
  <c r="AQ54" i="5"/>
  <c r="BG22" i="5" s="1"/>
  <c r="BG38" i="5" s="1"/>
  <c r="BH71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BE71" i="5" s="1"/>
  <c r="Y91" i="5"/>
  <c r="AS46" i="5"/>
  <c r="AT79" i="5" s="1"/>
  <c r="AS50" i="5"/>
  <c r="AT83" i="5" s="1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70" i="5" s="1"/>
  <c r="AT34" i="5"/>
  <c r="AT18" i="5"/>
  <c r="AT15" i="5"/>
  <c r="AT31" i="5"/>
  <c r="BZ15" i="5"/>
  <c r="CQ15" i="5" s="1"/>
  <c r="BI15" i="5"/>
  <c r="Y258" i="5"/>
  <c r="BD48" i="5"/>
  <c r="BE81" i="5" s="1"/>
  <c r="AT23" i="5"/>
  <c r="AT7" i="5"/>
  <c r="BW16" i="5"/>
  <c r="CN16" i="5" s="1"/>
  <c r="BF16" i="5"/>
  <c r="AR53" i="5"/>
  <c r="BH21" i="5" s="1"/>
  <c r="BH37" i="5" s="1"/>
  <c r="BI70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T80" i="5" s="1"/>
  <c r="AR50" i="5"/>
  <c r="AS83" i="5" s="1"/>
  <c r="Y80" i="5"/>
  <c r="D23" i="5"/>
  <c r="B24" i="5"/>
  <c r="AS49" i="5"/>
  <c r="AT82" i="5" s="1"/>
  <c r="Y94" i="5"/>
  <c r="W38" i="5"/>
  <c r="X38" i="5" s="1"/>
  <c r="Y241" i="5"/>
  <c r="BC46" i="5"/>
  <c r="BD79" i="5" s="1"/>
  <c r="Y233" i="5"/>
  <c r="BC38" i="5"/>
  <c r="BD71" i="5" s="1"/>
  <c r="AR49" i="5"/>
  <c r="AS82" i="5" s="1"/>
  <c r="Y79" i="5"/>
  <c r="Y247" i="5"/>
  <c r="BD37" i="5"/>
  <c r="BE70" i="5" s="1"/>
  <c r="BX5" i="5"/>
  <c r="CO5" i="5" s="1"/>
  <c r="BG5" i="5"/>
  <c r="AT22" i="5"/>
  <c r="AT6" i="5"/>
  <c r="BZ16" i="5"/>
  <c r="CQ16" i="5" s="1"/>
  <c r="BI16" i="5"/>
  <c r="Y83" i="5"/>
  <c r="AS38" i="5"/>
  <c r="AT71" i="5" s="1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AS80" i="5" s="1"/>
  <c r="CL16" i="5"/>
  <c r="DC16" i="5" s="1"/>
  <c r="BU16" i="5"/>
  <c r="E23" i="5"/>
  <c r="BD23" i="5"/>
  <c r="BD7" i="5"/>
  <c r="AO48" i="5"/>
  <c r="AP81" i="5" s="1"/>
  <c r="Y33" i="5"/>
  <c r="W67" i="5"/>
  <c r="X67" i="5" s="1"/>
  <c r="AQ22" i="4"/>
  <c r="AQ6" i="4"/>
  <c r="BX5" i="4"/>
  <c r="CO5" i="4" s="1"/>
  <c r="BG5" i="4"/>
  <c r="AR46" i="4"/>
  <c r="AS79" i="4" s="1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Q70" i="4" s="1"/>
  <c r="AO50" i="4"/>
  <c r="AP83" i="4" s="1"/>
  <c r="Y35" i="4"/>
  <c r="CK14" i="4"/>
  <c r="DB14" i="4" s="1"/>
  <c r="BT14" i="4"/>
  <c r="BZ18" i="4"/>
  <c r="CQ18" i="4" s="1"/>
  <c r="BI18" i="4"/>
  <c r="AQ52" i="4"/>
  <c r="BG20" i="4" s="1"/>
  <c r="BG36" i="4" s="1"/>
  <c r="BH69" i="4" s="1"/>
  <c r="AR53" i="4"/>
  <c r="BH21" i="4" s="1"/>
  <c r="BH37" i="4" s="1"/>
  <c r="BI70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AR80" i="4" s="1"/>
  <c r="Y79" i="4"/>
  <c r="AR49" i="4"/>
  <c r="AS82" i="4" s="1"/>
  <c r="AS20" i="4"/>
  <c r="AS4" i="4"/>
  <c r="AS33" i="4"/>
  <c r="AS17" i="4"/>
  <c r="AQ46" i="4"/>
  <c r="AR79" i="4" s="1"/>
  <c r="Y61" i="4"/>
  <c r="AR20" i="4"/>
  <c r="AR4" i="4"/>
  <c r="Y22" i="4"/>
  <c r="AO37" i="4"/>
  <c r="AP70" i="4" s="1"/>
  <c r="BW18" i="4"/>
  <c r="CN18" i="4" s="1"/>
  <c r="BF18" i="4"/>
  <c r="Y36" i="4"/>
  <c r="AP36" i="4"/>
  <c r="AQ69" i="4" s="1"/>
  <c r="AQ20" i="4"/>
  <c r="AQ4" i="4"/>
  <c r="Y247" i="4"/>
  <c r="BD37" i="4"/>
  <c r="BE70" i="4" s="1"/>
  <c r="E23" i="4"/>
  <c r="Z7" i="4" s="1"/>
  <c r="AA54" i="4" s="1"/>
  <c r="AB54" i="4" s="1"/>
  <c r="BY15" i="4"/>
  <c r="CP15" i="4" s="1"/>
  <c r="BH15" i="4"/>
  <c r="Y241" i="4"/>
  <c r="BC46" i="4"/>
  <c r="BD79" i="4" s="1"/>
  <c r="AR50" i="4"/>
  <c r="AS83" i="4" s="1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I69" i="4" s="1"/>
  <c r="BY16" i="4"/>
  <c r="CP16" i="4" s="1"/>
  <c r="BH16" i="4"/>
  <c r="BY5" i="4"/>
  <c r="CP5" i="4" s="1"/>
  <c r="BH5" i="4"/>
  <c r="Y77" i="4"/>
  <c r="AR47" i="4"/>
  <c r="AS80" i="4" s="1"/>
  <c r="Y78" i="4"/>
  <c r="AR48" i="4"/>
  <c r="AS81" i="4" s="1"/>
  <c r="BZ17" i="4"/>
  <c r="CQ17" i="4" s="1"/>
  <c r="BI17" i="4"/>
  <c r="AQ54" i="4"/>
  <c r="BG22" i="4" s="1"/>
  <c r="BG38" i="4" s="1"/>
  <c r="BH71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73" i="4" s="1"/>
  <c r="AO54" i="4"/>
  <c r="BE22" i="4" s="1"/>
  <c r="BE38" i="4" s="1"/>
  <c r="BF71" i="4" s="1"/>
  <c r="AQ49" i="4"/>
  <c r="AR82" i="4" s="1"/>
  <c r="Y64" i="4"/>
  <c r="AC3" i="4"/>
  <c r="BK3" i="4" s="1"/>
  <c r="CS3" i="4" s="1"/>
  <c r="AS31" i="4"/>
  <c r="AS15" i="4"/>
  <c r="W66" i="4"/>
  <c r="X66" i="4" s="1"/>
  <c r="Y63" i="4"/>
  <c r="AQ48" i="4"/>
  <c r="AR81" i="4" s="1"/>
  <c r="Y52" i="4"/>
  <c r="AQ37" i="4"/>
  <c r="AR70" i="4" s="1"/>
  <c r="W23" i="2"/>
  <c r="X23" i="2" s="1"/>
  <c r="AO54" i="2"/>
  <c r="BE22" i="2" s="1"/>
  <c r="BE38" i="2" s="1"/>
  <c r="BF71" i="2" s="1"/>
  <c r="W38" i="2"/>
  <c r="X38" i="2" s="1"/>
  <c r="AP54" i="2"/>
  <c r="BF22" i="2" s="1"/>
  <c r="BF38" i="2" s="1"/>
  <c r="BG71" i="2" s="1"/>
  <c r="Y6" i="2"/>
  <c r="W53" i="2"/>
  <c r="X53" i="2" s="1"/>
  <c r="AQ54" i="2"/>
  <c r="BG22" i="2" s="1"/>
  <c r="BG38" i="2" s="1"/>
  <c r="BH71" i="2" s="1"/>
  <c r="AR54" i="2"/>
  <c r="BH22" i="2" s="1"/>
  <c r="BH38" i="2" s="1"/>
  <c r="BI71" i="2" s="1"/>
  <c r="W68" i="2"/>
  <c r="X68" i="2" s="1"/>
  <c r="Y36" i="2"/>
  <c r="Y37" i="2"/>
  <c r="AP37" i="2"/>
  <c r="AQ70" i="2" s="1"/>
  <c r="Y246" i="2"/>
  <c r="BD36" i="2"/>
  <c r="BE69" i="2" s="1"/>
  <c r="Y248" i="2"/>
  <c r="BD38" i="2"/>
  <c r="BE71" i="2" s="1"/>
  <c r="Y247" i="2"/>
  <c r="BD37" i="2"/>
  <c r="BE70" i="2" s="1"/>
  <c r="Y232" i="2"/>
  <c r="BC37" i="2"/>
  <c r="BD70" i="2" s="1"/>
  <c r="Y231" i="2"/>
  <c r="BC36" i="2"/>
  <c r="BD69" i="2" s="1"/>
  <c r="W161" i="2"/>
  <c r="X161" i="2" s="1"/>
  <c r="AX57" i="2"/>
  <c r="BN25" i="2" s="1"/>
  <c r="BN41" i="2" s="1"/>
  <c r="BO74" i="2" s="1"/>
  <c r="W217" i="2"/>
  <c r="X217" i="2" s="1"/>
  <c r="W157" i="2"/>
  <c r="X157" i="2" s="1"/>
  <c r="P25" i="2"/>
  <c r="BB57" i="2" s="1"/>
  <c r="BR25" i="2" s="1"/>
  <c r="BR41" i="2" s="1"/>
  <c r="BS74" i="2" s="1"/>
  <c r="AQ5" i="2"/>
  <c r="BY5" i="2" s="1"/>
  <c r="CP5" i="2" s="1"/>
  <c r="D23" i="2"/>
  <c r="AP55" i="2" s="1"/>
  <c r="BF23" i="2" s="1"/>
  <c r="BF39" i="2" s="1"/>
  <c r="BG72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O72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BH5" i="5" l="1"/>
  <c r="Y66" i="5"/>
  <c r="Y83" i="4"/>
  <c r="AQ36" i="5"/>
  <c r="AR69" i="5" s="1"/>
  <c r="BY4" i="2"/>
  <c r="CP4" i="2" s="1"/>
  <c r="BG4" i="5"/>
  <c r="Y22" i="2"/>
  <c r="BT6" i="4"/>
  <c r="Y52" i="2"/>
  <c r="BF5" i="5"/>
  <c r="BD38" i="4"/>
  <c r="BE71" i="4" s="1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BF77" i="7" s="1"/>
  <c r="AQ22" i="5"/>
  <c r="Y53" i="5" s="1"/>
  <c r="AA53" i="5"/>
  <c r="AB53" i="5" s="1"/>
  <c r="AP22" i="5"/>
  <c r="AP38" i="5" s="1"/>
  <c r="AQ71" i="5" s="1"/>
  <c r="AA38" i="5"/>
  <c r="AB38" i="5" s="1"/>
  <c r="AP22" i="4"/>
  <c r="Y38" i="4" s="1"/>
  <c r="AA38" i="4"/>
  <c r="AB38" i="4" s="1"/>
  <c r="AX28" i="7"/>
  <c r="AX44" i="7" s="1"/>
  <c r="AY77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AQ69" i="5" s="1"/>
  <c r="Y22" i="5"/>
  <c r="BI11" i="7"/>
  <c r="AX12" i="7"/>
  <c r="CF12" i="7" s="1"/>
  <c r="CW12" i="7" s="1"/>
  <c r="Y28" i="7"/>
  <c r="AP22" i="2"/>
  <c r="AP38" i="2" s="1"/>
  <c r="AQ71" i="2" s="1"/>
  <c r="BX6" i="2"/>
  <c r="CO6" i="2" s="1"/>
  <c r="BG4" i="2"/>
  <c r="BH4" i="5"/>
  <c r="AR5" i="5"/>
  <c r="BI5" i="5" s="1"/>
  <c r="BU6" i="4"/>
  <c r="AQ37" i="5"/>
  <c r="AR70" i="5" s="1"/>
  <c r="BC38" i="4"/>
  <c r="BD71" i="4" s="1"/>
  <c r="AQ43" i="7"/>
  <c r="AR76" i="7" s="1"/>
  <c r="AP6" i="5"/>
  <c r="BX6" i="5" s="1"/>
  <c r="CO6" i="5" s="1"/>
  <c r="AO6" i="5"/>
  <c r="BF6" i="5" s="1"/>
  <c r="Y43" i="7"/>
  <c r="AR43" i="7"/>
  <c r="AS76" i="7" s="1"/>
  <c r="BF11" i="7"/>
  <c r="BG11" i="7"/>
  <c r="W74" i="7"/>
  <c r="X74" i="7" s="1"/>
  <c r="BH11" i="7"/>
  <c r="AR60" i="7"/>
  <c r="BH28" i="7" s="1"/>
  <c r="BH44" i="7" s="1"/>
  <c r="BI77" i="7" s="1"/>
  <c r="AO28" i="7"/>
  <c r="Y29" i="7" s="1"/>
  <c r="AO12" i="7"/>
  <c r="BW12" i="7" s="1"/>
  <c r="CN12" i="7" s="1"/>
  <c r="AR28" i="7"/>
  <c r="AR44" i="7" s="1"/>
  <c r="AS77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T76" i="7" s="1"/>
  <c r="AP26" i="7"/>
  <c r="AP10" i="7"/>
  <c r="AT28" i="7"/>
  <c r="AT12" i="7"/>
  <c r="AW12" i="7"/>
  <c r="AW28" i="7"/>
  <c r="AO42" i="7"/>
  <c r="AP75" i="7" s="1"/>
  <c r="Y27" i="7"/>
  <c r="Y103" i="7"/>
  <c r="AT43" i="7"/>
  <c r="AU76" i="7" s="1"/>
  <c r="AQ26" i="7"/>
  <c r="AQ10" i="7"/>
  <c r="Y133" i="7"/>
  <c r="AV43" i="7"/>
  <c r="AW76" i="7" s="1"/>
  <c r="CL11" i="7"/>
  <c r="DC11" i="7" s="1"/>
  <c r="BU11" i="7"/>
  <c r="Y148" i="7"/>
  <c r="AW43" i="7"/>
  <c r="AX76" i="7" s="1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BE76" i="7" s="1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AO78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BD76" i="7" s="1"/>
  <c r="AR42" i="7"/>
  <c r="AS75" i="7" s="1"/>
  <c r="Y72" i="7"/>
  <c r="Y118" i="7"/>
  <c r="AU43" i="7"/>
  <c r="AV76" i="7" s="1"/>
  <c r="CA11" i="7"/>
  <c r="CR11" i="7" s="1"/>
  <c r="BJ11" i="7"/>
  <c r="D28" i="7"/>
  <c r="Y12" i="7" s="1"/>
  <c r="AA44" i="7" s="1"/>
  <c r="AB44" i="7" s="1"/>
  <c r="AO54" i="6"/>
  <c r="BE22" i="6" s="1"/>
  <c r="BE38" i="6" s="1"/>
  <c r="BF71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BI70" i="6" s="1"/>
  <c r="AR52" i="6"/>
  <c r="BH20" i="6" s="1"/>
  <c r="BH36" i="6" s="1"/>
  <c r="BI69" i="6" s="1"/>
  <c r="AO55" i="4"/>
  <c r="BE23" i="4" s="1"/>
  <c r="BE39" i="4" s="1"/>
  <c r="BF72" i="4" s="1"/>
  <c r="W24" i="4"/>
  <c r="X24" i="4" s="1"/>
  <c r="AP6" i="4"/>
  <c r="BX6" i="4" s="1"/>
  <c r="CO6" i="4" s="1"/>
  <c r="W69" i="4"/>
  <c r="X69" i="4" s="1"/>
  <c r="AR54" i="4"/>
  <c r="BH22" i="4" s="1"/>
  <c r="BH38" i="4" s="1"/>
  <c r="BI71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O73" i="5" s="1"/>
  <c r="AR55" i="5"/>
  <c r="BH23" i="5" s="1"/>
  <c r="BH39" i="5" s="1"/>
  <c r="BI72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AY75" i="7" s="1"/>
  <c r="Y163" i="7"/>
  <c r="AX43" i="7"/>
  <c r="AY76" i="7" s="1"/>
  <c r="Y161" i="7"/>
  <c r="AX41" i="7"/>
  <c r="AY74" i="7" s="1"/>
  <c r="AR61" i="7"/>
  <c r="BH29" i="7" s="1"/>
  <c r="BH45" i="7" s="1"/>
  <c r="BI78" i="7" s="1"/>
  <c r="CF6" i="7"/>
  <c r="CW6" i="7" s="1"/>
  <c r="BO6" i="7"/>
  <c r="Y157" i="7"/>
  <c r="AX37" i="7"/>
  <c r="AY70" i="7" s="1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AY71" i="7" s="1"/>
  <c r="CF15" i="7"/>
  <c r="CW15" i="7" s="1"/>
  <c r="BO15" i="7"/>
  <c r="Y160" i="7"/>
  <c r="AX40" i="7"/>
  <c r="AY73" i="7" s="1"/>
  <c r="CF14" i="7"/>
  <c r="CW14" i="7" s="1"/>
  <c r="BO14" i="7"/>
  <c r="AY21" i="7"/>
  <c r="AY5" i="7"/>
  <c r="CF11" i="7"/>
  <c r="CW11" i="7" s="1"/>
  <c r="BO11" i="7"/>
  <c r="Y168" i="7"/>
  <c r="AX48" i="7"/>
  <c r="AY81" i="7" s="1"/>
  <c r="Y159" i="7"/>
  <c r="AX39" i="7"/>
  <c r="AY72" i="7" s="1"/>
  <c r="Y156" i="7"/>
  <c r="AX36" i="7"/>
  <c r="AY69" i="7" s="1"/>
  <c r="Y169" i="7"/>
  <c r="AX49" i="7"/>
  <c r="AY82" i="7" s="1"/>
  <c r="AY25" i="7"/>
  <c r="AY9" i="7"/>
  <c r="AI3" i="7"/>
  <c r="BQ3" i="7" s="1"/>
  <c r="CY3" i="7" s="1"/>
  <c r="AY31" i="7"/>
  <c r="AY15" i="7"/>
  <c r="AY34" i="7"/>
  <c r="AY18" i="7"/>
  <c r="Y170" i="7"/>
  <c r="AX50" i="7"/>
  <c r="AY83" i="7" s="1"/>
  <c r="CF16" i="7"/>
  <c r="CW16" i="7" s="1"/>
  <c r="BO16" i="7"/>
  <c r="CF7" i="7"/>
  <c r="CW7" i="7" s="1"/>
  <c r="BO7" i="7"/>
  <c r="CF4" i="7"/>
  <c r="CW4" i="7" s="1"/>
  <c r="BO4" i="7"/>
  <c r="Y167" i="7"/>
  <c r="AX47" i="7"/>
  <c r="AY80" i="7" s="1"/>
  <c r="CF8" i="7"/>
  <c r="CW8" i="7" s="1"/>
  <c r="BO8" i="7"/>
  <c r="Y166" i="7"/>
  <c r="AX46" i="7"/>
  <c r="AY79" i="7" s="1"/>
  <c r="AC3" i="6"/>
  <c r="BK3" i="6" s="1"/>
  <c r="CS3" i="6" s="1"/>
  <c r="AR22" i="6"/>
  <c r="AR6" i="6"/>
  <c r="Y52" i="6"/>
  <c r="AQ37" i="6"/>
  <c r="AR70" i="6" s="1"/>
  <c r="Y83" i="6"/>
  <c r="AS38" i="6"/>
  <c r="AT71" i="6" s="1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BI71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AO73" i="6" s="1"/>
  <c r="C23" i="6"/>
  <c r="X7" i="6" s="1"/>
  <c r="AA24" i="6" s="1"/>
  <c r="AB24" i="6" s="1"/>
  <c r="BD23" i="6"/>
  <c r="BD7" i="6"/>
  <c r="Y80" i="6"/>
  <c r="AR50" i="6"/>
  <c r="AS83" i="6" s="1"/>
  <c r="Y233" i="6"/>
  <c r="BC38" i="6"/>
  <c r="BD71" i="6" s="1"/>
  <c r="AS20" i="6"/>
  <c r="AS4" i="6"/>
  <c r="AS33" i="6"/>
  <c r="AS17" i="6"/>
  <c r="W68" i="6"/>
  <c r="X68" i="6" s="1"/>
  <c r="AQ54" i="6"/>
  <c r="BG22" i="6" s="1"/>
  <c r="BG38" i="6" s="1"/>
  <c r="BH71" i="6" s="1"/>
  <c r="AR21" i="6"/>
  <c r="AR5" i="6"/>
  <c r="Y248" i="6"/>
  <c r="BD38" i="6"/>
  <c r="BE71" i="6" s="1"/>
  <c r="AP54" i="6"/>
  <c r="BF22" i="6" s="1"/>
  <c r="BF38" i="6" s="1"/>
  <c r="BG71" i="6" s="1"/>
  <c r="AO22" i="6"/>
  <c r="AO6" i="6"/>
  <c r="BZ16" i="6"/>
  <c r="CQ16" i="6" s="1"/>
  <c r="BI16" i="6"/>
  <c r="AR47" i="6"/>
  <c r="AS80" i="6" s="1"/>
  <c r="Y77" i="6"/>
  <c r="AS23" i="6"/>
  <c r="AS7" i="6"/>
  <c r="AS31" i="6"/>
  <c r="AS15" i="6"/>
  <c r="AQ22" i="6"/>
  <c r="AQ6" i="6"/>
  <c r="Y79" i="6"/>
  <c r="AR49" i="6"/>
  <c r="AS82" i="6" s="1"/>
  <c r="AP22" i="6"/>
  <c r="AP6" i="6"/>
  <c r="BW5" i="6"/>
  <c r="CN5" i="6" s="1"/>
  <c r="BF5" i="6"/>
  <c r="Y76" i="6"/>
  <c r="AR46" i="6"/>
  <c r="AS79" i="6" s="1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AS81" i="6" s="1"/>
  <c r="W66" i="6"/>
  <c r="X66" i="6" s="1"/>
  <c r="CA6" i="6"/>
  <c r="CR6" i="6" s="1"/>
  <c r="BJ6" i="6"/>
  <c r="AO37" i="6"/>
  <c r="AP70" i="6" s="1"/>
  <c r="Y22" i="6"/>
  <c r="E23" i="6"/>
  <c r="Z7" i="6" s="1"/>
  <c r="AA54" i="6" s="1"/>
  <c r="AB54" i="6" s="1"/>
  <c r="AV24" i="5"/>
  <c r="AV8" i="5"/>
  <c r="AU33" i="5"/>
  <c r="AU17" i="5"/>
  <c r="Y110" i="5"/>
  <c r="AT50" i="5"/>
  <c r="AU83" i="5" s="1"/>
  <c r="Y108" i="5"/>
  <c r="AT48" i="5"/>
  <c r="AU81" i="5" s="1"/>
  <c r="Y84" i="5"/>
  <c r="AS39" i="5"/>
  <c r="AT72" i="5" s="1"/>
  <c r="AU23" i="5"/>
  <c r="AU7" i="5"/>
  <c r="AQ55" i="5"/>
  <c r="BG23" i="5" s="1"/>
  <c r="BG39" i="5" s="1"/>
  <c r="BH72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AU80" i="5" s="1"/>
  <c r="CK7" i="5"/>
  <c r="DB7" i="5" s="1"/>
  <c r="BT7" i="5"/>
  <c r="BK17" i="5"/>
  <c r="CB17" i="5"/>
  <c r="CS17" i="5" s="1"/>
  <c r="Y106" i="5"/>
  <c r="AT46" i="5"/>
  <c r="AU79" i="5" s="1"/>
  <c r="F24" i="5"/>
  <c r="AT8" i="5"/>
  <c r="AT24" i="5"/>
  <c r="Y68" i="5"/>
  <c r="AR38" i="5"/>
  <c r="AS71" i="5" s="1"/>
  <c r="Y99" i="5"/>
  <c r="AT39" i="5"/>
  <c r="AU72" i="5" s="1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BD72" i="5" s="1"/>
  <c r="Y109" i="5"/>
  <c r="AT49" i="5"/>
  <c r="AU82" i="5" s="1"/>
  <c r="AU22" i="5"/>
  <c r="AU6" i="5"/>
  <c r="AE3" i="5"/>
  <c r="BM3" i="5" s="1"/>
  <c r="CU3" i="5" s="1"/>
  <c r="Y97" i="5"/>
  <c r="AT37" i="5"/>
  <c r="AU70" i="5" s="1"/>
  <c r="CB14" i="5"/>
  <c r="CS14" i="5" s="1"/>
  <c r="BK14" i="5"/>
  <c r="CL7" i="5"/>
  <c r="DC7" i="5" s="1"/>
  <c r="BU7" i="5"/>
  <c r="Y249" i="5"/>
  <c r="BD39" i="5"/>
  <c r="BE72" i="5" s="1"/>
  <c r="W54" i="5"/>
  <c r="X54" i="5" s="1"/>
  <c r="AU16" i="5"/>
  <c r="AU32" i="5"/>
  <c r="AU30" i="5"/>
  <c r="AU14" i="5"/>
  <c r="Y96" i="5"/>
  <c r="AT36" i="5"/>
  <c r="AU69" i="5" s="1"/>
  <c r="Y98" i="5"/>
  <c r="AT38" i="5"/>
  <c r="AU71" i="5" s="1"/>
  <c r="BD24" i="5"/>
  <c r="BD8" i="5"/>
  <c r="E24" i="5"/>
  <c r="AU8" i="5"/>
  <c r="AU24" i="5"/>
  <c r="AP55" i="5"/>
  <c r="BF23" i="5" s="1"/>
  <c r="BF39" i="5" s="1"/>
  <c r="BG72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BF72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AS69" i="4" s="1"/>
  <c r="Y81" i="4"/>
  <c r="AS36" i="4"/>
  <c r="AT69" i="4" s="1"/>
  <c r="Y234" i="4"/>
  <c r="BC39" i="4"/>
  <c r="BD72" i="4" s="1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AT81" i="4" s="1"/>
  <c r="Y67" i="4"/>
  <c r="AR37" i="4"/>
  <c r="AS70" i="4" s="1"/>
  <c r="BD24" i="4"/>
  <c r="BD8" i="4"/>
  <c r="AT32" i="4"/>
  <c r="AT16" i="4"/>
  <c r="AT33" i="4"/>
  <c r="AT17" i="4"/>
  <c r="AT24" i="4"/>
  <c r="AT8" i="4"/>
  <c r="Y249" i="4"/>
  <c r="BD39" i="4"/>
  <c r="BE72" i="4" s="1"/>
  <c r="Y95" i="4"/>
  <c r="AS50" i="4"/>
  <c r="AT83" i="4" s="1"/>
  <c r="Y82" i="4"/>
  <c r="AS37" i="4"/>
  <c r="AT70" i="4" s="1"/>
  <c r="Y99" i="4"/>
  <c r="AT39" i="4"/>
  <c r="AU72" i="4" s="1"/>
  <c r="AP55" i="4"/>
  <c r="BF23" i="4" s="1"/>
  <c r="BF39" i="4" s="1"/>
  <c r="BG72" i="4" s="1"/>
  <c r="AQ55" i="4"/>
  <c r="BG23" i="4" s="1"/>
  <c r="BG39" i="4" s="1"/>
  <c r="BH72" i="4" s="1"/>
  <c r="Y51" i="4"/>
  <c r="AQ36" i="4"/>
  <c r="AR69" i="4" s="1"/>
  <c r="Y94" i="4"/>
  <c r="AS49" i="4"/>
  <c r="AT82" i="4" s="1"/>
  <c r="AR23" i="4"/>
  <c r="AR7" i="4"/>
  <c r="CA7" i="4"/>
  <c r="CR7" i="4" s="1"/>
  <c r="BJ7" i="4"/>
  <c r="BY6" i="4"/>
  <c r="CP6" i="4" s="1"/>
  <c r="BH6" i="4"/>
  <c r="Y92" i="4"/>
  <c r="AS47" i="4"/>
  <c r="AT80" i="4" s="1"/>
  <c r="F24" i="4"/>
  <c r="AA8" i="4" s="1"/>
  <c r="AA70" i="4" s="1"/>
  <c r="AB70" i="4" s="1"/>
  <c r="Y91" i="4"/>
  <c r="AS46" i="4"/>
  <c r="AT79" i="4" s="1"/>
  <c r="AT30" i="4"/>
  <c r="AT14" i="4"/>
  <c r="AU24" i="4"/>
  <c r="AU8" i="4"/>
  <c r="B25" i="4"/>
  <c r="AM25" i="4" s="1"/>
  <c r="AN25" i="4" s="1"/>
  <c r="AN41" i="4" s="1"/>
  <c r="AO74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BI72" i="4" s="1"/>
  <c r="AO7" i="4"/>
  <c r="AO23" i="4"/>
  <c r="Y84" i="4"/>
  <c r="AS39" i="4"/>
  <c r="AT72" i="4" s="1"/>
  <c r="AQ38" i="4"/>
  <c r="AR71" i="4" s="1"/>
  <c r="Y53" i="4"/>
  <c r="Y7" i="2"/>
  <c r="W24" i="2"/>
  <c r="X24" i="2" s="1"/>
  <c r="AO55" i="2"/>
  <c r="BE23" i="2" s="1"/>
  <c r="BE39" i="2" s="1"/>
  <c r="BF72" i="2" s="1"/>
  <c r="W39" i="2"/>
  <c r="X39" i="2" s="1"/>
  <c r="AQ55" i="2"/>
  <c r="BG23" i="2" s="1"/>
  <c r="BG39" i="2" s="1"/>
  <c r="BH72" i="2" s="1"/>
  <c r="W54" i="2"/>
  <c r="X54" i="2" s="1"/>
  <c r="AR55" i="2"/>
  <c r="BH23" i="2" s="1"/>
  <c r="BH39" i="2" s="1"/>
  <c r="BI72" i="2" s="1"/>
  <c r="W69" i="2"/>
  <c r="X69" i="2" s="1"/>
  <c r="Y51" i="2"/>
  <c r="AQ36" i="2"/>
  <c r="AR69" i="2" s="1"/>
  <c r="Y23" i="2"/>
  <c r="AO38" i="2"/>
  <c r="AP71" i="2" s="1"/>
  <c r="Y233" i="2"/>
  <c r="BC38" i="2"/>
  <c r="BD71" i="2" s="1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O73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P77" i="7" s="1"/>
  <c r="AQ38" i="5"/>
  <c r="AR71" i="5" s="1"/>
  <c r="AP38" i="4"/>
  <c r="AQ71" i="4" s="1"/>
  <c r="R55" i="9"/>
  <c r="J58" i="9" s="1"/>
  <c r="R51" i="9"/>
  <c r="J56" i="9" s="1"/>
  <c r="R54" i="9"/>
  <c r="J59" i="9" s="1"/>
  <c r="R52" i="9"/>
  <c r="J55" i="9" s="1"/>
  <c r="R53" i="9"/>
  <c r="J57" i="9" s="1"/>
  <c r="AR37" i="5"/>
  <c r="AS70" i="5" s="1"/>
  <c r="AO38" i="5"/>
  <c r="AP71" i="5" s="1"/>
  <c r="Y38" i="5"/>
  <c r="Y164" i="7"/>
  <c r="AQ38" i="2"/>
  <c r="AR71" i="2" s="1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R72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AP71" i="4" s="1"/>
  <c r="BZ5" i="5"/>
  <c r="CQ5" i="5" s="1"/>
  <c r="Y38" i="2"/>
  <c r="BO12" i="7"/>
  <c r="AO61" i="7"/>
  <c r="BE29" i="7" s="1"/>
  <c r="BE45" i="7" s="1"/>
  <c r="BF78" i="7" s="1"/>
  <c r="W30" i="7"/>
  <c r="X30" i="7" s="1"/>
  <c r="BG6" i="4"/>
  <c r="BG6" i="5"/>
  <c r="BW6" i="5"/>
  <c r="CN6" i="5" s="1"/>
  <c r="AQ61" i="7"/>
  <c r="BG29" i="7" s="1"/>
  <c r="BG45" i="7" s="1"/>
  <c r="BH78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BG78" i="7" s="1"/>
  <c r="W45" i="7"/>
  <c r="X45" i="7" s="1"/>
  <c r="W44" i="7"/>
  <c r="X44" i="7" s="1"/>
  <c r="BI12" i="7"/>
  <c r="AP60" i="7"/>
  <c r="BF28" i="7" s="1"/>
  <c r="BF44" i="7" s="1"/>
  <c r="BG77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P78" i="7" s="1"/>
  <c r="AO13" i="7"/>
  <c r="BF13" i="7" s="1"/>
  <c r="Y239" i="7"/>
  <c r="BC44" i="7"/>
  <c r="BD77" i="7" s="1"/>
  <c r="BC29" i="7"/>
  <c r="BC13" i="7"/>
  <c r="AU29" i="7"/>
  <c r="AU13" i="7"/>
  <c r="Y134" i="7"/>
  <c r="AV44" i="7"/>
  <c r="AW77" i="7" s="1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BH77" i="7" s="1"/>
  <c r="Y57" i="7"/>
  <c r="AQ42" i="7"/>
  <c r="AR75" i="7" s="1"/>
  <c r="Y104" i="7"/>
  <c r="AT44" i="7"/>
  <c r="AU77" i="7" s="1"/>
  <c r="AP28" i="7"/>
  <c r="AP12" i="7"/>
  <c r="Y254" i="7"/>
  <c r="BD44" i="7"/>
  <c r="BE77" i="7" s="1"/>
  <c r="AU44" i="7"/>
  <c r="AV77" i="7" s="1"/>
  <c r="Y119" i="7"/>
  <c r="AW13" i="7"/>
  <c r="AW29" i="7"/>
  <c r="AX13" i="7"/>
  <c r="AX29" i="7"/>
  <c r="Y89" i="7"/>
  <c r="AS44" i="7"/>
  <c r="AT77" i="7" s="1"/>
  <c r="Y149" i="7"/>
  <c r="AW44" i="7"/>
  <c r="AX77" i="7" s="1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AQ75" i="7" s="1"/>
  <c r="Y42" i="7"/>
  <c r="W39" i="6"/>
  <c r="X39" i="6" s="1"/>
  <c r="AP55" i="6"/>
  <c r="BF23" i="6" s="1"/>
  <c r="BF39" i="6" s="1"/>
  <c r="BG72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BF73" i="4" s="1"/>
  <c r="Y68" i="4"/>
  <c r="AR38" i="4"/>
  <c r="AS71" i="4" s="1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BI73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AO74" i="5" s="1"/>
  <c r="Y8" i="5"/>
  <c r="D40" i="5"/>
  <c r="W70" i="5"/>
  <c r="X70" i="5" s="1"/>
  <c r="AR56" i="5"/>
  <c r="BH24" i="5" s="1"/>
  <c r="BH40" i="5" s="1"/>
  <c r="BI73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AZ69" i="7" s="1"/>
  <c r="Y177" i="7"/>
  <c r="AY42" i="7"/>
  <c r="AZ75" i="7" s="1"/>
  <c r="Y173" i="7"/>
  <c r="AY38" i="7"/>
  <c r="AZ71" i="7" s="1"/>
  <c r="Y181" i="7"/>
  <c r="AY46" i="7"/>
  <c r="AZ79" i="7" s="1"/>
  <c r="Y182" i="7"/>
  <c r="AY47" i="7"/>
  <c r="AZ80" i="7" s="1"/>
  <c r="AZ17" i="7"/>
  <c r="AZ33" i="7"/>
  <c r="CG4" i="7"/>
  <c r="CX4" i="7" s="1"/>
  <c r="BP4" i="7"/>
  <c r="Y185" i="7"/>
  <c r="AY50" i="7"/>
  <c r="AZ83" i="7" s="1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AZ81" i="7" s="1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AZ74" i="7" s="1"/>
  <c r="Y172" i="7"/>
  <c r="AY37" i="7"/>
  <c r="AZ70" i="7" s="1"/>
  <c r="Y184" i="7"/>
  <c r="AY49" i="7"/>
  <c r="AZ82" i="7" s="1"/>
  <c r="Y174" i="7"/>
  <c r="AY39" i="7"/>
  <c r="AZ72" i="7" s="1"/>
  <c r="Y175" i="7"/>
  <c r="AY40" i="7"/>
  <c r="AZ73" i="7" s="1"/>
  <c r="CG16" i="7"/>
  <c r="CX16" i="7" s="1"/>
  <c r="BP16" i="7"/>
  <c r="Y178" i="7"/>
  <c r="AY43" i="7"/>
  <c r="AZ76" i="7" s="1"/>
  <c r="Y179" i="7"/>
  <c r="AY44" i="7"/>
  <c r="AZ77" i="7" s="1"/>
  <c r="AQ23" i="6"/>
  <c r="AQ7" i="6"/>
  <c r="Y53" i="6"/>
  <c r="AQ38" i="6"/>
  <c r="AR71" i="6" s="1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AT79" i="6" s="1"/>
  <c r="CA15" i="6"/>
  <c r="CR15" i="6" s="1"/>
  <c r="BJ15" i="6"/>
  <c r="BW6" i="6"/>
  <c r="CN6" i="6" s="1"/>
  <c r="BF6" i="6"/>
  <c r="Y81" i="6"/>
  <c r="AS36" i="6"/>
  <c r="AT69" i="6" s="1"/>
  <c r="W24" i="6"/>
  <c r="X24" i="6" s="1"/>
  <c r="BD24" i="6"/>
  <c r="BD8" i="6"/>
  <c r="D24" i="6"/>
  <c r="Y8" i="6" s="1"/>
  <c r="AA40" i="6" s="1"/>
  <c r="AB40" i="6" s="1"/>
  <c r="AP23" i="6"/>
  <c r="AP7" i="6"/>
  <c r="AS48" i="6"/>
  <c r="AT81" i="6" s="1"/>
  <c r="Y93" i="6"/>
  <c r="CK7" i="6"/>
  <c r="DB7" i="6" s="1"/>
  <c r="BT7" i="6"/>
  <c r="AR55" i="6"/>
  <c r="BH23" i="6" s="1"/>
  <c r="BH39" i="6" s="1"/>
  <c r="BI72" i="6" s="1"/>
  <c r="Y68" i="6"/>
  <c r="AR38" i="6"/>
  <c r="AS71" i="6" s="1"/>
  <c r="AT34" i="6"/>
  <c r="AT18" i="6"/>
  <c r="AT31" i="6"/>
  <c r="AT15" i="6"/>
  <c r="CA18" i="6"/>
  <c r="CR18" i="6" s="1"/>
  <c r="BJ18" i="6"/>
  <c r="AQ55" i="6"/>
  <c r="BG23" i="6" s="1"/>
  <c r="BG39" i="6" s="1"/>
  <c r="BH72" i="6" s="1"/>
  <c r="CA14" i="6"/>
  <c r="CR14" i="6" s="1"/>
  <c r="BJ14" i="6"/>
  <c r="Y92" i="6"/>
  <c r="AS47" i="6"/>
  <c r="AT80" i="6" s="1"/>
  <c r="AO38" i="6"/>
  <c r="AP71" i="6" s="1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BD72" i="6" s="1"/>
  <c r="W69" i="6"/>
  <c r="X69" i="6" s="1"/>
  <c r="AT22" i="6"/>
  <c r="AT6" i="6"/>
  <c r="AT32" i="6"/>
  <c r="AT16" i="6"/>
  <c r="CA5" i="6"/>
  <c r="CR5" i="6" s="1"/>
  <c r="BJ5" i="6"/>
  <c r="Y38" i="6"/>
  <c r="AP38" i="6"/>
  <c r="AQ71" i="6" s="1"/>
  <c r="Y84" i="6"/>
  <c r="AS39" i="6"/>
  <c r="AT72" i="6" s="1"/>
  <c r="CA4" i="6"/>
  <c r="CR4" i="6" s="1"/>
  <c r="BJ4" i="6"/>
  <c r="AS24" i="6"/>
  <c r="AS8" i="6"/>
  <c r="AR23" i="6"/>
  <c r="AR7" i="6"/>
  <c r="Y95" i="6"/>
  <c r="AS50" i="6"/>
  <c r="AT83" i="6" s="1"/>
  <c r="Y82" i="6"/>
  <c r="AS37" i="6"/>
  <c r="AT70" i="6" s="1"/>
  <c r="BX6" i="6"/>
  <c r="CO6" i="6" s="1"/>
  <c r="BG6" i="6"/>
  <c r="BY6" i="6"/>
  <c r="CP6" i="6" s="1"/>
  <c r="BH6" i="6"/>
  <c r="CA7" i="6"/>
  <c r="CR7" i="6" s="1"/>
  <c r="BJ7" i="6"/>
  <c r="Y67" i="6"/>
  <c r="AR37" i="6"/>
  <c r="AS70" i="6" s="1"/>
  <c r="Y94" i="6"/>
  <c r="AS49" i="6"/>
  <c r="AT82" i="6" s="1"/>
  <c r="Y249" i="6"/>
  <c r="BD39" i="6"/>
  <c r="BE72" i="6" s="1"/>
  <c r="AO55" i="6"/>
  <c r="BE23" i="6" s="1"/>
  <c r="BE39" i="6" s="1"/>
  <c r="BF72" i="6" s="1"/>
  <c r="B25" i="6"/>
  <c r="AM25" i="6" s="1"/>
  <c r="AN25" i="6" s="1"/>
  <c r="AN41" i="6" s="1"/>
  <c r="AO74" i="6" s="1"/>
  <c r="AT24" i="6"/>
  <c r="AT8" i="6"/>
  <c r="Y66" i="6"/>
  <c r="AR36" i="6"/>
  <c r="AS69" i="6" s="1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BD73" i="5" s="1"/>
  <c r="Y125" i="5"/>
  <c r="AU50" i="5"/>
  <c r="AV83" i="5" s="1"/>
  <c r="Y115" i="5"/>
  <c r="AU40" i="5"/>
  <c r="AV73" i="5" s="1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BG73" i="5" s="1"/>
  <c r="Y111" i="5"/>
  <c r="AU36" i="5"/>
  <c r="AV69" i="5" s="1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AV72" i="5" s="1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BH73" i="5" s="1"/>
  <c r="Y121" i="5"/>
  <c r="AU46" i="5"/>
  <c r="AV79" i="5" s="1"/>
  <c r="AV23" i="5"/>
  <c r="AV7" i="5"/>
  <c r="AV20" i="5"/>
  <c r="AV4" i="5"/>
  <c r="AV32" i="5"/>
  <c r="AV16" i="5"/>
  <c r="Y113" i="5"/>
  <c r="AU38" i="5"/>
  <c r="AV71" i="5" s="1"/>
  <c r="W40" i="5"/>
  <c r="X40" i="5" s="1"/>
  <c r="CC15" i="5"/>
  <c r="CT15" i="5" s="1"/>
  <c r="BL15" i="5"/>
  <c r="BD25" i="5"/>
  <c r="BD9" i="5"/>
  <c r="Y85" i="5"/>
  <c r="AS40" i="5"/>
  <c r="AT73" i="5" s="1"/>
  <c r="AO56" i="5"/>
  <c r="BE24" i="5" s="1"/>
  <c r="BE40" i="5" s="1"/>
  <c r="BF73" i="5" s="1"/>
  <c r="Y112" i="5"/>
  <c r="AU37" i="5"/>
  <c r="AV70" i="5" s="1"/>
  <c r="CC17" i="5"/>
  <c r="CT17" i="5" s="1"/>
  <c r="BL17" i="5"/>
  <c r="BM8" i="5"/>
  <c r="CD8" i="5"/>
  <c r="CU8" i="5" s="1"/>
  <c r="Y250" i="5"/>
  <c r="BD40" i="5"/>
  <c r="BE73" i="5" s="1"/>
  <c r="AV22" i="5"/>
  <c r="AV6" i="5"/>
  <c r="Y100" i="5"/>
  <c r="AT40" i="5"/>
  <c r="AU73" i="5" s="1"/>
  <c r="E25" i="5"/>
  <c r="F25" i="5"/>
  <c r="CC7" i="5"/>
  <c r="CT7" i="5" s="1"/>
  <c r="BL7" i="5"/>
  <c r="CL8" i="5"/>
  <c r="DC8" i="5" s="1"/>
  <c r="BU8" i="5"/>
  <c r="AU48" i="5"/>
  <c r="AV81" i="5" s="1"/>
  <c r="Y123" i="5"/>
  <c r="AV21" i="5"/>
  <c r="AV5" i="5"/>
  <c r="AF3" i="5"/>
  <c r="BN3" i="5" s="1"/>
  <c r="CV3" i="5" s="1"/>
  <c r="AV17" i="5"/>
  <c r="AV33" i="5"/>
  <c r="Y122" i="5"/>
  <c r="AU47" i="5"/>
  <c r="AV80" i="5" s="1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AV82" i="5" s="1"/>
  <c r="Y130" i="5"/>
  <c r="AV40" i="5"/>
  <c r="AW73" i="5" s="1"/>
  <c r="Y107" i="4"/>
  <c r="AT47" i="4"/>
  <c r="AU80" i="4" s="1"/>
  <c r="E25" i="4"/>
  <c r="Z9" i="4" s="1"/>
  <c r="AA56" i="4" s="1"/>
  <c r="AB56" i="4" s="1"/>
  <c r="CB14" i="4"/>
  <c r="CS14" i="4" s="1"/>
  <c r="BK14" i="4"/>
  <c r="Y69" i="4"/>
  <c r="AR39" i="4"/>
  <c r="AS72" i="4" s="1"/>
  <c r="Y250" i="4"/>
  <c r="BD40" i="4"/>
  <c r="BE73" i="4" s="1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AU79" i="4" s="1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AU71" i="4" s="1"/>
  <c r="Y39" i="4"/>
  <c r="AP39" i="4"/>
  <c r="AQ72" i="4" s="1"/>
  <c r="AP56" i="4"/>
  <c r="BF24" i="4" s="1"/>
  <c r="BF40" i="4" s="1"/>
  <c r="BG73" i="4" s="1"/>
  <c r="W55" i="4"/>
  <c r="X55" i="4" s="1"/>
  <c r="BW7" i="4"/>
  <c r="CN7" i="4" s="1"/>
  <c r="BF7" i="4"/>
  <c r="Y85" i="4"/>
  <c r="AS40" i="4"/>
  <c r="AT73" i="4" s="1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AU73" i="4" s="1"/>
  <c r="Y108" i="4"/>
  <c r="AT48" i="4"/>
  <c r="AU81" i="4" s="1"/>
  <c r="AO24" i="4"/>
  <c r="AO8" i="4"/>
  <c r="Y235" i="4"/>
  <c r="BC40" i="4"/>
  <c r="BD73" i="4" s="1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AU82" i="4" s="1"/>
  <c r="CB6" i="4"/>
  <c r="CS6" i="4" s="1"/>
  <c r="BK6" i="4"/>
  <c r="Y97" i="4"/>
  <c r="AT37" i="4"/>
  <c r="AU70" i="4" s="1"/>
  <c r="D25" i="4"/>
  <c r="Y9" i="4" s="1"/>
  <c r="AA41" i="4" s="1"/>
  <c r="AB41" i="4" s="1"/>
  <c r="Y24" i="4"/>
  <c r="AO39" i="4"/>
  <c r="AP72" i="4" s="1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AO75" i="4" s="1"/>
  <c r="Y115" i="4"/>
  <c r="AU40" i="4"/>
  <c r="AV73" i="4" s="1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AU69" i="4" s="1"/>
  <c r="Y96" i="4"/>
  <c r="Y54" i="4"/>
  <c r="AQ39" i="4"/>
  <c r="AR72" i="4" s="1"/>
  <c r="AP24" i="4"/>
  <c r="AP8" i="4"/>
  <c r="AQ56" i="4"/>
  <c r="BG24" i="4" s="1"/>
  <c r="BG40" i="4" s="1"/>
  <c r="BH73" i="4" s="1"/>
  <c r="Y110" i="4"/>
  <c r="AT50" i="4"/>
  <c r="AU83" i="4" s="1"/>
  <c r="W25" i="2"/>
  <c r="X25" i="2" s="1"/>
  <c r="AO56" i="2"/>
  <c r="BE24" i="2" s="1"/>
  <c r="BE40" i="2" s="1"/>
  <c r="BF73" i="2" s="1"/>
  <c r="W40" i="2"/>
  <c r="X40" i="2" s="1"/>
  <c r="AP56" i="2"/>
  <c r="BF24" i="2" s="1"/>
  <c r="BF40" i="2" s="1"/>
  <c r="BG73" i="2" s="1"/>
  <c r="W55" i="2"/>
  <c r="X55" i="2" s="1"/>
  <c r="AQ56" i="2"/>
  <c r="BG24" i="2" s="1"/>
  <c r="BG40" i="2" s="1"/>
  <c r="BH73" i="2" s="1"/>
  <c r="W70" i="2"/>
  <c r="X70" i="2" s="1"/>
  <c r="AR56" i="2"/>
  <c r="BH24" i="2" s="1"/>
  <c r="BH40" i="2" s="1"/>
  <c r="BI73" i="2" s="1"/>
  <c r="Y8" i="2"/>
  <c r="Y66" i="2"/>
  <c r="AR36" i="2"/>
  <c r="AS69" i="2" s="1"/>
  <c r="Y67" i="2"/>
  <c r="AR37" i="2"/>
  <c r="AS70" i="2" s="1"/>
  <c r="Y68" i="2"/>
  <c r="AR38" i="2"/>
  <c r="AS71" i="2" s="1"/>
  <c r="Y24" i="2"/>
  <c r="AO39" i="2"/>
  <c r="AP72" i="2" s="1"/>
  <c r="Y69" i="2"/>
  <c r="AR39" i="2"/>
  <c r="AS72" i="2" s="1"/>
  <c r="Y234" i="2"/>
  <c r="BC39" i="2"/>
  <c r="BD72" i="2" s="1"/>
  <c r="Y249" i="2"/>
  <c r="BD39" i="2"/>
  <c r="BE72" i="2" s="1"/>
  <c r="Y84" i="2"/>
  <c r="AS39" i="2"/>
  <c r="AT72" i="2" s="1"/>
  <c r="AQ7" i="2"/>
  <c r="BH7" i="2" s="1"/>
  <c r="AA8" i="2"/>
  <c r="D25" i="2"/>
  <c r="AP57" i="2" s="1"/>
  <c r="BF25" i="2" s="1"/>
  <c r="BF41" i="2" s="1"/>
  <c r="BG74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F74" i="2" s="1"/>
  <c r="BD24" i="2"/>
  <c r="BD8" i="2"/>
  <c r="B25" i="2"/>
  <c r="AM25" i="2" s="1"/>
  <c r="AN25" i="2" s="1"/>
  <c r="AN41" i="2" s="1"/>
  <c r="AO74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AS72" i="5" s="1"/>
  <c r="BX7" i="2"/>
  <c r="CO7" i="2" s="1"/>
  <c r="AQ39" i="2"/>
  <c r="AR72" i="2" s="1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S73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R73" i="2" s="1"/>
  <c r="AA55" i="2"/>
  <c r="AB55" i="2" s="1"/>
  <c r="AO24" i="5"/>
  <c r="Y25" i="5" s="1"/>
  <c r="AA25" i="5"/>
  <c r="AB25" i="5" s="1"/>
  <c r="AP39" i="2"/>
  <c r="AQ72" i="2" s="1"/>
  <c r="AP39" i="5"/>
  <c r="AQ72" i="5" s="1"/>
  <c r="BW13" i="7"/>
  <c r="CN13" i="7" s="1"/>
  <c r="Y30" i="7"/>
  <c r="BX13" i="7"/>
  <c r="CO13" i="7" s="1"/>
  <c r="AO39" i="5"/>
  <c r="AP72" i="5" s="1"/>
  <c r="BI7" i="5"/>
  <c r="AR8" i="5"/>
  <c r="BZ8" i="5" s="1"/>
  <c r="CQ8" i="5" s="1"/>
  <c r="AQ24" i="5"/>
  <c r="Y55" i="5" s="1"/>
  <c r="W26" i="4"/>
  <c r="X26" i="4" s="1"/>
  <c r="AP24" i="2"/>
  <c r="AP40" i="2" s="1"/>
  <c r="AQ73" i="2" s="1"/>
  <c r="AQ45" i="7"/>
  <c r="AR78" i="7" s="1"/>
  <c r="AP45" i="7"/>
  <c r="AQ78" i="7" s="1"/>
  <c r="AR45" i="7"/>
  <c r="AS78" i="7" s="1"/>
  <c r="BH13" i="7"/>
  <c r="BH7" i="5"/>
  <c r="BI13" i="7"/>
  <c r="BY12" i="7"/>
  <c r="CP12" i="7" s="1"/>
  <c r="BH12" i="7"/>
  <c r="CA13" i="7"/>
  <c r="CR13" i="7" s="1"/>
  <c r="BJ13" i="7"/>
  <c r="Y165" i="7"/>
  <c r="AX45" i="7"/>
  <c r="AY78" i="7" s="1"/>
  <c r="BX12" i="7"/>
  <c r="CO12" i="7" s="1"/>
  <c r="BG12" i="7"/>
  <c r="Y255" i="7"/>
  <c r="BD45" i="7"/>
  <c r="BE78" i="7" s="1"/>
  <c r="CK13" i="7"/>
  <c r="DB13" i="7" s="1"/>
  <c r="BT13" i="7"/>
  <c r="Y59" i="7"/>
  <c r="AQ44" i="7"/>
  <c r="AR77" i="7" s="1"/>
  <c r="Y90" i="7"/>
  <c r="AS45" i="7"/>
  <c r="AT78" i="7" s="1"/>
  <c r="CF13" i="7"/>
  <c r="CW13" i="7" s="1"/>
  <c r="BO13" i="7"/>
  <c r="AP44" i="7"/>
  <c r="AQ77" i="7" s="1"/>
  <c r="Y44" i="7"/>
  <c r="Y180" i="7"/>
  <c r="AY45" i="7"/>
  <c r="AZ78" i="7" s="1"/>
  <c r="CB13" i="7"/>
  <c r="CS13" i="7" s="1"/>
  <c r="BK13" i="7"/>
  <c r="Y240" i="7"/>
  <c r="BC45" i="7"/>
  <c r="BD78" i="7" s="1"/>
  <c r="Y135" i="7"/>
  <c r="AV45" i="7"/>
  <c r="AW78" i="7" s="1"/>
  <c r="Y150" i="7"/>
  <c r="AW45" i="7"/>
  <c r="AX78" i="7" s="1"/>
  <c r="CG13" i="7"/>
  <c r="CX13" i="7" s="1"/>
  <c r="BP13" i="7"/>
  <c r="Y105" i="7"/>
  <c r="AT45" i="7"/>
  <c r="AU78" i="7" s="1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AV78" i="7" s="1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BI73" i="6" s="1"/>
  <c r="AO57" i="4"/>
  <c r="BE25" i="4" s="1"/>
  <c r="BE41" i="4" s="1"/>
  <c r="BF74" i="4" s="1"/>
  <c r="AQ57" i="4"/>
  <c r="BG25" i="4" s="1"/>
  <c r="BG41" i="4" s="1"/>
  <c r="BH74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AO75" i="5" s="1"/>
  <c r="X9" i="5"/>
  <c r="C41" i="5"/>
  <c r="W41" i="5"/>
  <c r="X41" i="5" s="1"/>
  <c r="AP57" i="5"/>
  <c r="BF25" i="5" s="1"/>
  <c r="BF41" i="5" s="1"/>
  <c r="BG74" i="5" s="1"/>
  <c r="W56" i="5"/>
  <c r="X56" i="5" s="1"/>
  <c r="AO57" i="5"/>
  <c r="BE25" i="5" s="1"/>
  <c r="BE41" i="5" s="1"/>
  <c r="BF74" i="5" s="1"/>
  <c r="AQ57" i="5"/>
  <c r="BG25" i="5" s="1"/>
  <c r="BG41" i="5" s="1"/>
  <c r="BH74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BA76" i="7" s="1"/>
  <c r="Y196" i="7"/>
  <c r="AZ46" i="7"/>
  <c r="BA79" i="7" s="1"/>
  <c r="Y197" i="7"/>
  <c r="AZ47" i="7"/>
  <c r="BA80" i="7" s="1"/>
  <c r="Y190" i="7"/>
  <c r="AZ40" i="7"/>
  <c r="BA73" i="7" s="1"/>
  <c r="CH17" i="7"/>
  <c r="CY17" i="7" s="1"/>
  <c r="BQ17" i="7"/>
  <c r="Y200" i="7"/>
  <c r="AZ50" i="7"/>
  <c r="BA83" i="7" s="1"/>
  <c r="Y187" i="7"/>
  <c r="AZ37" i="7"/>
  <c r="BA70" i="7" s="1"/>
  <c r="Y195" i="7"/>
  <c r="AZ45" i="7"/>
  <c r="BA78" i="7" s="1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BA74" i="7" s="1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82" i="7" s="1"/>
  <c r="BA27" i="7"/>
  <c r="BA11" i="7"/>
  <c r="BA23" i="7"/>
  <c r="BA7" i="7"/>
  <c r="BA21" i="7"/>
  <c r="BA5" i="7"/>
  <c r="BA31" i="7"/>
  <c r="BA15" i="7"/>
  <c r="Y189" i="7"/>
  <c r="AZ39" i="7"/>
  <c r="BA72" i="7" s="1"/>
  <c r="Y192" i="7"/>
  <c r="AZ42" i="7"/>
  <c r="BA75" i="7" s="1"/>
  <c r="Y186" i="7"/>
  <c r="AZ36" i="7"/>
  <c r="BA69" i="7" s="1"/>
  <c r="Y194" i="7"/>
  <c r="AZ44" i="7"/>
  <c r="BA77" i="7" s="1"/>
  <c r="Y198" i="7"/>
  <c r="AZ48" i="7"/>
  <c r="BA81" i="7" s="1"/>
  <c r="CH9" i="7"/>
  <c r="CY9" i="7" s="1"/>
  <c r="BQ9" i="7"/>
  <c r="Y188" i="7"/>
  <c r="AZ38" i="7"/>
  <c r="BA71" i="7" s="1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V73" i="6" s="1"/>
  <c r="AT49" i="6"/>
  <c r="AU82" i="6" s="1"/>
  <c r="Y109" i="6"/>
  <c r="Y97" i="6"/>
  <c r="AT37" i="6"/>
  <c r="AU70" i="6" s="1"/>
  <c r="Y100" i="6"/>
  <c r="AT40" i="6"/>
  <c r="AU73" i="6" s="1"/>
  <c r="BC25" i="6"/>
  <c r="BC9" i="6"/>
  <c r="AV25" i="6"/>
  <c r="AV9" i="6"/>
  <c r="B26" i="6"/>
  <c r="AM26" i="6" s="1"/>
  <c r="AN26" i="6" s="1"/>
  <c r="AN42" i="6" s="1"/>
  <c r="AO75" i="6" s="1"/>
  <c r="Y85" i="6"/>
  <c r="AS40" i="6"/>
  <c r="AT73" i="6" s="1"/>
  <c r="Y98" i="6"/>
  <c r="AT38" i="6"/>
  <c r="AU71" i="6" s="1"/>
  <c r="CK8" i="6"/>
  <c r="DB8" i="6" s="1"/>
  <c r="BT8" i="6"/>
  <c r="W55" i="6"/>
  <c r="X55" i="6" s="1"/>
  <c r="W25" i="6"/>
  <c r="X25" i="6" s="1"/>
  <c r="Y107" i="6"/>
  <c r="AT47" i="6"/>
  <c r="AU80" i="6" s="1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AP72" i="6" s="1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BD73" i="6" s="1"/>
  <c r="AQ56" i="6"/>
  <c r="BG24" i="6" s="1"/>
  <c r="BG40" i="6" s="1"/>
  <c r="BH73" i="6" s="1"/>
  <c r="AO56" i="6"/>
  <c r="BE24" i="6" s="1"/>
  <c r="BE40" i="6" s="1"/>
  <c r="BF73" i="6" s="1"/>
  <c r="CB18" i="6"/>
  <c r="CS18" i="6" s="1"/>
  <c r="BK18" i="6"/>
  <c r="AP24" i="6"/>
  <c r="AP8" i="6"/>
  <c r="Y250" i="6"/>
  <c r="BD40" i="6"/>
  <c r="BE73" i="6" s="1"/>
  <c r="Y106" i="6"/>
  <c r="AT46" i="6"/>
  <c r="AU79" i="6" s="1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Q72" i="6" s="1"/>
  <c r="AU20" i="6"/>
  <c r="AU4" i="6"/>
  <c r="Y96" i="6"/>
  <c r="AT36" i="6"/>
  <c r="AU69" i="6" s="1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AS72" i="6" s="1"/>
  <c r="Y108" i="6"/>
  <c r="AT48" i="6"/>
  <c r="AU81" i="6" s="1"/>
  <c r="BW7" i="6"/>
  <c r="CN7" i="6" s="1"/>
  <c r="BF7" i="6"/>
  <c r="Y110" i="6"/>
  <c r="AT50" i="6"/>
  <c r="AU83" i="6" s="1"/>
  <c r="BX7" i="6"/>
  <c r="CO7" i="6" s="1"/>
  <c r="BG7" i="6"/>
  <c r="AP56" i="6"/>
  <c r="BF24" i="6" s="1"/>
  <c r="BF40" i="6" s="1"/>
  <c r="BG73" i="6" s="1"/>
  <c r="AU23" i="6"/>
  <c r="AU7" i="6"/>
  <c r="AE3" i="6"/>
  <c r="BM3" i="6" s="1"/>
  <c r="CU3" i="6" s="1"/>
  <c r="AR24" i="6"/>
  <c r="AR8" i="6"/>
  <c r="Y99" i="6"/>
  <c r="AT39" i="6"/>
  <c r="AU72" i="6" s="1"/>
  <c r="AQ39" i="6"/>
  <c r="AR72" i="6" s="1"/>
  <c r="Y54" i="6"/>
  <c r="AW32" i="5"/>
  <c r="AW16" i="5"/>
  <c r="C26" i="5"/>
  <c r="CK9" i="5"/>
  <c r="DB9" i="5" s="1"/>
  <c r="BT9" i="5"/>
  <c r="Y70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AW71" i="5" s="1"/>
  <c r="BU9" i="5"/>
  <c r="CL9" i="5"/>
  <c r="DC9" i="5" s="1"/>
  <c r="Y138" i="5"/>
  <c r="AV48" i="5"/>
  <c r="AW81" i="5" s="1"/>
  <c r="Y129" i="5"/>
  <c r="AV39" i="5"/>
  <c r="AW72" i="5" s="1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BD74" i="5" s="1"/>
  <c r="Y137" i="5"/>
  <c r="AV47" i="5"/>
  <c r="AW80" i="5" s="1"/>
  <c r="CD18" i="5"/>
  <c r="CU18" i="5" s="1"/>
  <c r="BM18" i="5"/>
  <c r="Y146" i="5"/>
  <c r="AW41" i="5"/>
  <c r="AX74" i="5" s="1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BI74" i="5" s="1"/>
  <c r="Y251" i="5"/>
  <c r="BD41" i="5"/>
  <c r="BE74" i="5" s="1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AP40" i="5"/>
  <c r="AQ73" i="5" s="1"/>
  <c r="CE9" i="5"/>
  <c r="CV9" i="5" s="1"/>
  <c r="BN9" i="5"/>
  <c r="AV49" i="5"/>
  <c r="AW82" i="5" s="1"/>
  <c r="Y139" i="5"/>
  <c r="BM6" i="5"/>
  <c r="CD6" i="5"/>
  <c r="CU6" i="5" s="1"/>
  <c r="CD16" i="5"/>
  <c r="CU16" i="5" s="1"/>
  <c r="BM16" i="5"/>
  <c r="AT26" i="5"/>
  <c r="AT10" i="5"/>
  <c r="AV46" i="5"/>
  <c r="AW79" i="5" s="1"/>
  <c r="Y136" i="5"/>
  <c r="Y131" i="5"/>
  <c r="AV41" i="5"/>
  <c r="AW74" i="5" s="1"/>
  <c r="Y140" i="5"/>
  <c r="AV50" i="5"/>
  <c r="AW83" i="5" s="1"/>
  <c r="AW23" i="5"/>
  <c r="AW7" i="5"/>
  <c r="AW17" i="5"/>
  <c r="AW33" i="5"/>
  <c r="AW15" i="5"/>
  <c r="AW31" i="5"/>
  <c r="Y127" i="5"/>
  <c r="AV37" i="5"/>
  <c r="AW70" i="5" s="1"/>
  <c r="W71" i="5"/>
  <c r="X71" i="5" s="1"/>
  <c r="Y126" i="5"/>
  <c r="AV36" i="5"/>
  <c r="AW69" i="5" s="1"/>
  <c r="D26" i="5"/>
  <c r="AP58" i="5" s="1"/>
  <c r="BF26" i="5" s="1"/>
  <c r="BF42" i="5" s="1"/>
  <c r="BG75" i="5" s="1"/>
  <c r="AS26" i="5"/>
  <c r="AS10" i="5"/>
  <c r="AU10" i="5"/>
  <c r="AU26" i="5"/>
  <c r="AV10" i="5"/>
  <c r="AV26" i="5"/>
  <c r="Y101" i="5"/>
  <c r="AT41" i="5"/>
  <c r="AU74" i="5" s="1"/>
  <c r="Y86" i="5"/>
  <c r="AS41" i="5"/>
  <c r="AT74" i="5" s="1"/>
  <c r="AU41" i="5"/>
  <c r="AV74" i="5" s="1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S73" i="4" s="1"/>
  <c r="AV33" i="4"/>
  <c r="AV17" i="4"/>
  <c r="Y251" i="4"/>
  <c r="BD41" i="4"/>
  <c r="BE74" i="4" s="1"/>
  <c r="Y55" i="4"/>
  <c r="AQ40" i="4"/>
  <c r="AR73" i="4" s="1"/>
  <c r="Y112" i="4"/>
  <c r="AU37" i="4"/>
  <c r="AV70" i="4" s="1"/>
  <c r="Y40" i="4"/>
  <c r="AP40" i="4"/>
  <c r="AQ73" i="4" s="1"/>
  <c r="Y114" i="4"/>
  <c r="AU39" i="4"/>
  <c r="AV72" i="4" s="1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AT74" i="4" s="1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U74" i="4" s="1"/>
  <c r="AV23" i="4"/>
  <c r="AV7" i="4"/>
  <c r="AU10" i="4"/>
  <c r="AU26" i="4"/>
  <c r="AP57" i="4"/>
  <c r="BF25" i="4" s="1"/>
  <c r="BF41" i="4" s="1"/>
  <c r="BG74" i="4" s="1"/>
  <c r="CA9" i="4"/>
  <c r="CR9" i="4" s="1"/>
  <c r="BJ9" i="4"/>
  <c r="Y124" i="4"/>
  <c r="AU49" i="4"/>
  <c r="AV82" i="4" s="1"/>
  <c r="AO40" i="4"/>
  <c r="AP73" i="4" s="1"/>
  <c r="Y25" i="4"/>
  <c r="Y111" i="4"/>
  <c r="AU36" i="4"/>
  <c r="AV69" i="4" s="1"/>
  <c r="Y121" i="4"/>
  <c r="AU46" i="4"/>
  <c r="AV79" i="4" s="1"/>
  <c r="AV22" i="4"/>
  <c r="AV6" i="4"/>
  <c r="AV20" i="4"/>
  <c r="AV4" i="4"/>
  <c r="AV34" i="4"/>
  <c r="AV18" i="4"/>
  <c r="AR25" i="4"/>
  <c r="AR9" i="4"/>
  <c r="Y113" i="4"/>
  <c r="AU38" i="4"/>
  <c r="AV71" i="4" s="1"/>
  <c r="AQ25" i="4"/>
  <c r="AQ9" i="4"/>
  <c r="C26" i="4"/>
  <c r="X10" i="4" s="1"/>
  <c r="AA27" i="4" s="1"/>
  <c r="AB27" i="4" s="1"/>
  <c r="BC26" i="4"/>
  <c r="BC10" i="4"/>
  <c r="Y131" i="4"/>
  <c r="AV41" i="4"/>
  <c r="AW74" i="4" s="1"/>
  <c r="Y122" i="4"/>
  <c r="AU47" i="4"/>
  <c r="AV80" i="4" s="1"/>
  <c r="Y116" i="4"/>
  <c r="AU41" i="4"/>
  <c r="AV74" i="4" s="1"/>
  <c r="Y236" i="4"/>
  <c r="BC41" i="4"/>
  <c r="BD74" i="4" s="1"/>
  <c r="Y125" i="4"/>
  <c r="AU50" i="4"/>
  <c r="AV83" i="4" s="1"/>
  <c r="AV31" i="4"/>
  <c r="AV15" i="4"/>
  <c r="CC16" i="4"/>
  <c r="CT16" i="4" s="1"/>
  <c r="BL16" i="4"/>
  <c r="D26" i="4"/>
  <c r="Y10" i="4" s="1"/>
  <c r="AA42" i="4" s="1"/>
  <c r="AB42" i="4" s="1"/>
  <c r="Y123" i="4"/>
  <c r="AU48" i="4"/>
  <c r="AV81" i="4" s="1"/>
  <c r="B27" i="4"/>
  <c r="AM27" i="4" s="1"/>
  <c r="AN27" i="4" s="1"/>
  <c r="AN43" i="4" s="1"/>
  <c r="AO76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I74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BI74" i="2" s="1"/>
  <c r="Z9" i="2"/>
  <c r="AQ57" i="2"/>
  <c r="BG25" i="2" s="1"/>
  <c r="BG41" i="2" s="1"/>
  <c r="BH74" i="2" s="1"/>
  <c r="W56" i="2"/>
  <c r="X56" i="2" s="1"/>
  <c r="Y9" i="2"/>
  <c r="W41" i="2"/>
  <c r="X41" i="2" s="1"/>
  <c r="Y25" i="2"/>
  <c r="AO40" i="2"/>
  <c r="AP73" i="2" s="1"/>
  <c r="Y250" i="2"/>
  <c r="BD40" i="2"/>
  <c r="BE73" i="2" s="1"/>
  <c r="Y235" i="2"/>
  <c r="BC40" i="2"/>
  <c r="BD73" i="2" s="1"/>
  <c r="Y81" i="2"/>
  <c r="AS36" i="2"/>
  <c r="AT69" i="2" s="1"/>
  <c r="Y82" i="2"/>
  <c r="AS37" i="2"/>
  <c r="AT70" i="2" s="1"/>
  <c r="Y83" i="2"/>
  <c r="AS38" i="2"/>
  <c r="AT71" i="2" s="1"/>
  <c r="Y85" i="2"/>
  <c r="AS40" i="2"/>
  <c r="AT73" i="2" s="1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O75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Y55" i="2" l="1"/>
  <c r="AR40" i="2"/>
  <c r="AS73" i="2" s="1"/>
  <c r="BG8" i="2"/>
  <c r="AO40" i="5"/>
  <c r="AP73" i="5" s="1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S74" i="5" s="1"/>
  <c r="AA71" i="5"/>
  <c r="AB71" i="5" s="1"/>
  <c r="AQ25" i="5"/>
  <c r="Y56" i="5" s="1"/>
  <c r="AA56" i="5"/>
  <c r="AB56" i="5" s="1"/>
  <c r="AQ25" i="2"/>
  <c r="AQ41" i="2" s="1"/>
  <c r="AR74" i="2" s="1"/>
  <c r="AA56" i="2"/>
  <c r="AB56" i="2" s="1"/>
  <c r="AO9" i="2"/>
  <c r="BF9" i="2" s="1"/>
  <c r="AA26" i="2"/>
  <c r="AB26" i="2" s="1"/>
  <c r="Y40" i="2"/>
  <c r="BI8" i="5"/>
  <c r="AQ40" i="5"/>
  <c r="AR73" i="5" s="1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BH74" i="6" s="1"/>
  <c r="W41" i="6"/>
  <c r="X41" i="6" s="1"/>
  <c r="AP57" i="6"/>
  <c r="BF25" i="6" s="1"/>
  <c r="BF41" i="6" s="1"/>
  <c r="BG74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AP74" i="2" s="1"/>
  <c r="Z10" i="5"/>
  <c r="E42" i="5"/>
  <c r="AQ9" i="2"/>
  <c r="BY9" i="2" s="1"/>
  <c r="CP9" i="2" s="1"/>
  <c r="Y10" i="5"/>
  <c r="D42" i="5"/>
  <c r="AM27" i="5"/>
  <c r="AN27" i="5" s="1"/>
  <c r="AN43" i="5" s="1"/>
  <c r="AO76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BB80" i="7" s="1"/>
  <c r="Y204" i="7"/>
  <c r="BA39" i="7"/>
  <c r="BB72" i="7" s="1"/>
  <c r="Y203" i="7"/>
  <c r="BA38" i="7"/>
  <c r="BB71" i="7" s="1"/>
  <c r="Y211" i="7"/>
  <c r="BA46" i="7"/>
  <c r="BB79" i="7" s="1"/>
  <c r="Y205" i="7"/>
  <c r="BA40" i="7"/>
  <c r="BB73" i="7" s="1"/>
  <c r="Y201" i="7"/>
  <c r="BA36" i="7"/>
  <c r="BB69" i="7" s="1"/>
  <c r="BB26" i="7"/>
  <c r="BB10" i="7"/>
  <c r="BB21" i="7"/>
  <c r="BB5" i="7"/>
  <c r="BB30" i="7"/>
  <c r="BB14" i="7"/>
  <c r="BB34" i="7"/>
  <c r="BB18" i="7"/>
  <c r="Y210" i="7"/>
  <c r="BA45" i="7"/>
  <c r="BB78" i="7" s="1"/>
  <c r="Y213" i="7"/>
  <c r="BA48" i="7"/>
  <c r="BB81" i="7" s="1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BB70" i="7" s="1"/>
  <c r="Y208" i="7"/>
  <c r="BA43" i="7"/>
  <c r="BB76" i="7" s="1"/>
  <c r="Y215" i="7"/>
  <c r="BA50" i="7"/>
  <c r="BB83" i="7" s="1"/>
  <c r="Y209" i="7"/>
  <c r="BA44" i="7"/>
  <c r="BB77" i="7" s="1"/>
  <c r="Y214" i="7"/>
  <c r="BA49" i="7"/>
  <c r="BB82" i="7" s="1"/>
  <c r="BB28" i="7"/>
  <c r="BB12" i="7"/>
  <c r="BB8" i="7"/>
  <c r="BB24" i="7"/>
  <c r="BB20" i="7"/>
  <c r="BB4" i="7"/>
  <c r="BB32" i="7"/>
  <c r="BB16" i="7"/>
  <c r="Y206" i="7"/>
  <c r="BA41" i="7"/>
  <c r="BB74" i="7" s="1"/>
  <c r="Y207" i="7"/>
  <c r="BA42" i="7"/>
  <c r="BB75" i="7" s="1"/>
  <c r="Y70" i="6"/>
  <c r="AR40" i="6"/>
  <c r="AS73" i="6" s="1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BF74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AW74" i="6" s="1"/>
  <c r="Y124" i="6"/>
  <c r="AU49" i="6"/>
  <c r="AV82" i="6" s="1"/>
  <c r="Y101" i="6"/>
  <c r="AT41" i="6"/>
  <c r="AU74" i="6" s="1"/>
  <c r="AV21" i="6"/>
  <c r="AV5" i="6"/>
  <c r="Y251" i="6"/>
  <c r="BD41" i="6"/>
  <c r="BE74" i="6" s="1"/>
  <c r="AV32" i="6"/>
  <c r="AV16" i="6"/>
  <c r="AR25" i="6"/>
  <c r="AR9" i="6"/>
  <c r="AQ25" i="6"/>
  <c r="AQ9" i="6"/>
  <c r="Y122" i="6"/>
  <c r="AU47" i="6"/>
  <c r="AV80" i="6" s="1"/>
  <c r="AU50" i="6"/>
  <c r="AV83" i="6" s="1"/>
  <c r="Y125" i="6"/>
  <c r="Y112" i="6"/>
  <c r="AU37" i="6"/>
  <c r="AV70" i="6" s="1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AV69" i="6" s="1"/>
  <c r="BY8" i="6"/>
  <c r="CP8" i="6" s="1"/>
  <c r="BH8" i="6"/>
  <c r="Y123" i="6"/>
  <c r="AU48" i="6"/>
  <c r="AV81" i="6" s="1"/>
  <c r="AP40" i="6"/>
  <c r="AQ73" i="6" s="1"/>
  <c r="Y40" i="6"/>
  <c r="Y86" i="6"/>
  <c r="AS41" i="6"/>
  <c r="AT74" i="6" s="1"/>
  <c r="Y121" i="6"/>
  <c r="AU46" i="6"/>
  <c r="AV79" i="6" s="1"/>
  <c r="AV23" i="6"/>
  <c r="AV7" i="6"/>
  <c r="Y114" i="6"/>
  <c r="AU39" i="6"/>
  <c r="AV72" i="6" s="1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BI74" i="6" s="1"/>
  <c r="W56" i="6"/>
  <c r="X56" i="6" s="1"/>
  <c r="CC4" i="6"/>
  <c r="CT4" i="6" s="1"/>
  <c r="BL4" i="6"/>
  <c r="Y55" i="6"/>
  <c r="AQ40" i="6"/>
  <c r="AR73" i="6" s="1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AO76" i="6" s="1"/>
  <c r="Y236" i="6"/>
  <c r="BC41" i="6"/>
  <c r="BD74" i="6" s="1"/>
  <c r="Y113" i="6"/>
  <c r="AU38" i="6"/>
  <c r="AV71" i="6" s="1"/>
  <c r="AO40" i="6"/>
  <c r="AP73" i="6" s="1"/>
  <c r="Y25" i="6"/>
  <c r="Y116" i="6"/>
  <c r="AU41" i="6"/>
  <c r="AV74" i="6" s="1"/>
  <c r="AS42" i="5"/>
  <c r="AT75" i="5" s="1"/>
  <c r="Y87" i="5"/>
  <c r="CE15" i="5"/>
  <c r="CV15" i="5" s="1"/>
  <c r="BN15" i="5"/>
  <c r="F27" i="5"/>
  <c r="Y145" i="5"/>
  <c r="AW40" i="5"/>
  <c r="AX73" i="5" s="1"/>
  <c r="AX24" i="5"/>
  <c r="AX8" i="5"/>
  <c r="Y117" i="5"/>
  <c r="AU42" i="5"/>
  <c r="AV75" i="5" s="1"/>
  <c r="AX26" i="5"/>
  <c r="AX10" i="5"/>
  <c r="AW49" i="5"/>
  <c r="AX82" i="5" s="1"/>
  <c r="Y154" i="5"/>
  <c r="BD27" i="5"/>
  <c r="BD11" i="5"/>
  <c r="C27" i="5"/>
  <c r="AU27" i="5"/>
  <c r="AU11" i="5"/>
  <c r="Y142" i="5"/>
  <c r="AW37" i="5"/>
  <c r="AX70" i="5" s="1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AX81" i="5" s="1"/>
  <c r="Y144" i="5"/>
  <c r="AW39" i="5"/>
  <c r="AX72" i="5" s="1"/>
  <c r="Y102" i="5"/>
  <c r="AT42" i="5"/>
  <c r="AU75" i="5" s="1"/>
  <c r="Y147" i="5"/>
  <c r="AW42" i="5"/>
  <c r="AX75" i="5" s="1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BH75" i="5" s="1"/>
  <c r="D27" i="5"/>
  <c r="AX11" i="5"/>
  <c r="AX27" i="5"/>
  <c r="AY27" i="5"/>
  <c r="AY11" i="5"/>
  <c r="CE5" i="5"/>
  <c r="CV5" i="5" s="1"/>
  <c r="BN5" i="5"/>
  <c r="Y252" i="5"/>
  <c r="BD42" i="5"/>
  <c r="BE75" i="5" s="1"/>
  <c r="W72" i="5"/>
  <c r="X72" i="5" s="1"/>
  <c r="Y141" i="5"/>
  <c r="AW36" i="5"/>
  <c r="AX69" i="5" s="1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AX79" i="5" s="1"/>
  <c r="CK10" i="5"/>
  <c r="DB10" i="5" s="1"/>
  <c r="BT10" i="5"/>
  <c r="Y143" i="5"/>
  <c r="AW38" i="5"/>
  <c r="AX71" i="5" s="1"/>
  <c r="Y155" i="5"/>
  <c r="AW50" i="5"/>
  <c r="AX83" i="5" s="1"/>
  <c r="AX4" i="5"/>
  <c r="AX20" i="5"/>
  <c r="CE16" i="5"/>
  <c r="CV16" i="5" s="1"/>
  <c r="BN16" i="5"/>
  <c r="Y132" i="5"/>
  <c r="AV42" i="5"/>
  <c r="AW75" i="5" s="1"/>
  <c r="CA10" i="5"/>
  <c r="CR10" i="5" s="1"/>
  <c r="BJ10" i="5"/>
  <c r="Y152" i="5"/>
  <c r="AW47" i="5"/>
  <c r="AX80" i="5" s="1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BD75" i="5" s="1"/>
  <c r="CE6" i="5"/>
  <c r="CV6" i="5" s="1"/>
  <c r="BN6" i="5"/>
  <c r="AR58" i="5"/>
  <c r="BH26" i="5" s="1"/>
  <c r="BH42" i="5" s="1"/>
  <c r="BI75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BF75" i="5" s="1"/>
  <c r="AX27" i="4"/>
  <c r="AX11" i="4"/>
  <c r="AW31" i="4"/>
  <c r="AW15" i="4"/>
  <c r="CD10" i="4"/>
  <c r="CU10" i="4" s="1"/>
  <c r="BM10" i="4"/>
  <c r="AO26" i="4"/>
  <c r="AO10" i="4"/>
  <c r="Y71" i="4"/>
  <c r="AR41" i="4"/>
  <c r="AS74" i="4" s="1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AW73" i="4" s="1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X75" i="4" s="1"/>
  <c r="AQ10" i="4"/>
  <c r="AQ26" i="4"/>
  <c r="Y136" i="4"/>
  <c r="AV46" i="4"/>
  <c r="AW79" i="4" s="1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BG75" i="4" s="1"/>
  <c r="Y137" i="4"/>
  <c r="AV47" i="4"/>
  <c r="AW80" i="4" s="1"/>
  <c r="Y237" i="4"/>
  <c r="BC42" i="4"/>
  <c r="BD75" i="4" s="1"/>
  <c r="AO58" i="4"/>
  <c r="BE26" i="4" s="1"/>
  <c r="BE42" i="4" s="1"/>
  <c r="BF75" i="4" s="1"/>
  <c r="Y140" i="4"/>
  <c r="AV50" i="4"/>
  <c r="AW83" i="4" s="1"/>
  <c r="AV38" i="4"/>
  <c r="AW71" i="4" s="1"/>
  <c r="Y128" i="4"/>
  <c r="Y129" i="4"/>
  <c r="AV39" i="4"/>
  <c r="AW72" i="4" s="1"/>
  <c r="AP41" i="4"/>
  <c r="AQ74" i="4" s="1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BI75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O77" i="4" s="1"/>
  <c r="AU27" i="4"/>
  <c r="AU11" i="4"/>
  <c r="AQ41" i="4"/>
  <c r="AR74" i="4" s="1"/>
  <c r="Y56" i="4"/>
  <c r="Y126" i="4"/>
  <c r="AV36" i="4"/>
  <c r="AW69" i="4" s="1"/>
  <c r="CC10" i="4"/>
  <c r="CT10" i="4" s="1"/>
  <c r="BL10" i="4"/>
  <c r="Y102" i="4"/>
  <c r="AT42" i="4"/>
  <c r="AU75" i="4" s="1"/>
  <c r="Y127" i="4"/>
  <c r="AV37" i="4"/>
  <c r="AW70" i="4" s="1"/>
  <c r="CE10" i="4"/>
  <c r="CV10" i="4" s="1"/>
  <c r="BN10" i="4"/>
  <c r="AW23" i="4"/>
  <c r="AW7" i="4"/>
  <c r="Y132" i="4"/>
  <c r="AV42" i="4"/>
  <c r="AW75" i="4" s="1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AW81" i="4" s="1"/>
  <c r="Y26" i="4"/>
  <c r="AO41" i="4"/>
  <c r="AP74" i="4" s="1"/>
  <c r="Y139" i="4"/>
  <c r="AV49" i="4"/>
  <c r="AW82" i="4" s="1"/>
  <c r="Y87" i="4"/>
  <c r="AS42" i="4"/>
  <c r="AT75" i="4" s="1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AV75" i="4" s="1"/>
  <c r="CB10" i="4"/>
  <c r="CS10" i="4" s="1"/>
  <c r="BK10" i="4"/>
  <c r="CD5" i="4"/>
  <c r="CU5" i="4" s="1"/>
  <c r="BM5" i="4"/>
  <c r="Y252" i="4"/>
  <c r="BD42" i="4"/>
  <c r="BE75" i="4" s="1"/>
  <c r="W72" i="4"/>
  <c r="X72" i="4" s="1"/>
  <c r="AQ58" i="4"/>
  <c r="BG26" i="4" s="1"/>
  <c r="BG42" i="4" s="1"/>
  <c r="BH75" i="4" s="1"/>
  <c r="AP25" i="2"/>
  <c r="Y41" i="2" s="1"/>
  <c r="W27" i="2"/>
  <c r="X27" i="2" s="1"/>
  <c r="AO58" i="2"/>
  <c r="BE26" i="2" s="1"/>
  <c r="BE42" i="2" s="1"/>
  <c r="BF75" i="2" s="1"/>
  <c r="Z10" i="2"/>
  <c r="AQ58" i="2"/>
  <c r="BG26" i="2" s="1"/>
  <c r="BG42" i="2" s="1"/>
  <c r="BH75" i="2" s="1"/>
  <c r="W57" i="2"/>
  <c r="X57" i="2" s="1"/>
  <c r="W42" i="2"/>
  <c r="X42" i="2" s="1"/>
  <c r="AP58" i="2"/>
  <c r="BF26" i="2" s="1"/>
  <c r="BF42" i="2" s="1"/>
  <c r="BG75" i="2" s="1"/>
  <c r="Y10" i="2"/>
  <c r="AP10" i="2" s="1"/>
  <c r="W72" i="2"/>
  <c r="X72" i="2" s="1"/>
  <c r="AR58" i="2"/>
  <c r="BH26" i="2" s="1"/>
  <c r="BH42" i="2" s="1"/>
  <c r="BI75" i="2" s="1"/>
  <c r="Y71" i="2"/>
  <c r="AR41" i="2"/>
  <c r="AS74" i="2" s="1"/>
  <c r="Y251" i="2"/>
  <c r="BD41" i="2"/>
  <c r="BE74" i="2" s="1"/>
  <c r="Y236" i="2"/>
  <c r="BC41" i="2"/>
  <c r="BD74" i="2" s="1"/>
  <c r="Y98" i="2"/>
  <c r="AT38" i="2"/>
  <c r="AU71" i="2" s="1"/>
  <c r="Y99" i="2"/>
  <c r="AT39" i="2"/>
  <c r="AU72" i="2" s="1"/>
  <c r="Y116" i="2"/>
  <c r="AU41" i="2"/>
  <c r="AV74" i="2" s="1"/>
  <c r="Y101" i="2"/>
  <c r="AT41" i="2"/>
  <c r="AU74" i="2" s="1"/>
  <c r="Y97" i="2"/>
  <c r="AT37" i="2"/>
  <c r="AU70" i="2" s="1"/>
  <c r="Y86" i="2"/>
  <c r="AS41" i="2"/>
  <c r="AT74" i="2" s="1"/>
  <c r="Y96" i="2"/>
  <c r="AT36" i="2"/>
  <c r="AU69" i="2" s="1"/>
  <c r="Y100" i="2"/>
  <c r="AT40" i="2"/>
  <c r="AU73" i="2" s="1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O76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AR74" i="5" s="1"/>
  <c r="BW9" i="2"/>
  <c r="CN9" i="2" s="1"/>
  <c r="BX9" i="2"/>
  <c r="CO9" i="2" s="1"/>
  <c r="AP41" i="5"/>
  <c r="AQ74" i="5" s="1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R75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Q75" i="5" s="1"/>
  <c r="AA42" i="5"/>
  <c r="AB42" i="5" s="1"/>
  <c r="AO41" i="5"/>
  <c r="AP74" i="5" s="1"/>
  <c r="AQ10" i="5"/>
  <c r="BH10" i="5" s="1"/>
  <c r="BH9" i="5"/>
  <c r="BH9" i="2"/>
  <c r="Y26" i="2"/>
  <c r="AP10" i="5"/>
  <c r="BX10" i="5" s="1"/>
  <c r="CO10" i="5" s="1"/>
  <c r="AO26" i="5"/>
  <c r="AO42" i="5" s="1"/>
  <c r="AP75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BF75" i="6" s="1"/>
  <c r="AR58" i="6"/>
  <c r="BH26" i="6" s="1"/>
  <c r="BH42" i="6" s="1"/>
  <c r="BI75" i="6" s="1"/>
  <c r="W28" i="4"/>
  <c r="X28" i="4" s="1"/>
  <c r="W58" i="4"/>
  <c r="X58" i="4" s="1"/>
  <c r="AO59" i="4"/>
  <c r="BE27" i="4" s="1"/>
  <c r="BE43" i="4" s="1"/>
  <c r="BF76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BH76" i="4" s="1"/>
  <c r="AR26" i="5"/>
  <c r="Y72" i="5" s="1"/>
  <c r="BG9" i="5"/>
  <c r="Z11" i="5"/>
  <c r="E43" i="5"/>
  <c r="AM28" i="5"/>
  <c r="AN28" i="5" s="1"/>
  <c r="AN44" i="5" s="1"/>
  <c r="AO77" i="5" s="1"/>
  <c r="Y11" i="5"/>
  <c r="D43" i="5"/>
  <c r="AA11" i="5"/>
  <c r="F43" i="5"/>
  <c r="X11" i="5"/>
  <c r="C43" i="5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P41" i="2"/>
  <c r="AQ74" i="2" s="1"/>
  <c r="CJ12" i="7"/>
  <c r="DA12" i="7" s="1"/>
  <c r="BS12" i="7"/>
  <c r="CJ11" i="7"/>
  <c r="DA11" i="7" s="1"/>
  <c r="BS11" i="7"/>
  <c r="CJ13" i="7"/>
  <c r="DA13" i="7" s="1"/>
  <c r="BS13" i="7"/>
  <c r="Y216" i="7"/>
  <c r="BB36" i="7"/>
  <c r="BC69" i="7" s="1"/>
  <c r="Y224" i="7"/>
  <c r="BB44" i="7"/>
  <c r="BC77" i="7" s="1"/>
  <c r="Y223" i="7"/>
  <c r="BB43" i="7"/>
  <c r="BC76" i="7" s="1"/>
  <c r="Y227" i="7"/>
  <c r="BB47" i="7"/>
  <c r="BC80" i="7" s="1"/>
  <c r="Y225" i="7"/>
  <c r="BB45" i="7"/>
  <c r="BC78" i="7" s="1"/>
  <c r="Y229" i="7"/>
  <c r="BB49" i="7"/>
  <c r="BC82" i="7" s="1"/>
  <c r="Y226" i="7"/>
  <c r="BB46" i="7"/>
  <c r="BC79" i="7" s="1"/>
  <c r="Y222" i="7"/>
  <c r="BB42" i="7"/>
  <c r="BC75" i="7" s="1"/>
  <c r="CJ17" i="7"/>
  <c r="DA17" i="7" s="1"/>
  <c r="BS17" i="7"/>
  <c r="CJ10" i="7"/>
  <c r="DA10" i="7" s="1"/>
  <c r="BS10" i="7"/>
  <c r="CJ16" i="7"/>
  <c r="DA16" i="7" s="1"/>
  <c r="BS16" i="7"/>
  <c r="Y220" i="7"/>
  <c r="BB40" i="7"/>
  <c r="BC73" i="7" s="1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BC81" i="7" s="1"/>
  <c r="CJ8" i="7"/>
  <c r="DA8" i="7" s="1"/>
  <c r="BS8" i="7"/>
  <c r="BB41" i="7"/>
  <c r="BC74" i="7" s="1"/>
  <c r="Y221" i="7"/>
  <c r="Y219" i="7"/>
  <c r="BB39" i="7"/>
  <c r="BC72" i="7" s="1"/>
  <c r="Y230" i="7"/>
  <c r="BB50" i="7"/>
  <c r="BC83" i="7" s="1"/>
  <c r="Y217" i="7"/>
  <c r="BB37" i="7"/>
  <c r="BC70" i="7" s="1"/>
  <c r="Y218" i="7"/>
  <c r="BB38" i="7"/>
  <c r="BC71" i="7" s="1"/>
  <c r="AX27" i="6"/>
  <c r="AX11" i="6"/>
  <c r="Y139" i="6"/>
  <c r="AV49" i="6"/>
  <c r="AW82" i="6" s="1"/>
  <c r="AQ26" i="6"/>
  <c r="AQ10" i="6"/>
  <c r="Y71" i="6"/>
  <c r="AR41" i="6"/>
  <c r="AS74" i="6" s="1"/>
  <c r="CB10" i="6"/>
  <c r="CS10" i="6" s="1"/>
  <c r="BK10" i="6"/>
  <c r="Y137" i="6"/>
  <c r="AV47" i="6"/>
  <c r="AW80" i="6" s="1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BH75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U75" i="6" s="1"/>
  <c r="AW9" i="6"/>
  <c r="AW25" i="6"/>
  <c r="AW5" i="6"/>
  <c r="AW21" i="6"/>
  <c r="AW30" i="6"/>
  <c r="AW14" i="6"/>
  <c r="AW18" i="6"/>
  <c r="AW34" i="6"/>
  <c r="Y117" i="6"/>
  <c r="AU42" i="6"/>
  <c r="AV75" i="6" s="1"/>
  <c r="Y140" i="6"/>
  <c r="AV50" i="6"/>
  <c r="AW83" i="6" s="1"/>
  <c r="AU27" i="6"/>
  <c r="AU11" i="6"/>
  <c r="Y128" i="6"/>
  <c r="AV38" i="6"/>
  <c r="AW71" i="6" s="1"/>
  <c r="E27" i="6"/>
  <c r="Z11" i="6" s="1"/>
  <c r="AA58" i="6" s="1"/>
  <c r="AB58" i="6" s="1"/>
  <c r="BC27" i="6"/>
  <c r="BC11" i="6"/>
  <c r="CL10" i="6"/>
  <c r="DC10" i="6" s="1"/>
  <c r="BU10" i="6"/>
  <c r="AP41" i="6"/>
  <c r="AQ74" i="6" s="1"/>
  <c r="Y41" i="6"/>
  <c r="Y126" i="6"/>
  <c r="AV36" i="6"/>
  <c r="AW69" i="6" s="1"/>
  <c r="Y129" i="6"/>
  <c r="AV39" i="6"/>
  <c r="AW72" i="6" s="1"/>
  <c r="AO26" i="6"/>
  <c r="AO10" i="6"/>
  <c r="Y237" i="6"/>
  <c r="BC42" i="6"/>
  <c r="BD75" i="6" s="1"/>
  <c r="W57" i="6"/>
  <c r="X57" i="6" s="1"/>
  <c r="AP58" i="6"/>
  <c r="BF26" i="6" s="1"/>
  <c r="BF42" i="6" s="1"/>
  <c r="BG75" i="6" s="1"/>
  <c r="Y56" i="6"/>
  <c r="AQ41" i="6"/>
  <c r="AR74" i="6" s="1"/>
  <c r="Y138" i="6"/>
  <c r="AV48" i="6"/>
  <c r="AW81" i="6" s="1"/>
  <c r="Y127" i="6"/>
  <c r="AV37" i="6"/>
  <c r="AW70" i="6" s="1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AO77" i="6" s="1"/>
  <c r="Y136" i="6"/>
  <c r="AV46" i="6"/>
  <c r="AW79" i="6" s="1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BE75" i="6" s="1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AW75" i="6" s="1"/>
  <c r="CD15" i="6"/>
  <c r="CU15" i="6" s="1"/>
  <c r="BM15" i="6"/>
  <c r="AW23" i="6"/>
  <c r="AW7" i="6"/>
  <c r="AW32" i="6"/>
  <c r="AW16" i="6"/>
  <c r="Y130" i="6"/>
  <c r="AV40" i="6"/>
  <c r="AW73" i="6" s="1"/>
  <c r="Y87" i="6"/>
  <c r="AS42" i="6"/>
  <c r="AT75" i="6" s="1"/>
  <c r="AO41" i="6"/>
  <c r="AP74" i="6" s="1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AY82" i="5" s="1"/>
  <c r="Y161" i="5"/>
  <c r="AX41" i="5"/>
  <c r="AY74" i="5" s="1"/>
  <c r="CK11" i="5"/>
  <c r="DB11" i="5" s="1"/>
  <c r="BT11" i="5"/>
  <c r="Y133" i="5"/>
  <c r="AV43" i="5"/>
  <c r="AW76" i="5" s="1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Y81" i="5" s="1"/>
  <c r="BI10" i="5"/>
  <c r="AU43" i="5"/>
  <c r="AV76" i="5" s="1"/>
  <c r="Y118" i="5"/>
  <c r="Y160" i="5"/>
  <c r="AX40" i="5"/>
  <c r="AY73" i="5" s="1"/>
  <c r="CF17" i="5"/>
  <c r="CW17" i="5" s="1"/>
  <c r="BO17" i="5"/>
  <c r="AT43" i="5"/>
  <c r="AU76" i="5" s="1"/>
  <c r="Y103" i="5"/>
  <c r="AS28" i="5"/>
  <c r="AS12" i="5"/>
  <c r="AY30" i="5"/>
  <c r="AY14" i="5"/>
  <c r="Y163" i="5"/>
  <c r="AX43" i="5"/>
  <c r="AY76" i="5" s="1"/>
  <c r="BW10" i="5"/>
  <c r="CN10" i="5" s="1"/>
  <c r="Y166" i="5"/>
  <c r="AX46" i="5"/>
  <c r="AY79" i="5" s="1"/>
  <c r="Y238" i="5"/>
  <c r="BC43" i="5"/>
  <c r="BD76" i="5" s="1"/>
  <c r="CD11" i="5"/>
  <c r="CU11" i="5" s="1"/>
  <c r="BM11" i="5"/>
  <c r="AS43" i="5"/>
  <c r="AT76" i="5" s="1"/>
  <c r="Y88" i="5"/>
  <c r="F28" i="5"/>
  <c r="AR60" i="5" s="1"/>
  <c r="BH28" i="5" s="1"/>
  <c r="BH44" i="5" s="1"/>
  <c r="BI77" i="5" s="1"/>
  <c r="AU28" i="5"/>
  <c r="AU12" i="5"/>
  <c r="B29" i="5"/>
  <c r="D28" i="5"/>
  <c r="AY23" i="5"/>
  <c r="AY7" i="5"/>
  <c r="AI3" i="5"/>
  <c r="BQ3" i="5" s="1"/>
  <c r="CY3" i="5" s="1"/>
  <c r="Y157" i="5"/>
  <c r="AX37" i="5"/>
  <c r="AY70" i="5" s="1"/>
  <c r="CG11" i="5"/>
  <c r="CX11" i="5" s="1"/>
  <c r="BP11" i="5"/>
  <c r="CF15" i="5"/>
  <c r="CW15" i="5" s="1"/>
  <c r="BO15" i="5"/>
  <c r="Y170" i="5"/>
  <c r="AX50" i="5"/>
  <c r="AY83" i="5" s="1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BI76" i="5" s="1"/>
  <c r="Y148" i="5"/>
  <c r="AW43" i="5"/>
  <c r="AX76" i="5" s="1"/>
  <c r="AY28" i="5"/>
  <c r="AY12" i="5"/>
  <c r="AT12" i="5"/>
  <c r="AT28" i="5"/>
  <c r="AY20" i="5"/>
  <c r="AY4" i="5"/>
  <c r="Y158" i="5"/>
  <c r="AX38" i="5"/>
  <c r="AY71" i="5" s="1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AY69" i="5" s="1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AZ76" i="5" s="1"/>
  <c r="Y167" i="5"/>
  <c r="AX47" i="5"/>
  <c r="AY80" i="5" s="1"/>
  <c r="BO18" i="5"/>
  <c r="CF18" i="5"/>
  <c r="CW18" i="5" s="1"/>
  <c r="Y159" i="5"/>
  <c r="AX39" i="5"/>
  <c r="AY72" i="5" s="1"/>
  <c r="Y253" i="5"/>
  <c r="BD43" i="5"/>
  <c r="BE76" i="5" s="1"/>
  <c r="Y162" i="5"/>
  <c r="AX42" i="5"/>
  <c r="AY75" i="5" s="1"/>
  <c r="W73" i="5"/>
  <c r="X73" i="5" s="1"/>
  <c r="AR27" i="4"/>
  <c r="AR11" i="4"/>
  <c r="AX34" i="4"/>
  <c r="AX18" i="4"/>
  <c r="Y133" i="4"/>
  <c r="AV43" i="4"/>
  <c r="AW76" i="4" s="1"/>
  <c r="AP27" i="4"/>
  <c r="AP11" i="4"/>
  <c r="BW10" i="4"/>
  <c r="CN10" i="4" s="1"/>
  <c r="BF10" i="4"/>
  <c r="Y142" i="4"/>
  <c r="AW37" i="4"/>
  <c r="AX70" i="4" s="1"/>
  <c r="Y88" i="4"/>
  <c r="AS43" i="4"/>
  <c r="AT76" i="4" s="1"/>
  <c r="AU28" i="4"/>
  <c r="AU12" i="4"/>
  <c r="AW28" i="4"/>
  <c r="AW12" i="4"/>
  <c r="CE17" i="4"/>
  <c r="CV17" i="4" s="1"/>
  <c r="BN17" i="4"/>
  <c r="AQ42" i="4"/>
  <c r="AR75" i="4" s="1"/>
  <c r="Y57" i="4"/>
  <c r="Y253" i="4"/>
  <c r="BD43" i="4"/>
  <c r="BE76" i="4" s="1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AX76" i="4" s="1"/>
  <c r="CE6" i="4"/>
  <c r="CV6" i="4" s="1"/>
  <c r="BN6" i="4"/>
  <c r="Y153" i="4"/>
  <c r="AW48" i="4"/>
  <c r="AX81" i="4" s="1"/>
  <c r="Y72" i="4"/>
  <c r="AR42" i="4"/>
  <c r="AS75" i="4" s="1"/>
  <c r="AO42" i="4"/>
  <c r="AP75" i="4" s="1"/>
  <c r="Y27" i="4"/>
  <c r="Y152" i="4"/>
  <c r="AW47" i="4"/>
  <c r="AX80" i="4" s="1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AX82" i="4" s="1"/>
  <c r="Y143" i="4"/>
  <c r="AW38" i="4"/>
  <c r="AX71" i="4" s="1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AX73" i="4" s="1"/>
  <c r="Y238" i="4"/>
  <c r="BC43" i="4"/>
  <c r="BD76" i="4" s="1"/>
  <c r="Y141" i="4"/>
  <c r="AW36" i="4"/>
  <c r="AX69" i="4" s="1"/>
  <c r="CL11" i="4"/>
  <c r="DC11" i="4" s="1"/>
  <c r="BU11" i="4"/>
  <c r="CE16" i="4"/>
  <c r="CV16" i="4" s="1"/>
  <c r="BN16" i="4"/>
  <c r="CE15" i="4"/>
  <c r="CV15" i="4" s="1"/>
  <c r="BN15" i="4"/>
  <c r="Y155" i="4"/>
  <c r="AW50" i="4"/>
  <c r="AX83" i="4" s="1"/>
  <c r="Y144" i="4"/>
  <c r="AW39" i="4"/>
  <c r="AX72" i="4" s="1"/>
  <c r="BD28" i="4"/>
  <c r="BD12" i="4"/>
  <c r="AR59" i="4"/>
  <c r="BH27" i="4" s="1"/>
  <c r="BH43" i="4" s="1"/>
  <c r="BI76" i="4" s="1"/>
  <c r="AX32" i="4"/>
  <c r="AX16" i="4"/>
  <c r="Y103" i="4"/>
  <c r="AT43" i="4"/>
  <c r="AU76" i="4" s="1"/>
  <c r="Y151" i="4"/>
  <c r="AW46" i="4"/>
  <c r="AX79" i="4" s="1"/>
  <c r="Y146" i="4"/>
  <c r="AW41" i="4"/>
  <c r="AX74" i="4" s="1"/>
  <c r="Y42" i="4"/>
  <c r="AP42" i="4"/>
  <c r="AQ75" i="4" s="1"/>
  <c r="Y118" i="4"/>
  <c r="AU43" i="4"/>
  <c r="AV76" i="4" s="1"/>
  <c r="E28" i="4"/>
  <c r="Z12" i="4" s="1"/>
  <c r="AA59" i="4" s="1"/>
  <c r="AB59" i="4" s="1"/>
  <c r="AV28" i="4"/>
  <c r="AV12" i="4"/>
  <c r="B29" i="4"/>
  <c r="AM29" i="4" s="1"/>
  <c r="AN29" i="4" s="1"/>
  <c r="AN45" i="4" s="1"/>
  <c r="AO78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BG76" i="4" s="1"/>
  <c r="Y163" i="4"/>
  <c r="AX43" i="4"/>
  <c r="AY76" i="4" s="1"/>
  <c r="AQ10" i="2"/>
  <c r="BH10" i="2" s="1"/>
  <c r="W28" i="2"/>
  <c r="X28" i="2" s="1"/>
  <c r="AO59" i="2"/>
  <c r="BE27" i="2" s="1"/>
  <c r="BE43" i="2" s="1"/>
  <c r="BF76" i="2" s="1"/>
  <c r="AQ59" i="2"/>
  <c r="BG27" i="2" s="1"/>
  <c r="BG43" i="2" s="1"/>
  <c r="BH76" i="2" s="1"/>
  <c r="W58" i="2"/>
  <c r="X58" i="2" s="1"/>
  <c r="W73" i="2"/>
  <c r="X73" i="2" s="1"/>
  <c r="AR59" i="2"/>
  <c r="BH27" i="2" s="1"/>
  <c r="BH43" i="2" s="1"/>
  <c r="BI76" i="2" s="1"/>
  <c r="W43" i="2"/>
  <c r="X43" i="2" s="1"/>
  <c r="AP59" i="2"/>
  <c r="BF27" i="2" s="1"/>
  <c r="BF43" i="2" s="1"/>
  <c r="BG76" i="2" s="1"/>
  <c r="AA11" i="2"/>
  <c r="Y27" i="2"/>
  <c r="AO42" i="2"/>
  <c r="AP75" i="2" s="1"/>
  <c r="Y57" i="2"/>
  <c r="Y237" i="2"/>
  <c r="BC42" i="2"/>
  <c r="BD75" i="2" s="1"/>
  <c r="Y252" i="2"/>
  <c r="BD42" i="2"/>
  <c r="BE75" i="2" s="1"/>
  <c r="Y115" i="2"/>
  <c r="AU40" i="2"/>
  <c r="AV73" i="2" s="1"/>
  <c r="Y114" i="2"/>
  <c r="AU39" i="2"/>
  <c r="AV72" i="2" s="1"/>
  <c r="Y113" i="2"/>
  <c r="AU38" i="2"/>
  <c r="AV71" i="2" s="1"/>
  <c r="Y117" i="2"/>
  <c r="AU42" i="2"/>
  <c r="AV75" i="2" s="1"/>
  <c r="Y87" i="2"/>
  <c r="AS42" i="2"/>
  <c r="AT75" i="2" s="1"/>
  <c r="Y102" i="2"/>
  <c r="AT42" i="2"/>
  <c r="AU75" i="2" s="1"/>
  <c r="Y112" i="2"/>
  <c r="AU37" i="2"/>
  <c r="AV70" i="2" s="1"/>
  <c r="Y111" i="2"/>
  <c r="AU36" i="2"/>
  <c r="AV69" i="2" s="1"/>
  <c r="AR10" i="2"/>
  <c r="BZ10" i="2" s="1"/>
  <c r="CQ10" i="2" s="1"/>
  <c r="Z11" i="2"/>
  <c r="Y11" i="2"/>
  <c r="D28" i="2"/>
  <c r="AP60" i="2" s="1"/>
  <c r="BF28" i="2" s="1"/>
  <c r="BF44" i="2" s="1"/>
  <c r="BG77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BF77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O77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Y10" i="5" l="1"/>
  <c r="CP10" i="5" s="1"/>
  <c r="AR42" i="2"/>
  <c r="AS75" i="2" s="1"/>
  <c r="AQ42" i="5"/>
  <c r="AR75" i="5" s="1"/>
  <c r="AP42" i="2"/>
  <c r="AQ75" i="2" s="1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Q76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AS76" i="2" s="1"/>
  <c r="W58" i="6"/>
  <c r="X58" i="6" s="1"/>
  <c r="X12" i="2"/>
  <c r="AR11" i="5"/>
  <c r="BZ11" i="5" s="1"/>
  <c r="CQ11" i="5" s="1"/>
  <c r="AO59" i="6"/>
  <c r="BE27" i="6" s="1"/>
  <c r="BE43" i="6" s="1"/>
  <c r="BF76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BG77" i="4" s="1"/>
  <c r="AO60" i="4"/>
  <c r="BE28" i="4" s="1"/>
  <c r="BE44" i="4" s="1"/>
  <c r="BF77" i="4" s="1"/>
  <c r="AR60" i="4"/>
  <c r="BH28" i="4" s="1"/>
  <c r="BH44" i="4" s="1"/>
  <c r="BI77" i="4" s="1"/>
  <c r="W44" i="4"/>
  <c r="X44" i="4" s="1"/>
  <c r="W74" i="4"/>
  <c r="X74" i="4" s="1"/>
  <c r="W29" i="4"/>
  <c r="X29" i="4" s="1"/>
  <c r="W29" i="2"/>
  <c r="X29" i="2" s="1"/>
  <c r="AR42" i="5"/>
  <c r="AS75" i="5" s="1"/>
  <c r="Z12" i="5"/>
  <c r="E44" i="5"/>
  <c r="X12" i="5"/>
  <c r="C44" i="5"/>
  <c r="Y12" i="5"/>
  <c r="D44" i="5"/>
  <c r="AM29" i="5"/>
  <c r="AN29" i="5" s="1"/>
  <c r="AN45" i="5" s="1"/>
  <c r="AO78" i="5" s="1"/>
  <c r="AA12" i="5"/>
  <c r="F44" i="5"/>
  <c r="AP60" i="5"/>
  <c r="BF28" i="5" s="1"/>
  <c r="BF44" i="5" s="1"/>
  <c r="BG77" i="5" s="1"/>
  <c r="AO60" i="5"/>
  <c r="BE28" i="5" s="1"/>
  <c r="BE44" i="5" s="1"/>
  <c r="BF77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BE76" i="6" s="1"/>
  <c r="AP42" i="6"/>
  <c r="AQ75" i="6" s="1"/>
  <c r="Y42" i="6"/>
  <c r="AT28" i="6"/>
  <c r="AT12" i="6"/>
  <c r="AX32" i="6"/>
  <c r="AX16" i="6"/>
  <c r="Y142" i="6"/>
  <c r="AW37" i="6"/>
  <c r="AX70" i="6" s="1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O78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AP75" i="6" s="1"/>
  <c r="Y27" i="6"/>
  <c r="AQ27" i="6"/>
  <c r="AQ11" i="6"/>
  <c r="CE18" i="6"/>
  <c r="CV18" i="6" s="1"/>
  <c r="BN18" i="6"/>
  <c r="CE5" i="6"/>
  <c r="CV5" i="6" s="1"/>
  <c r="BN5" i="6"/>
  <c r="Y72" i="6"/>
  <c r="AR42" i="6"/>
  <c r="AS75" i="6" s="1"/>
  <c r="AP27" i="6"/>
  <c r="AP11" i="6"/>
  <c r="AO27" i="6"/>
  <c r="AO11" i="6"/>
  <c r="Y154" i="6"/>
  <c r="AW49" i="6"/>
  <c r="AX82" i="6" s="1"/>
  <c r="Y153" i="6"/>
  <c r="AW48" i="6"/>
  <c r="AX81" i="6" s="1"/>
  <c r="Y88" i="6"/>
  <c r="AS43" i="6"/>
  <c r="AT76" i="6" s="1"/>
  <c r="AX22" i="6"/>
  <c r="AX6" i="6"/>
  <c r="BW10" i="6"/>
  <c r="CN10" i="6" s="1"/>
  <c r="BF10" i="6"/>
  <c r="Y144" i="6"/>
  <c r="AW39" i="6"/>
  <c r="AX72" i="6" s="1"/>
  <c r="AR27" i="6"/>
  <c r="AR11" i="6"/>
  <c r="Y103" i="6"/>
  <c r="AT43" i="6"/>
  <c r="AU76" i="6" s="1"/>
  <c r="AW36" i="6"/>
  <c r="AX69" i="6" s="1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AX74" i="6" s="1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AX83" i="6" s="1"/>
  <c r="BN16" i="6"/>
  <c r="CE16" i="6"/>
  <c r="CV16" i="6" s="1"/>
  <c r="CL11" i="6"/>
  <c r="DC11" i="6" s="1"/>
  <c r="BU11" i="6"/>
  <c r="AR59" i="6"/>
  <c r="BH27" i="6" s="1"/>
  <c r="BH43" i="6" s="1"/>
  <c r="BI76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AX76" i="6" s="1"/>
  <c r="Y152" i="6"/>
  <c r="AW47" i="6"/>
  <c r="AX80" i="6" s="1"/>
  <c r="AX23" i="6"/>
  <c r="AX7" i="6"/>
  <c r="AH3" i="6"/>
  <c r="BP3" i="6" s="1"/>
  <c r="CX3" i="6" s="1"/>
  <c r="AX31" i="6"/>
  <c r="AX15" i="6"/>
  <c r="Y145" i="6"/>
  <c r="AW40" i="6"/>
  <c r="AX73" i="6" s="1"/>
  <c r="Y238" i="6"/>
  <c r="BC43" i="6"/>
  <c r="BD76" i="6" s="1"/>
  <c r="AQ59" i="6"/>
  <c r="BG27" i="6" s="1"/>
  <c r="BG43" i="6" s="1"/>
  <c r="BH76" i="6" s="1"/>
  <c r="Y118" i="6"/>
  <c r="AU43" i="6"/>
  <c r="AV76" i="6" s="1"/>
  <c r="Y151" i="6"/>
  <c r="AW46" i="6"/>
  <c r="AX79" i="6" s="1"/>
  <c r="CE9" i="6"/>
  <c r="CV9" i="6" s="1"/>
  <c r="BN9" i="6"/>
  <c r="Y147" i="6"/>
  <c r="AW42" i="6"/>
  <c r="AX75" i="6" s="1"/>
  <c r="Y133" i="6"/>
  <c r="AV43" i="6"/>
  <c r="AW76" i="6" s="1"/>
  <c r="AP59" i="6"/>
  <c r="BF27" i="6" s="1"/>
  <c r="BF43" i="6" s="1"/>
  <c r="BG76" i="6" s="1"/>
  <c r="Y143" i="6"/>
  <c r="AW38" i="6"/>
  <c r="AX71" i="6" s="1"/>
  <c r="Y57" i="6"/>
  <c r="AQ42" i="6"/>
  <c r="AR75" i="6" s="1"/>
  <c r="Y163" i="6"/>
  <c r="AX43" i="6"/>
  <c r="AY76" i="6" s="1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AZ70" i="5" s="1"/>
  <c r="Y177" i="5"/>
  <c r="AY42" i="5"/>
  <c r="AZ75" i="5" s="1"/>
  <c r="AQ43" i="5"/>
  <c r="AR76" i="5" s="1"/>
  <c r="Y171" i="5"/>
  <c r="AY36" i="5"/>
  <c r="AZ69" i="5" s="1"/>
  <c r="AY44" i="5"/>
  <c r="AZ77" i="5" s="1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AZ79" i="5" s="1"/>
  <c r="Y185" i="5"/>
  <c r="AY50" i="5"/>
  <c r="AZ83" i="5" s="1"/>
  <c r="CF12" i="5"/>
  <c r="CW12" i="5" s="1"/>
  <c r="BO12" i="5"/>
  <c r="Y194" i="5"/>
  <c r="AZ44" i="5"/>
  <c r="BA77" i="5" s="1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AZ81" i="5" s="1"/>
  <c r="Y254" i="5"/>
  <c r="BD44" i="5"/>
  <c r="BE77" i="5" s="1"/>
  <c r="CG17" i="5"/>
  <c r="CX17" i="5" s="1"/>
  <c r="BP17" i="5"/>
  <c r="CG6" i="5"/>
  <c r="CX6" i="5" s="1"/>
  <c r="BP6" i="5"/>
  <c r="CK12" i="5"/>
  <c r="DB12" i="5" s="1"/>
  <c r="BT12" i="5"/>
  <c r="AT44" i="5"/>
  <c r="AU77" i="5" s="1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AY77" i="5" s="1"/>
  <c r="CH12" i="5"/>
  <c r="CY12" i="5" s="1"/>
  <c r="BQ12" i="5"/>
  <c r="Y184" i="5"/>
  <c r="AY49" i="5"/>
  <c r="AZ82" i="5" s="1"/>
  <c r="Y173" i="5"/>
  <c r="AY38" i="5"/>
  <c r="AZ71" i="5" s="1"/>
  <c r="W29" i="5"/>
  <c r="X29" i="5" s="1"/>
  <c r="BC44" i="5"/>
  <c r="BD77" i="5" s="1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Z72" i="5" s="1"/>
  <c r="AU29" i="5"/>
  <c r="AU13" i="5"/>
  <c r="AZ29" i="5"/>
  <c r="AZ13" i="5"/>
  <c r="C29" i="5"/>
  <c r="Y119" i="5"/>
  <c r="AU44" i="5"/>
  <c r="AV77" i="5" s="1"/>
  <c r="Y89" i="5"/>
  <c r="AS44" i="5"/>
  <c r="AT77" i="5" s="1"/>
  <c r="AY47" i="5"/>
  <c r="AZ80" i="5" s="1"/>
  <c r="Y182" i="5"/>
  <c r="Y175" i="5"/>
  <c r="AY40" i="5"/>
  <c r="AZ73" i="5" s="1"/>
  <c r="Y149" i="5"/>
  <c r="AW44" i="5"/>
  <c r="AX77" i="5" s="1"/>
  <c r="AQ60" i="5"/>
  <c r="BG28" i="5" s="1"/>
  <c r="BG44" i="5" s="1"/>
  <c r="BH77" i="5" s="1"/>
  <c r="Y134" i="5"/>
  <c r="AV44" i="5"/>
  <c r="AW77" i="5" s="1"/>
  <c r="Y176" i="5"/>
  <c r="AY41" i="5"/>
  <c r="AZ74" i="5" s="1"/>
  <c r="CF8" i="4"/>
  <c r="CW8" i="4" s="1"/>
  <c r="BO8" i="4"/>
  <c r="AY29" i="4"/>
  <c r="AY13" i="4"/>
  <c r="AY23" i="4"/>
  <c r="AY7" i="4"/>
  <c r="Y158" i="4"/>
  <c r="AX38" i="4"/>
  <c r="AY71" i="4" s="1"/>
  <c r="Y160" i="4"/>
  <c r="AX40" i="4"/>
  <c r="AY73" i="4" s="1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AZ77" i="4" s="1"/>
  <c r="Y162" i="4"/>
  <c r="AX42" i="4"/>
  <c r="AY75" i="4" s="1"/>
  <c r="Y159" i="4"/>
  <c r="AX39" i="4"/>
  <c r="AY72" i="4" s="1"/>
  <c r="Y119" i="4"/>
  <c r="AU44" i="4"/>
  <c r="AV77" i="4" s="1"/>
  <c r="Y43" i="4"/>
  <c r="AP43" i="4"/>
  <c r="AQ76" i="4" s="1"/>
  <c r="Y170" i="4"/>
  <c r="AX50" i="4"/>
  <c r="AY83" i="4" s="1"/>
  <c r="CF15" i="4"/>
  <c r="CW15" i="4" s="1"/>
  <c r="BO15" i="4"/>
  <c r="AX29" i="4"/>
  <c r="AX13" i="4"/>
  <c r="Y157" i="4"/>
  <c r="AX37" i="4"/>
  <c r="AY70" i="4" s="1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Y80" i="4" s="1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BE77" i="4" s="1"/>
  <c r="Y239" i="4"/>
  <c r="BC44" i="4"/>
  <c r="BD77" i="4" s="1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AY69" i="4" s="1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AY74" i="4" s="1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AY79" i="4" s="1"/>
  <c r="Y164" i="4"/>
  <c r="AX44" i="4"/>
  <c r="AY77" i="4" s="1"/>
  <c r="AT29" i="4"/>
  <c r="AT13" i="4"/>
  <c r="AU29" i="4"/>
  <c r="AU13" i="4"/>
  <c r="C29" i="4"/>
  <c r="X13" i="4" s="1"/>
  <c r="AA30" i="4" s="1"/>
  <c r="AB30" i="4" s="1"/>
  <c r="Y134" i="4"/>
  <c r="AV44" i="4"/>
  <c r="AW77" i="4" s="1"/>
  <c r="AQ60" i="4"/>
  <c r="BG28" i="4" s="1"/>
  <c r="BG44" i="4" s="1"/>
  <c r="BH77" i="4" s="1"/>
  <c r="Y168" i="4"/>
  <c r="AX48" i="4"/>
  <c r="AY81" i="4" s="1"/>
  <c r="CF5" i="4"/>
  <c r="CW5" i="4" s="1"/>
  <c r="BO5" i="4"/>
  <c r="AP12" i="4"/>
  <c r="AP28" i="4"/>
  <c r="Y58" i="4"/>
  <c r="AQ43" i="4"/>
  <c r="AR76" i="4" s="1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AU77" i="4" s="1"/>
  <c r="Y28" i="4"/>
  <c r="AO43" i="4"/>
  <c r="AP76" i="4" s="1"/>
  <c r="Y169" i="4"/>
  <c r="AX49" i="4"/>
  <c r="AY82" i="4" s="1"/>
  <c r="AR28" i="4"/>
  <c r="AR12" i="4"/>
  <c r="Y89" i="4"/>
  <c r="AS44" i="4"/>
  <c r="AT77" i="4" s="1"/>
  <c r="Y149" i="4"/>
  <c r="AW44" i="4"/>
  <c r="AX77" i="4" s="1"/>
  <c r="Y73" i="4"/>
  <c r="AR43" i="4"/>
  <c r="AS76" i="4" s="1"/>
  <c r="W44" i="2"/>
  <c r="X44" i="2" s="1"/>
  <c r="AQ60" i="2"/>
  <c r="BG28" i="2" s="1"/>
  <c r="BG44" i="2" s="1"/>
  <c r="BH77" i="2" s="1"/>
  <c r="W59" i="2"/>
  <c r="X59" i="2" s="1"/>
  <c r="W45" i="2"/>
  <c r="X45" i="2" s="1"/>
  <c r="AP61" i="2"/>
  <c r="BF29" i="2" s="1"/>
  <c r="BF45" i="2" s="1"/>
  <c r="BG78" i="2" s="1"/>
  <c r="AR60" i="2"/>
  <c r="BH28" i="2" s="1"/>
  <c r="BH44" i="2" s="1"/>
  <c r="BI77" i="2" s="1"/>
  <c r="W74" i="2"/>
  <c r="X74" i="2" s="1"/>
  <c r="AQ27" i="2"/>
  <c r="Y58" i="2" s="1"/>
  <c r="Y238" i="2"/>
  <c r="BC43" i="2"/>
  <c r="BD76" i="2" s="1"/>
  <c r="Y253" i="2"/>
  <c r="BD43" i="2"/>
  <c r="BE76" i="2" s="1"/>
  <c r="Y133" i="2"/>
  <c r="AV43" i="2"/>
  <c r="AW76" i="2" s="1"/>
  <c r="Y129" i="2"/>
  <c r="AV39" i="2"/>
  <c r="AW72" i="2" s="1"/>
  <c r="Y127" i="2"/>
  <c r="AV37" i="2"/>
  <c r="AW70" i="2" s="1"/>
  <c r="Y132" i="2"/>
  <c r="AV42" i="2"/>
  <c r="AW75" i="2" s="1"/>
  <c r="Y131" i="2"/>
  <c r="AV41" i="2"/>
  <c r="AW74" i="2" s="1"/>
  <c r="Y126" i="2"/>
  <c r="AV36" i="2"/>
  <c r="AW69" i="2" s="1"/>
  <c r="Y128" i="2"/>
  <c r="AV38" i="2"/>
  <c r="AW71" i="2" s="1"/>
  <c r="Y130" i="2"/>
  <c r="AV40" i="2"/>
  <c r="AW73" i="2" s="1"/>
  <c r="Y118" i="2"/>
  <c r="AU43" i="2"/>
  <c r="AV76" i="2" s="1"/>
  <c r="Y88" i="2"/>
  <c r="AS43" i="2"/>
  <c r="AT76" i="2" s="1"/>
  <c r="Y103" i="2"/>
  <c r="AT43" i="2"/>
  <c r="AU76" i="2" s="1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O78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BY11" i="5" l="1"/>
  <c r="CP11" i="5" s="1"/>
  <c r="Y43" i="2"/>
  <c r="BG11" i="5"/>
  <c r="BF11" i="2"/>
  <c r="AR43" i="5"/>
  <c r="AS76" i="5" s="1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AP76" i="5" s="1"/>
  <c r="BZ11" i="2"/>
  <c r="CQ11" i="2" s="1"/>
  <c r="AR28" i="5"/>
  <c r="AR44" i="5" s="1"/>
  <c r="AS77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Q77" i="2" s="1"/>
  <c r="AA44" i="2"/>
  <c r="AB44" i="2" s="1"/>
  <c r="AR28" i="2"/>
  <c r="AR44" i="2" s="1"/>
  <c r="AS77" i="2" s="1"/>
  <c r="AA74" i="2"/>
  <c r="AB74" i="2" s="1"/>
  <c r="AO28" i="5"/>
  <c r="Y29" i="5" s="1"/>
  <c r="AA29" i="5"/>
  <c r="AB29" i="5" s="1"/>
  <c r="AO28" i="2"/>
  <c r="AO44" i="2" s="1"/>
  <c r="AP77" i="2" s="1"/>
  <c r="AA29" i="2"/>
  <c r="AB29" i="2" s="1"/>
  <c r="Y73" i="2"/>
  <c r="BW11" i="5"/>
  <c r="CN11" i="5" s="1"/>
  <c r="AP12" i="2"/>
  <c r="BX12" i="2" s="1"/>
  <c r="CO12" i="2" s="1"/>
  <c r="AP43" i="5"/>
  <c r="AQ76" i="5" s="1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BH78" i="4" s="1"/>
  <c r="W59" i="6"/>
  <c r="X59" i="6" s="1"/>
  <c r="AR60" i="6"/>
  <c r="BH28" i="6" s="1"/>
  <c r="BH44" i="6" s="1"/>
  <c r="BI77" i="6" s="1"/>
  <c r="AQ60" i="6"/>
  <c r="BG28" i="6" s="1"/>
  <c r="BG44" i="6" s="1"/>
  <c r="BH77" i="6" s="1"/>
  <c r="W44" i="6"/>
  <c r="X44" i="6" s="1"/>
  <c r="AP60" i="6"/>
  <c r="BF28" i="6" s="1"/>
  <c r="BF44" i="6" s="1"/>
  <c r="BG77" i="6" s="1"/>
  <c r="W60" i="4"/>
  <c r="X60" i="4" s="1"/>
  <c r="AO61" i="4"/>
  <c r="BE29" i="4" s="1"/>
  <c r="BE45" i="4" s="1"/>
  <c r="BF78" i="4" s="1"/>
  <c r="AP61" i="4"/>
  <c r="BF29" i="4" s="1"/>
  <c r="BF45" i="4" s="1"/>
  <c r="BG78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BH78" i="5" s="1"/>
  <c r="W30" i="5"/>
  <c r="X30" i="5" s="1"/>
  <c r="AP61" i="5"/>
  <c r="BF29" i="5" s="1"/>
  <c r="BF45" i="5" s="1"/>
  <c r="BG78" i="5" s="1"/>
  <c r="W45" i="5"/>
  <c r="X45" i="5" s="1"/>
  <c r="W75" i="5"/>
  <c r="X75" i="5" s="1"/>
  <c r="AO61" i="5"/>
  <c r="BE29" i="5" s="1"/>
  <c r="BE45" i="5" s="1"/>
  <c r="BF78" i="5" s="1"/>
  <c r="V9" i="7"/>
  <c r="C194" i="9"/>
  <c r="AY25" i="6"/>
  <c r="AY9" i="6"/>
  <c r="AY34" i="6"/>
  <c r="AY18" i="6"/>
  <c r="BC44" i="6"/>
  <c r="BD77" i="6" s="1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0" i="6" s="1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Y75" i="6" s="1"/>
  <c r="AO60" i="6"/>
  <c r="BE28" i="6" s="1"/>
  <c r="BE44" i="6" s="1"/>
  <c r="BF77" i="6" s="1"/>
  <c r="Y169" i="6"/>
  <c r="AX49" i="6"/>
  <c r="AY82" i="6" s="1"/>
  <c r="Y179" i="6"/>
  <c r="AY44" i="6"/>
  <c r="AZ77" i="6" s="1"/>
  <c r="AR28" i="6"/>
  <c r="AR12" i="6"/>
  <c r="Y73" i="6"/>
  <c r="AR43" i="6"/>
  <c r="AS76" i="6" s="1"/>
  <c r="Y43" i="6"/>
  <c r="AP43" i="6"/>
  <c r="AQ76" i="6" s="1"/>
  <c r="AQ43" i="6"/>
  <c r="AR76" i="6" s="1"/>
  <c r="Y58" i="6"/>
  <c r="Y170" i="6"/>
  <c r="AX50" i="6"/>
  <c r="AY83" i="6" s="1"/>
  <c r="Y157" i="6"/>
  <c r="AX37" i="6"/>
  <c r="AY70" i="6" s="1"/>
  <c r="Y119" i="6"/>
  <c r="AU44" i="6"/>
  <c r="AV77" i="6" s="1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81" i="6" s="1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Y72" i="6" s="1"/>
  <c r="AQ28" i="6"/>
  <c r="AQ12" i="6"/>
  <c r="Y149" i="6"/>
  <c r="AW44" i="6"/>
  <c r="AX77" i="6" s="1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BE77" i="6" s="1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AY79" i="6" s="1"/>
  <c r="Y160" i="6"/>
  <c r="AX40" i="6"/>
  <c r="AY73" i="6" s="1"/>
  <c r="AP28" i="6"/>
  <c r="AP12" i="6"/>
  <c r="Y89" i="6"/>
  <c r="AS44" i="6"/>
  <c r="AT77" i="6" s="1"/>
  <c r="W74" i="6"/>
  <c r="X74" i="6" s="1"/>
  <c r="Y158" i="6"/>
  <c r="AX38" i="6"/>
  <c r="AY71" i="6" s="1"/>
  <c r="AO43" i="6"/>
  <c r="AP76" i="6" s="1"/>
  <c r="Y28" i="6"/>
  <c r="Y156" i="6"/>
  <c r="AX36" i="6"/>
  <c r="AY69" i="6" s="1"/>
  <c r="Y161" i="6"/>
  <c r="AX41" i="6"/>
  <c r="AY74" i="6" s="1"/>
  <c r="Y164" i="6"/>
  <c r="AX44" i="6"/>
  <c r="AY77" i="6" s="1"/>
  <c r="AV29" i="6"/>
  <c r="AV13" i="6"/>
  <c r="C29" i="6"/>
  <c r="X13" i="6" s="1"/>
  <c r="AA30" i="6" s="1"/>
  <c r="AB30" i="6" s="1"/>
  <c r="AX29" i="6"/>
  <c r="AX13" i="6"/>
  <c r="Y134" i="6"/>
  <c r="AV44" i="6"/>
  <c r="AW77" i="6" s="1"/>
  <c r="AT44" i="6"/>
  <c r="AU77" i="6" s="1"/>
  <c r="Y104" i="6"/>
  <c r="CH13" i="5"/>
  <c r="CY13" i="5" s="1"/>
  <c r="BQ13" i="5"/>
  <c r="Y240" i="5"/>
  <c r="BC45" i="5"/>
  <c r="BD78" i="5" s="1"/>
  <c r="BA20" i="5"/>
  <c r="BA4" i="5"/>
  <c r="Y195" i="5"/>
  <c r="AZ45" i="5"/>
  <c r="BA78" i="5" s="1"/>
  <c r="CH7" i="5"/>
  <c r="CY7" i="5" s="1"/>
  <c r="BQ7" i="5"/>
  <c r="Y199" i="5"/>
  <c r="AZ49" i="5"/>
  <c r="BA82" i="5" s="1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BA69" i="5" s="1"/>
  <c r="Y135" i="5"/>
  <c r="AV45" i="5"/>
  <c r="AW78" i="5" s="1"/>
  <c r="Y105" i="5"/>
  <c r="AT45" i="5"/>
  <c r="AU78" i="5" s="1"/>
  <c r="CH15" i="5"/>
  <c r="CY15" i="5" s="1"/>
  <c r="BQ15" i="5"/>
  <c r="CH9" i="5"/>
  <c r="CY9" i="5" s="1"/>
  <c r="BQ9" i="5"/>
  <c r="Y188" i="5"/>
  <c r="AZ38" i="5"/>
  <c r="BA71" i="5" s="1"/>
  <c r="Y255" i="5"/>
  <c r="BD45" i="5"/>
  <c r="BE78" i="5" s="1"/>
  <c r="BA28" i="5"/>
  <c r="BA12" i="5"/>
  <c r="BA33" i="5"/>
  <c r="BA17" i="5"/>
  <c r="CH4" i="5"/>
  <c r="CY4" i="5" s="1"/>
  <c r="BQ4" i="5"/>
  <c r="Y197" i="5"/>
  <c r="AZ47" i="5"/>
  <c r="BA80" i="5" s="1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AX78" i="5" s="1"/>
  <c r="Y198" i="5"/>
  <c r="AZ48" i="5"/>
  <c r="BA81" i="5" s="1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BA75" i="5" s="1"/>
  <c r="BY12" i="5"/>
  <c r="CP12" i="5" s="1"/>
  <c r="Y90" i="5"/>
  <c r="AS45" i="5"/>
  <c r="AT78" i="5" s="1"/>
  <c r="Y165" i="5"/>
  <c r="AX45" i="5"/>
  <c r="AY78" i="5" s="1"/>
  <c r="Y200" i="5"/>
  <c r="AZ50" i="5"/>
  <c r="BA83" i="5" s="1"/>
  <c r="Y187" i="5"/>
  <c r="AZ37" i="5"/>
  <c r="BA70" i="5" s="1"/>
  <c r="AR61" i="5"/>
  <c r="BH29" i="5" s="1"/>
  <c r="BH45" i="5" s="1"/>
  <c r="BI78" i="5" s="1"/>
  <c r="Y189" i="5"/>
  <c r="AZ39" i="5"/>
  <c r="BA72" i="5" s="1"/>
  <c r="BA24" i="5"/>
  <c r="BA8" i="5"/>
  <c r="Y190" i="5"/>
  <c r="AZ40" i="5"/>
  <c r="BA73" i="5" s="1"/>
  <c r="CD13" i="5"/>
  <c r="CU13" i="5" s="1"/>
  <c r="BM13" i="5"/>
  <c r="CB13" i="5"/>
  <c r="CS13" i="5" s="1"/>
  <c r="BK13" i="5"/>
  <c r="Y191" i="5"/>
  <c r="AZ41" i="5"/>
  <c r="BA74" i="5" s="1"/>
  <c r="CH6" i="5"/>
  <c r="CY6" i="5" s="1"/>
  <c r="BQ6" i="5"/>
  <c r="BA29" i="5"/>
  <c r="BA13" i="5"/>
  <c r="AU45" i="5"/>
  <c r="AV78" i="5" s="1"/>
  <c r="Y120" i="5"/>
  <c r="Y196" i="5"/>
  <c r="AZ46" i="5"/>
  <c r="BA79" i="5" s="1"/>
  <c r="Y193" i="5"/>
  <c r="AZ43" i="5"/>
  <c r="BA76" i="5" s="1"/>
  <c r="CK13" i="5"/>
  <c r="DB13" i="5" s="1"/>
  <c r="BT13" i="5"/>
  <c r="Y74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AZ78" i="5" s="1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AQ77" i="4" s="1"/>
  <c r="Y105" i="4"/>
  <c r="AT45" i="4"/>
  <c r="AU78" i="4" s="1"/>
  <c r="CD13" i="4"/>
  <c r="CU13" i="4" s="1"/>
  <c r="BM13" i="4"/>
  <c r="AO44" i="4"/>
  <c r="AP77" i="4" s="1"/>
  <c r="Y29" i="4"/>
  <c r="AY47" i="4"/>
  <c r="AZ80" i="4" s="1"/>
  <c r="Y182" i="4"/>
  <c r="AZ25" i="4"/>
  <c r="AZ9" i="4"/>
  <c r="AZ21" i="4"/>
  <c r="AZ5" i="4"/>
  <c r="AZ32" i="4"/>
  <c r="AZ16" i="4"/>
  <c r="Y255" i="4"/>
  <c r="BD45" i="4"/>
  <c r="BE78" i="4" s="1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AZ73" i="4" s="1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AZ76" i="4" s="1"/>
  <c r="Y165" i="4"/>
  <c r="AX45" i="4"/>
  <c r="AY78" i="4" s="1"/>
  <c r="Y181" i="4"/>
  <c r="AY46" i="4"/>
  <c r="AZ79" i="4" s="1"/>
  <c r="Y177" i="4"/>
  <c r="AY42" i="4"/>
  <c r="AZ75" i="4" s="1"/>
  <c r="Y90" i="4"/>
  <c r="AS45" i="4"/>
  <c r="AT78" i="4" s="1"/>
  <c r="Y180" i="4"/>
  <c r="AY45" i="4"/>
  <c r="AZ78" i="4" s="1"/>
  <c r="BZ12" i="4"/>
  <c r="CQ12" i="4" s="1"/>
  <c r="BI12" i="4"/>
  <c r="CG16" i="4"/>
  <c r="CX16" i="4" s="1"/>
  <c r="BP16" i="4"/>
  <c r="AU45" i="4"/>
  <c r="AV78" i="4" s="1"/>
  <c r="Y120" i="4"/>
  <c r="Y240" i="4"/>
  <c r="BC45" i="4"/>
  <c r="BD78" i="4" s="1"/>
  <c r="Y171" i="4"/>
  <c r="AY36" i="4"/>
  <c r="AZ69" i="4" s="1"/>
  <c r="W45" i="4"/>
  <c r="X45" i="4" s="1"/>
  <c r="Y185" i="4"/>
  <c r="AY50" i="4"/>
  <c r="AZ83" i="4" s="1"/>
  <c r="AZ27" i="4"/>
  <c r="AZ11" i="4"/>
  <c r="AZ23" i="4"/>
  <c r="AZ7" i="4"/>
  <c r="AJ3" i="4"/>
  <c r="BR3" i="4" s="1"/>
  <c r="CZ3" i="4" s="1"/>
  <c r="AZ30" i="4"/>
  <c r="AZ14" i="4"/>
  <c r="Y176" i="4"/>
  <c r="AY41" i="4"/>
  <c r="AZ74" i="4" s="1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AZ71" i="4" s="1"/>
  <c r="BY12" i="4"/>
  <c r="CP12" i="4" s="1"/>
  <c r="BH12" i="4"/>
  <c r="CG7" i="4"/>
  <c r="CX7" i="4" s="1"/>
  <c r="BP7" i="4"/>
  <c r="Y74" i="4"/>
  <c r="AR44" i="4"/>
  <c r="AS77" i="4" s="1"/>
  <c r="Y183" i="4"/>
  <c r="AY48" i="4"/>
  <c r="AZ81" i="4" s="1"/>
  <c r="W30" i="4"/>
  <c r="X30" i="4" s="1"/>
  <c r="CB13" i="4"/>
  <c r="CS13" i="4" s="1"/>
  <c r="BK13" i="4"/>
  <c r="Y135" i="4"/>
  <c r="AV45" i="4"/>
  <c r="AW78" i="4" s="1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X78" i="4" s="1"/>
  <c r="AR61" i="4"/>
  <c r="BH29" i="4" s="1"/>
  <c r="BH45" i="4" s="1"/>
  <c r="BI78" i="4" s="1"/>
  <c r="Y195" i="4"/>
  <c r="AZ45" i="4"/>
  <c r="BA78" i="4" s="1"/>
  <c r="Y172" i="4"/>
  <c r="AY37" i="4"/>
  <c r="AZ70" i="4" s="1"/>
  <c r="Y184" i="4"/>
  <c r="AY49" i="4"/>
  <c r="AZ82" i="4" s="1"/>
  <c r="CG6" i="4"/>
  <c r="CX6" i="4" s="1"/>
  <c r="BP6" i="4"/>
  <c r="Y59" i="4"/>
  <c r="AQ44" i="4"/>
  <c r="AR77" i="4" s="1"/>
  <c r="AQ29" i="4"/>
  <c r="AQ13" i="4"/>
  <c r="Y174" i="4"/>
  <c r="AY39" i="4"/>
  <c r="AZ72" i="4" s="1"/>
  <c r="W30" i="2"/>
  <c r="X30" i="2" s="1"/>
  <c r="AO61" i="2"/>
  <c r="BE29" i="2" s="1"/>
  <c r="BE45" i="2" s="1"/>
  <c r="BF78" i="2" s="1"/>
  <c r="X13" i="2"/>
  <c r="W75" i="2"/>
  <c r="X75" i="2" s="1"/>
  <c r="AR61" i="2"/>
  <c r="BH29" i="2" s="1"/>
  <c r="BH45" i="2" s="1"/>
  <c r="BI78" i="2" s="1"/>
  <c r="AA13" i="2"/>
  <c r="AQ61" i="2"/>
  <c r="BG29" i="2" s="1"/>
  <c r="BG45" i="2" s="1"/>
  <c r="BH78" i="2" s="1"/>
  <c r="W60" i="2"/>
  <c r="X60" i="2" s="1"/>
  <c r="AQ43" i="2"/>
  <c r="AR76" i="2" s="1"/>
  <c r="Y28" i="2"/>
  <c r="AO43" i="2"/>
  <c r="AP76" i="2" s="1"/>
  <c r="Y44" i="2"/>
  <c r="Y239" i="2"/>
  <c r="BC44" i="2"/>
  <c r="BD77" i="2" s="1"/>
  <c r="Y254" i="2"/>
  <c r="BD44" i="2"/>
  <c r="BE77" i="2" s="1"/>
  <c r="Y148" i="2"/>
  <c r="AW43" i="2"/>
  <c r="AX76" i="2" s="1"/>
  <c r="Y143" i="2"/>
  <c r="AW38" i="2"/>
  <c r="AX71" i="2" s="1"/>
  <c r="Y142" i="2"/>
  <c r="AW37" i="2"/>
  <c r="AX70" i="2" s="1"/>
  <c r="Y141" i="2"/>
  <c r="AW36" i="2"/>
  <c r="AX69" i="2" s="1"/>
  <c r="Y146" i="2"/>
  <c r="AW41" i="2"/>
  <c r="AX74" i="2" s="1"/>
  <c r="Y147" i="2"/>
  <c r="AW42" i="2"/>
  <c r="AX75" i="2" s="1"/>
  <c r="Y144" i="2"/>
  <c r="AW39" i="2"/>
  <c r="AX72" i="2" s="1"/>
  <c r="Y145" i="2"/>
  <c r="AW40" i="2"/>
  <c r="AX73" i="2" s="1"/>
  <c r="Y134" i="2"/>
  <c r="AV44" i="2"/>
  <c r="AW77" i="2" s="1"/>
  <c r="Y149" i="2"/>
  <c r="AW44" i="2"/>
  <c r="AX77" i="2" s="1"/>
  <c r="Y119" i="2"/>
  <c r="AU44" i="2"/>
  <c r="AV77" i="2" s="1"/>
  <c r="Y104" i="2"/>
  <c r="AT44" i="2"/>
  <c r="AU77" i="2" s="1"/>
  <c r="Y89" i="2"/>
  <c r="AS44" i="2"/>
  <c r="AT77" i="2" s="1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O79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BW12" i="5" l="1"/>
  <c r="CN12" i="5" s="1"/>
  <c r="Q53" i="9"/>
  <c r="I57" i="9" s="1"/>
  <c r="AQ44" i="2"/>
  <c r="AR77" i="2" s="1"/>
  <c r="Y74" i="2"/>
  <c r="AP44" i="5"/>
  <c r="AQ77" i="5" s="1"/>
  <c r="Y29" i="2"/>
  <c r="BG12" i="2"/>
  <c r="AO44" i="5"/>
  <c r="AP77" i="5" s="1"/>
  <c r="Q54" i="9"/>
  <c r="I59" i="9" s="1"/>
  <c r="Q51" i="9"/>
  <c r="I56" i="9" s="1"/>
  <c r="Q55" i="9"/>
  <c r="I58" i="9" s="1"/>
  <c r="Q52" i="9"/>
  <c r="I55" i="9" s="1"/>
  <c r="AO29" i="2"/>
  <c r="AO45" i="2" s="1"/>
  <c r="AP78" i="2" s="1"/>
  <c r="AA30" i="2"/>
  <c r="AB30" i="2" s="1"/>
  <c r="AQ29" i="5"/>
  <c r="AQ45" i="5" s="1"/>
  <c r="AR78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P78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AR77" i="5" s="1"/>
  <c r="BG12" i="5"/>
  <c r="AO13" i="5"/>
  <c r="BF13" i="5" s="1"/>
  <c r="AO61" i="6"/>
  <c r="BE29" i="6" s="1"/>
  <c r="BE45" i="6" s="1"/>
  <c r="BF78" i="6" s="1"/>
  <c r="AQ61" i="6"/>
  <c r="BG29" i="6" s="1"/>
  <c r="BG45" i="6" s="1"/>
  <c r="BH78" i="6" s="1"/>
  <c r="W75" i="6"/>
  <c r="X75" i="6" s="1"/>
  <c r="W60" i="6"/>
  <c r="X60" i="6" s="1"/>
  <c r="AR61" i="6"/>
  <c r="BH29" i="6" s="1"/>
  <c r="BH45" i="6" s="1"/>
  <c r="BI78" i="6" s="1"/>
  <c r="AO13" i="2"/>
  <c r="BF13" i="2" s="1"/>
  <c r="AP13" i="5"/>
  <c r="BG13" i="5" s="1"/>
  <c r="B52" i="5"/>
  <c r="L40" i="9" s="1"/>
  <c r="AR29" i="2"/>
  <c r="Y75" i="2" s="1"/>
  <c r="Y165" i="6"/>
  <c r="AX45" i="6"/>
  <c r="AY78" i="6" s="1"/>
  <c r="BX12" i="6"/>
  <c r="CO12" i="6" s="1"/>
  <c r="BG12" i="6"/>
  <c r="Y184" i="6"/>
  <c r="AY49" i="6"/>
  <c r="AZ82" i="6" s="1"/>
  <c r="AU45" i="6"/>
  <c r="AV78" i="6" s="1"/>
  <c r="Y120" i="6"/>
  <c r="Y174" i="6"/>
  <c r="AY39" i="6"/>
  <c r="AZ72" i="6" s="1"/>
  <c r="AO44" i="6"/>
  <c r="AP77" i="6" s="1"/>
  <c r="Y29" i="6"/>
  <c r="Y255" i="6"/>
  <c r="BD45" i="6"/>
  <c r="BE78" i="6" s="1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AQ77" i="6" s="1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BA78" i="6" s="1"/>
  <c r="Y185" i="6"/>
  <c r="AY50" i="6"/>
  <c r="AZ83" i="6" s="1"/>
  <c r="Y173" i="6"/>
  <c r="AY38" i="6"/>
  <c r="AZ71" i="6" s="1"/>
  <c r="Y150" i="6"/>
  <c r="AW45" i="6"/>
  <c r="AX78" i="6" s="1"/>
  <c r="AZ20" i="6"/>
  <c r="AZ4" i="6"/>
  <c r="AY40" i="6"/>
  <c r="AZ73" i="6" s="1"/>
  <c r="Y175" i="6"/>
  <c r="AO29" i="6"/>
  <c r="AO13" i="6"/>
  <c r="Y135" i="6"/>
  <c r="AV45" i="6"/>
  <c r="AW78" i="6" s="1"/>
  <c r="Y171" i="6"/>
  <c r="AY36" i="6"/>
  <c r="AZ69" i="6" s="1"/>
  <c r="Y177" i="6"/>
  <c r="AY42" i="6"/>
  <c r="AZ75" i="6" s="1"/>
  <c r="Y181" i="6"/>
  <c r="AY46" i="6"/>
  <c r="AZ79" i="6" s="1"/>
  <c r="Y105" i="6"/>
  <c r="AT45" i="6"/>
  <c r="AU78" i="6" s="1"/>
  <c r="Y240" i="6"/>
  <c r="BC45" i="6"/>
  <c r="BD78" i="6" s="1"/>
  <c r="AQ44" i="6"/>
  <c r="AR77" i="6" s="1"/>
  <c r="Y59" i="6"/>
  <c r="Y183" i="6"/>
  <c r="AY48" i="6"/>
  <c r="AZ81" i="6" s="1"/>
  <c r="Y178" i="6"/>
  <c r="AY43" i="6"/>
  <c r="AZ76" i="6" s="1"/>
  <c r="Y180" i="6"/>
  <c r="AY45" i="6"/>
  <c r="AZ78" i="6" s="1"/>
  <c r="Y172" i="6"/>
  <c r="AY37" i="6"/>
  <c r="AZ70" i="6" s="1"/>
  <c r="Y90" i="6"/>
  <c r="AS45" i="6"/>
  <c r="AT78" i="6" s="1"/>
  <c r="AR29" i="6"/>
  <c r="AR13" i="6"/>
  <c r="AQ29" i="6"/>
  <c r="AQ13" i="6"/>
  <c r="Y74" i="6"/>
  <c r="AR44" i="6"/>
  <c r="AS77" i="6" s="1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Z80" i="6" s="1"/>
  <c r="AP61" i="6"/>
  <c r="BF29" i="6" s="1"/>
  <c r="BF45" i="6" s="1"/>
  <c r="BG78" i="6" s="1"/>
  <c r="Y176" i="6"/>
  <c r="AY41" i="6"/>
  <c r="AZ74" i="6" s="1"/>
  <c r="Y210" i="5"/>
  <c r="BA45" i="5"/>
  <c r="BB78" i="5" s="1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BB76" i="5" s="1"/>
  <c r="CI5" i="5"/>
  <c r="CZ5" i="5" s="1"/>
  <c r="BR5" i="5"/>
  <c r="CI8" i="5"/>
  <c r="CZ8" i="5" s="1"/>
  <c r="BR8" i="5"/>
  <c r="CI15" i="5"/>
  <c r="CZ15" i="5" s="1"/>
  <c r="BR15" i="5"/>
  <c r="Y203" i="5"/>
  <c r="BA38" i="5"/>
  <c r="BB71" i="5" s="1"/>
  <c r="BA49" i="5"/>
  <c r="BB82" i="5" s="1"/>
  <c r="Y214" i="5"/>
  <c r="Y211" i="5"/>
  <c r="BA46" i="5"/>
  <c r="BB79" i="5" s="1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BB70" i="5" s="1"/>
  <c r="Y205" i="5"/>
  <c r="BA40" i="5"/>
  <c r="BB73" i="5" s="1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BB81" i="5" s="1"/>
  <c r="CI9" i="5"/>
  <c r="CZ9" i="5" s="1"/>
  <c r="BR9" i="5"/>
  <c r="Y212" i="5"/>
  <c r="BA47" i="5"/>
  <c r="BB80" i="5" s="1"/>
  <c r="BB17" i="5"/>
  <c r="BB33" i="5"/>
  <c r="CI16" i="5"/>
  <c r="CZ16" i="5" s="1"/>
  <c r="BR16" i="5"/>
  <c r="Y206" i="5"/>
  <c r="BA41" i="5"/>
  <c r="BB74" i="5" s="1"/>
  <c r="CI13" i="5"/>
  <c r="CZ13" i="5" s="1"/>
  <c r="BR13" i="5"/>
  <c r="Y215" i="5"/>
  <c r="BA50" i="5"/>
  <c r="BB83" i="5" s="1"/>
  <c r="Y207" i="5"/>
  <c r="BA42" i="5"/>
  <c r="BB75" i="5" s="1"/>
  <c r="Y209" i="5"/>
  <c r="BA44" i="5"/>
  <c r="BB77" i="5" s="1"/>
  <c r="BB12" i="5"/>
  <c r="BB28" i="5"/>
  <c r="BB8" i="5"/>
  <c r="BB24" i="5"/>
  <c r="BB14" i="5"/>
  <c r="BB30" i="5"/>
  <c r="BB31" i="5"/>
  <c r="BB15" i="5"/>
  <c r="Y204" i="5"/>
  <c r="BA39" i="5"/>
  <c r="BB72" i="5" s="1"/>
  <c r="Y201" i="5"/>
  <c r="BA36" i="5"/>
  <c r="BB69" i="5" s="1"/>
  <c r="BX13" i="4"/>
  <c r="CO13" i="4" s="1"/>
  <c r="BG13" i="4"/>
  <c r="Y196" i="4"/>
  <c r="AZ46" i="4"/>
  <c r="BA79" i="4" s="1"/>
  <c r="BA33" i="4"/>
  <c r="BA17" i="4"/>
  <c r="CH8" i="4"/>
  <c r="CY8" i="4" s="1"/>
  <c r="BQ8" i="4"/>
  <c r="BY13" i="4"/>
  <c r="CP13" i="4" s="1"/>
  <c r="BH13" i="4"/>
  <c r="Y197" i="4"/>
  <c r="AZ47" i="4"/>
  <c r="BA80" i="4" s="1"/>
  <c r="Y188" i="4"/>
  <c r="AZ38" i="4"/>
  <c r="BA71" i="4" s="1"/>
  <c r="Y45" i="4"/>
  <c r="AP45" i="4"/>
  <c r="AQ78" i="4" s="1"/>
  <c r="BA29" i="4"/>
  <c r="BA13" i="4"/>
  <c r="BA9" i="4"/>
  <c r="BA25" i="4"/>
  <c r="BA21" i="4"/>
  <c r="BA5" i="4"/>
  <c r="BA30" i="4"/>
  <c r="BA14" i="4"/>
  <c r="BA34" i="4"/>
  <c r="BA18" i="4"/>
  <c r="Y193" i="4"/>
  <c r="AZ43" i="4"/>
  <c r="BA76" i="4" s="1"/>
  <c r="Y186" i="4"/>
  <c r="AZ36" i="4"/>
  <c r="BA69" i="4" s="1"/>
  <c r="Y190" i="4"/>
  <c r="AZ40" i="4"/>
  <c r="BA73" i="4" s="1"/>
  <c r="AO45" i="4"/>
  <c r="AP78" i="4" s="1"/>
  <c r="Y30" i="4"/>
  <c r="Y187" i="4"/>
  <c r="AZ37" i="4"/>
  <c r="BA70" i="4" s="1"/>
  <c r="CH15" i="4"/>
  <c r="CY15" i="4" s="1"/>
  <c r="BQ15" i="4"/>
  <c r="BA22" i="4"/>
  <c r="BA6" i="4"/>
  <c r="CH5" i="4"/>
  <c r="CY5" i="4" s="1"/>
  <c r="BQ5" i="4"/>
  <c r="AQ45" i="4"/>
  <c r="AR78" i="4" s="1"/>
  <c r="Y60" i="4"/>
  <c r="Y200" i="4"/>
  <c r="AZ50" i="4"/>
  <c r="BA83" i="4" s="1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BA75" i="4" s="1"/>
  <c r="CH14" i="4"/>
  <c r="CY14" i="4" s="1"/>
  <c r="BQ14" i="4"/>
  <c r="BA27" i="4"/>
  <c r="BA11" i="4"/>
  <c r="BA23" i="4"/>
  <c r="BA7" i="4"/>
  <c r="BA32" i="4"/>
  <c r="BA16" i="4"/>
  <c r="Y189" i="4"/>
  <c r="AZ39" i="4"/>
  <c r="BA72" i="4" s="1"/>
  <c r="Y199" i="4"/>
  <c r="AZ49" i="4"/>
  <c r="BA82" i="4" s="1"/>
  <c r="AZ44" i="4"/>
  <c r="BA77" i="4" s="1"/>
  <c r="Y194" i="4"/>
  <c r="Y75" i="4"/>
  <c r="AR45" i="4"/>
  <c r="AS78" i="4" s="1"/>
  <c r="Y198" i="4"/>
  <c r="AZ48" i="4"/>
  <c r="BA81" i="4" s="1"/>
  <c r="Y191" i="4"/>
  <c r="AZ41" i="4"/>
  <c r="BA74" i="4" s="1"/>
  <c r="Y60" i="2"/>
  <c r="AQ45" i="2"/>
  <c r="AR78" i="2" s="1"/>
  <c r="Y45" i="2"/>
  <c r="AP45" i="2"/>
  <c r="AQ78" i="2" s="1"/>
  <c r="Y240" i="2"/>
  <c r="BC45" i="2"/>
  <c r="BD78" i="2" s="1"/>
  <c r="Y255" i="2"/>
  <c r="BD45" i="2"/>
  <c r="BE78" i="2" s="1"/>
  <c r="Y180" i="2"/>
  <c r="AY45" i="2"/>
  <c r="AZ78" i="2" s="1"/>
  <c r="Y162" i="2"/>
  <c r="AX42" i="2"/>
  <c r="AY75" i="2" s="1"/>
  <c r="Y135" i="2"/>
  <c r="AV45" i="2"/>
  <c r="AW78" i="2" s="1"/>
  <c r="Y163" i="2"/>
  <c r="AX43" i="2"/>
  <c r="AY76" i="2" s="1"/>
  <c r="Y160" i="2"/>
  <c r="AX40" i="2"/>
  <c r="AY73" i="2" s="1"/>
  <c r="Y165" i="2"/>
  <c r="AX45" i="2"/>
  <c r="AY78" i="2" s="1"/>
  <c r="Y158" i="2"/>
  <c r="AX38" i="2"/>
  <c r="AY71" i="2" s="1"/>
  <c r="Y157" i="2"/>
  <c r="AX37" i="2"/>
  <c r="AY70" i="2" s="1"/>
  <c r="Y164" i="2"/>
  <c r="AX44" i="2"/>
  <c r="AY77" i="2" s="1"/>
  <c r="Y150" i="2"/>
  <c r="AW45" i="2"/>
  <c r="AX78" i="2" s="1"/>
  <c r="Y159" i="2"/>
  <c r="AX39" i="2"/>
  <c r="AY72" i="2" s="1"/>
  <c r="Y156" i="2"/>
  <c r="AX36" i="2"/>
  <c r="AY69" i="2" s="1"/>
  <c r="Y161" i="2"/>
  <c r="AX41" i="2"/>
  <c r="AY74" i="2" s="1"/>
  <c r="Y90" i="2"/>
  <c r="AS45" i="2"/>
  <c r="AT78" i="2" s="1"/>
  <c r="Y105" i="2"/>
  <c r="AT45" i="2"/>
  <c r="AU78" i="2" s="1"/>
  <c r="Y120" i="2"/>
  <c r="AU45" i="2"/>
  <c r="AV78" i="2" s="1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O80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Q78" i="5" s="1"/>
  <c r="AR45" i="5"/>
  <c r="AS78" i="5" s="1"/>
  <c r="BX13" i="5"/>
  <c r="CO13" i="5" s="1"/>
  <c r="BW13" i="2"/>
  <c r="CN13" i="2" s="1"/>
  <c r="AR45" i="2"/>
  <c r="AS78" i="2" s="1"/>
  <c r="L41" i="9"/>
  <c r="Y189" i="6"/>
  <c r="AZ39" i="6"/>
  <c r="BA72" i="6" s="1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BA73" i="6" s="1"/>
  <c r="Y75" i="6"/>
  <c r="AR45" i="6"/>
  <c r="AS78" i="6" s="1"/>
  <c r="Y45" i="6"/>
  <c r="AP45" i="6"/>
  <c r="AQ78" i="6" s="1"/>
  <c r="Y200" i="6"/>
  <c r="AZ50" i="6"/>
  <c r="BA83" i="6" s="1"/>
  <c r="Y187" i="6"/>
  <c r="AZ37" i="6"/>
  <c r="BA70" i="6" s="1"/>
  <c r="Y192" i="6"/>
  <c r="AZ42" i="6"/>
  <c r="BA75" i="6" s="1"/>
  <c r="BA28" i="6"/>
  <c r="BA12" i="6"/>
  <c r="AK3" i="6"/>
  <c r="BS3" i="6" s="1"/>
  <c r="DA3" i="6" s="1"/>
  <c r="BZ13" i="6"/>
  <c r="CQ13" i="6" s="1"/>
  <c r="BI13" i="6"/>
  <c r="Y198" i="6"/>
  <c r="AZ48" i="6"/>
  <c r="BA81" i="6" s="1"/>
  <c r="Y193" i="6"/>
  <c r="AZ43" i="6"/>
  <c r="BA76" i="6" s="1"/>
  <c r="CH6" i="6"/>
  <c r="CY6" i="6" s="1"/>
  <c r="BQ6" i="6"/>
  <c r="Y197" i="6"/>
  <c r="AZ47" i="6"/>
  <c r="BA80" i="6" s="1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71" i="6" s="1"/>
  <c r="BA29" i="6"/>
  <c r="BA13" i="6"/>
  <c r="BA9" i="6"/>
  <c r="BA25" i="6"/>
  <c r="BA21" i="6"/>
  <c r="BA5" i="6"/>
  <c r="BA20" i="6"/>
  <c r="BA4" i="6"/>
  <c r="BA18" i="6"/>
  <c r="BA34" i="6"/>
  <c r="Y194" i="6"/>
  <c r="AZ44" i="6"/>
  <c r="BA77" i="6" s="1"/>
  <c r="Y60" i="6"/>
  <c r="AQ45" i="6"/>
  <c r="AR78" i="6" s="1"/>
  <c r="AO45" i="6"/>
  <c r="AP78" i="6" s="1"/>
  <c r="Y30" i="6"/>
  <c r="Y186" i="6"/>
  <c r="AZ36" i="6"/>
  <c r="BA69" i="6" s="1"/>
  <c r="Y196" i="6"/>
  <c r="AZ46" i="6"/>
  <c r="BA79" i="6" s="1"/>
  <c r="Y191" i="6"/>
  <c r="AZ41" i="6"/>
  <c r="BA74" i="6" s="1"/>
  <c r="Y199" i="6"/>
  <c r="AZ49" i="6"/>
  <c r="BA82" i="6" s="1"/>
  <c r="Y226" i="5"/>
  <c r="BB46" i="5"/>
  <c r="BC79" i="5" s="1"/>
  <c r="Y224" i="5"/>
  <c r="BB44" i="5"/>
  <c r="BC77" i="5" s="1"/>
  <c r="CJ4" i="5"/>
  <c r="DA4" i="5" s="1"/>
  <c r="BS4" i="5"/>
  <c r="Y223" i="5"/>
  <c r="BB43" i="5"/>
  <c r="BC76" i="5" s="1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C69" i="5" s="1"/>
  <c r="BS13" i="5"/>
  <c r="CJ13" i="5"/>
  <c r="DA13" i="5" s="1"/>
  <c r="CJ11" i="5"/>
  <c r="DA11" i="5" s="1"/>
  <c r="BS11" i="5"/>
  <c r="CJ18" i="5"/>
  <c r="DA18" i="5" s="1"/>
  <c r="BS18" i="5"/>
  <c r="Y222" i="5"/>
  <c r="BB42" i="5"/>
  <c r="BC75" i="5" s="1"/>
  <c r="Y219" i="5"/>
  <c r="BB39" i="5"/>
  <c r="BC72" i="5" s="1"/>
  <c r="Y230" i="5"/>
  <c r="BB50" i="5"/>
  <c r="BC83" i="5" s="1"/>
  <c r="CJ15" i="5"/>
  <c r="DA15" i="5" s="1"/>
  <c r="BS15" i="5"/>
  <c r="Y220" i="5"/>
  <c r="BB40" i="5"/>
  <c r="BC73" i="5" s="1"/>
  <c r="Y217" i="5"/>
  <c r="BB37" i="5"/>
  <c r="BC70" i="5" s="1"/>
  <c r="CJ9" i="5"/>
  <c r="DA9" i="5" s="1"/>
  <c r="BS9" i="5"/>
  <c r="CJ16" i="5"/>
  <c r="DA16" i="5" s="1"/>
  <c r="BS16" i="5"/>
  <c r="CJ6" i="5"/>
  <c r="DA6" i="5" s="1"/>
  <c r="BS6" i="5"/>
  <c r="Y229" i="5"/>
  <c r="BB49" i="5"/>
  <c r="BC82" i="5" s="1"/>
  <c r="Y225" i="5"/>
  <c r="BB45" i="5"/>
  <c r="BC78" i="5" s="1"/>
  <c r="Y227" i="5"/>
  <c r="BB47" i="5"/>
  <c r="BC80" i="5" s="1"/>
  <c r="CJ8" i="5"/>
  <c r="DA8" i="5" s="1"/>
  <c r="BS8" i="5"/>
  <c r="CJ5" i="5"/>
  <c r="DA5" i="5" s="1"/>
  <c r="BS5" i="5"/>
  <c r="Y221" i="5"/>
  <c r="BB41" i="5"/>
  <c r="BC74" i="5" s="1"/>
  <c r="Y228" i="5"/>
  <c r="BB48" i="5"/>
  <c r="BC81" i="5" s="1"/>
  <c r="Y218" i="5"/>
  <c r="BB38" i="5"/>
  <c r="BC71" i="5" s="1"/>
  <c r="BB29" i="4"/>
  <c r="BB13" i="4"/>
  <c r="CI6" i="4"/>
  <c r="CZ6" i="4" s="1"/>
  <c r="BR6" i="4"/>
  <c r="CI14" i="4"/>
  <c r="CZ14" i="4" s="1"/>
  <c r="BR14" i="4"/>
  <c r="Y204" i="4"/>
  <c r="BA39" i="4"/>
  <c r="BB72" i="4" s="1"/>
  <c r="Y201" i="4"/>
  <c r="BA36" i="4"/>
  <c r="BB69" i="4" s="1"/>
  <c r="BB28" i="4"/>
  <c r="BB12" i="4"/>
  <c r="BB24" i="4"/>
  <c r="BB8" i="4"/>
  <c r="BB20" i="4"/>
  <c r="BB4" i="4"/>
  <c r="BB21" i="4"/>
  <c r="BB5" i="4"/>
  <c r="Y205" i="4"/>
  <c r="BA40" i="4"/>
  <c r="BB73" i="4" s="1"/>
  <c r="Y203" i="4"/>
  <c r="BA38" i="4"/>
  <c r="BB71" i="4" s="1"/>
  <c r="Y211" i="4"/>
  <c r="BA46" i="4"/>
  <c r="BB79" i="4" s="1"/>
  <c r="CI9" i="4"/>
  <c r="CZ9" i="4" s="1"/>
  <c r="BR9" i="4"/>
  <c r="CI7" i="4"/>
  <c r="CZ7" i="4" s="1"/>
  <c r="BR7" i="4"/>
  <c r="BB25" i="4"/>
  <c r="BB9" i="4"/>
  <c r="Y206" i="4"/>
  <c r="BA41" i="4"/>
  <c r="BB74" i="4" s="1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BB81" i="4" s="1"/>
  <c r="Y208" i="4"/>
  <c r="BA43" i="4"/>
  <c r="BB76" i="4" s="1"/>
  <c r="Y207" i="4"/>
  <c r="BA42" i="4"/>
  <c r="BB75" i="4" s="1"/>
  <c r="Y212" i="4"/>
  <c r="BA47" i="4"/>
  <c r="BB80" i="4" s="1"/>
  <c r="BB26" i="4"/>
  <c r="BB10" i="4"/>
  <c r="BB22" i="4"/>
  <c r="BB6" i="4"/>
  <c r="BB32" i="4"/>
  <c r="BB16" i="4"/>
  <c r="BB34" i="4"/>
  <c r="BB18" i="4"/>
  <c r="Y209" i="4"/>
  <c r="BA44" i="4"/>
  <c r="BB77" i="4" s="1"/>
  <c r="Y215" i="4"/>
  <c r="BA50" i="4"/>
  <c r="BB83" i="4" s="1"/>
  <c r="Y202" i="4"/>
  <c r="BA37" i="4"/>
  <c r="BB70" i="4" s="1"/>
  <c r="Y210" i="4"/>
  <c r="BA45" i="4"/>
  <c r="BB78" i="4" s="1"/>
  <c r="Y214" i="4"/>
  <c r="BA49" i="4"/>
  <c r="BB82" i="4" s="1"/>
  <c r="Y181" i="2"/>
  <c r="AY46" i="2"/>
  <c r="AZ79" i="2" s="1"/>
  <c r="Y241" i="2"/>
  <c r="BC46" i="2"/>
  <c r="BD79" i="2" s="1"/>
  <c r="Y196" i="2"/>
  <c r="AZ46" i="2"/>
  <c r="BA79" i="2" s="1"/>
  <c r="Y91" i="2"/>
  <c r="AS46" i="2"/>
  <c r="AT79" i="2" s="1"/>
  <c r="Y151" i="2"/>
  <c r="AW46" i="2"/>
  <c r="AX79" i="2" s="1"/>
  <c r="Y76" i="2"/>
  <c r="AR46" i="2"/>
  <c r="AS79" i="2" s="1"/>
  <c r="Y136" i="2"/>
  <c r="AV46" i="2"/>
  <c r="AW79" i="2" s="1"/>
  <c r="Y106" i="2"/>
  <c r="AT46" i="2"/>
  <c r="AU79" i="2" s="1"/>
  <c r="Y256" i="2"/>
  <c r="BD46" i="2"/>
  <c r="BE79" i="2" s="1"/>
  <c r="Y166" i="2"/>
  <c r="AX46" i="2"/>
  <c r="AY79" i="2" s="1"/>
  <c r="Y46" i="2"/>
  <c r="AP46" i="2"/>
  <c r="AQ79" i="2" s="1"/>
  <c r="Y31" i="2"/>
  <c r="AO46" i="2"/>
  <c r="AP79" i="2" s="1"/>
  <c r="Y121" i="2"/>
  <c r="AU46" i="2"/>
  <c r="AV79" i="2" s="1"/>
  <c r="Y61" i="2"/>
  <c r="AQ46" i="2"/>
  <c r="AR79" i="2" s="1"/>
  <c r="Y172" i="2"/>
  <c r="AY37" i="2"/>
  <c r="AZ70" i="2" s="1"/>
  <c r="Y174" i="2"/>
  <c r="AY39" i="2"/>
  <c r="AZ72" i="2" s="1"/>
  <c r="Y175" i="2"/>
  <c r="AY40" i="2"/>
  <c r="AZ73" i="2" s="1"/>
  <c r="Y171" i="2"/>
  <c r="AY36" i="2"/>
  <c r="AZ69" i="2" s="1"/>
  <c r="Y173" i="2"/>
  <c r="AY38" i="2"/>
  <c r="AZ71" i="2" s="1"/>
  <c r="Y177" i="2"/>
  <c r="AY42" i="2"/>
  <c r="AZ75" i="2" s="1"/>
  <c r="Y178" i="2"/>
  <c r="AY43" i="2"/>
  <c r="AZ76" i="2" s="1"/>
  <c r="Y176" i="2"/>
  <c r="AY41" i="2"/>
  <c r="AZ74" i="2" s="1"/>
  <c r="Y179" i="2"/>
  <c r="AY44" i="2"/>
  <c r="AZ77" i="2" s="1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O81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L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BB70" i="6" s="1"/>
  <c r="Y210" i="6"/>
  <c r="BA45" i="6"/>
  <c r="BB78" i="6" s="1"/>
  <c r="Y205" i="6"/>
  <c r="BA40" i="6"/>
  <c r="BB73" i="6" s="1"/>
  <c r="Y214" i="6"/>
  <c r="BA49" i="6"/>
  <c r="BB82" i="6" s="1"/>
  <c r="Y207" i="6"/>
  <c r="BA42" i="6"/>
  <c r="BB75" i="6" s="1"/>
  <c r="BB28" i="6"/>
  <c r="BB12" i="6"/>
  <c r="BB24" i="6"/>
  <c r="BB8" i="6"/>
  <c r="BB33" i="6"/>
  <c r="BB17" i="6"/>
  <c r="BB20" i="6"/>
  <c r="BB4" i="6"/>
  <c r="Y209" i="6"/>
  <c r="BA44" i="6"/>
  <c r="BB77" i="6" s="1"/>
  <c r="Y213" i="6"/>
  <c r="BA48" i="6"/>
  <c r="BB81" i="6" s="1"/>
  <c r="Y208" i="6"/>
  <c r="BA43" i="6"/>
  <c r="BB76" i="6" s="1"/>
  <c r="Y211" i="6"/>
  <c r="BA46" i="6"/>
  <c r="BB79" i="6" s="1"/>
  <c r="Y215" i="6"/>
  <c r="BA50" i="6"/>
  <c r="BB83" i="6" s="1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BB74" i="6" s="1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BB69" i="6" s="1"/>
  <c r="CI9" i="6"/>
  <c r="CZ9" i="6" s="1"/>
  <c r="BR9" i="6"/>
  <c r="Y203" i="6"/>
  <c r="BA38" i="6"/>
  <c r="BB71" i="6" s="1"/>
  <c r="BB26" i="6"/>
  <c r="BB10" i="6"/>
  <c r="BB22" i="6"/>
  <c r="BB6" i="6"/>
  <c r="BB34" i="6"/>
  <c r="BB18" i="6"/>
  <c r="BB31" i="6"/>
  <c r="BB15" i="6"/>
  <c r="Y212" i="6"/>
  <c r="BA47" i="6"/>
  <c r="BB80" i="6" s="1"/>
  <c r="Y204" i="6"/>
  <c r="BA39" i="6"/>
  <c r="BB72" i="6" s="1"/>
  <c r="BJ1" i="5"/>
  <c r="CR1" i="5"/>
  <c r="V10" i="5" s="1"/>
  <c r="CJ7" i="4"/>
  <c r="DA7" i="4" s="1"/>
  <c r="BS7" i="4"/>
  <c r="CJ12" i="4"/>
  <c r="DA12" i="4" s="1"/>
  <c r="BS12" i="4"/>
  <c r="Y230" i="4"/>
  <c r="BB50" i="4"/>
  <c r="BC83" i="4" s="1"/>
  <c r="Y218" i="4"/>
  <c r="BB38" i="4"/>
  <c r="BC71" i="4" s="1"/>
  <c r="Y229" i="4"/>
  <c r="BB49" i="4"/>
  <c r="BC82" i="4" s="1"/>
  <c r="Y219" i="4"/>
  <c r="BB39" i="4"/>
  <c r="BC72" i="4" s="1"/>
  <c r="Y216" i="4"/>
  <c r="BB36" i="4"/>
  <c r="BC69" i="4" s="1"/>
  <c r="Y224" i="4"/>
  <c r="BB44" i="4"/>
  <c r="BC77" i="4" s="1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BC81" i="4" s="1"/>
  <c r="Y222" i="4"/>
  <c r="BB42" i="4"/>
  <c r="BC75" i="4" s="1"/>
  <c r="Y227" i="4"/>
  <c r="BB47" i="4"/>
  <c r="BC80" i="4" s="1"/>
  <c r="Y226" i="4"/>
  <c r="BB46" i="4"/>
  <c r="BC79" i="4" s="1"/>
  <c r="Y223" i="4"/>
  <c r="BB43" i="4"/>
  <c r="BC76" i="4" s="1"/>
  <c r="Y221" i="4"/>
  <c r="BB41" i="4"/>
  <c r="BC74" i="4" s="1"/>
  <c r="Y217" i="4"/>
  <c r="BB37" i="4"/>
  <c r="BC70" i="4" s="1"/>
  <c r="Y220" i="4"/>
  <c r="BB40" i="4"/>
  <c r="BC73" i="4" s="1"/>
  <c r="Y225" i="4"/>
  <c r="BB45" i="4"/>
  <c r="BC78" i="4" s="1"/>
  <c r="Y92" i="2"/>
  <c r="AS47" i="2"/>
  <c r="AT80" i="2" s="1"/>
  <c r="Y137" i="2"/>
  <c r="AV47" i="2"/>
  <c r="AW80" i="2" s="1"/>
  <c r="Y122" i="2"/>
  <c r="AU47" i="2"/>
  <c r="AV80" i="2" s="1"/>
  <c r="Y242" i="2"/>
  <c r="BC47" i="2"/>
  <c r="BD80" i="2" s="1"/>
  <c r="Y152" i="2"/>
  <c r="AW47" i="2"/>
  <c r="AX80" i="2" s="1"/>
  <c r="Y77" i="2"/>
  <c r="AR47" i="2"/>
  <c r="AS80" i="2" s="1"/>
  <c r="Y32" i="2"/>
  <c r="AO47" i="2"/>
  <c r="AP80" i="2" s="1"/>
  <c r="Y107" i="2"/>
  <c r="AT47" i="2"/>
  <c r="AU80" i="2" s="1"/>
  <c r="Y182" i="2"/>
  <c r="AY47" i="2"/>
  <c r="AZ80" i="2" s="1"/>
  <c r="Y212" i="2"/>
  <c r="BA47" i="2"/>
  <c r="BB80" i="2" s="1"/>
  <c r="Y257" i="2"/>
  <c r="BD47" i="2"/>
  <c r="BE80" i="2" s="1"/>
  <c r="Y197" i="2"/>
  <c r="AZ47" i="2"/>
  <c r="BA80" i="2" s="1"/>
  <c r="Y62" i="2"/>
  <c r="AQ47" i="2"/>
  <c r="AR80" i="2" s="1"/>
  <c r="Y167" i="2"/>
  <c r="AX47" i="2"/>
  <c r="AY80" i="2" s="1"/>
  <c r="Y47" i="2"/>
  <c r="AP47" i="2"/>
  <c r="AQ80" i="2" s="1"/>
  <c r="Y191" i="2"/>
  <c r="AZ41" i="2"/>
  <c r="BA74" i="2" s="1"/>
  <c r="Y194" i="2"/>
  <c r="AZ44" i="2"/>
  <c r="BA77" i="2" s="1"/>
  <c r="Y192" i="2"/>
  <c r="AZ42" i="2"/>
  <c r="BA75" i="2" s="1"/>
  <c r="Y189" i="2"/>
  <c r="AZ39" i="2"/>
  <c r="BA72" i="2" s="1"/>
  <c r="Y190" i="2"/>
  <c r="AZ40" i="2"/>
  <c r="BA73" i="2" s="1"/>
  <c r="Y193" i="2"/>
  <c r="AZ43" i="2"/>
  <c r="BA76" i="2" s="1"/>
  <c r="Y195" i="2"/>
  <c r="AZ45" i="2"/>
  <c r="BA78" i="2" s="1"/>
  <c r="Y188" i="2"/>
  <c r="AZ38" i="2"/>
  <c r="BA71" i="2" s="1"/>
  <c r="Y187" i="2"/>
  <c r="AZ37" i="2"/>
  <c r="BA70" i="2" s="1"/>
  <c r="Y186" i="2"/>
  <c r="AZ36" i="2"/>
  <c r="BA69" i="2" s="1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O82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L43" i="9" l="1"/>
  <c r="V9" i="5"/>
  <c r="J40" i="9"/>
  <c r="K40" i="9" s="1"/>
  <c r="CJ7" i="6"/>
  <c r="DA7" i="6" s="1"/>
  <c r="BS7" i="6"/>
  <c r="CJ8" i="6"/>
  <c r="DA8" i="6" s="1"/>
  <c r="BS8" i="6"/>
  <c r="Y230" i="6"/>
  <c r="BB50" i="6"/>
  <c r="BC83" i="6" s="1"/>
  <c r="Y222" i="6"/>
  <c r="BB42" i="6"/>
  <c r="BC75" i="6" s="1"/>
  <c r="Y226" i="6"/>
  <c r="BB46" i="6"/>
  <c r="BC79" i="6" s="1"/>
  <c r="Y219" i="6"/>
  <c r="BB39" i="6"/>
  <c r="BC72" i="6" s="1"/>
  <c r="Y221" i="6"/>
  <c r="BB41" i="6"/>
  <c r="BC74" i="6" s="1"/>
  <c r="Y216" i="6"/>
  <c r="BB36" i="6"/>
  <c r="BC69" i="6" s="1"/>
  <c r="Y220" i="6"/>
  <c r="BB40" i="6"/>
  <c r="BC73" i="6" s="1"/>
  <c r="Y225" i="6"/>
  <c r="BB45" i="6"/>
  <c r="BC78" i="6" s="1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BC80" i="6" s="1"/>
  <c r="Y218" i="6"/>
  <c r="BB38" i="6"/>
  <c r="BC71" i="6" s="1"/>
  <c r="Y228" i="6"/>
  <c r="BB48" i="6"/>
  <c r="BC81" i="6" s="1"/>
  <c r="Y223" i="6"/>
  <c r="BB43" i="6"/>
  <c r="BC76" i="6" s="1"/>
  <c r="Y229" i="6"/>
  <c r="BB49" i="6"/>
  <c r="BC82" i="6" s="1"/>
  <c r="Y224" i="6"/>
  <c r="BB44" i="6"/>
  <c r="BC77" i="6" s="1"/>
  <c r="Y217" i="6"/>
  <c r="BB37" i="6"/>
  <c r="BC70" i="6" s="1"/>
  <c r="CR1" i="4"/>
  <c r="V10" i="4" s="1"/>
  <c r="BJ1" i="4"/>
  <c r="Y138" i="2"/>
  <c r="AV48" i="2"/>
  <c r="AW81" i="2" s="1"/>
  <c r="Y63" i="2"/>
  <c r="AQ48" i="2"/>
  <c r="AR81" i="2" s="1"/>
  <c r="Y78" i="2"/>
  <c r="AR48" i="2"/>
  <c r="AS81" i="2" s="1"/>
  <c r="Y153" i="2"/>
  <c r="AW48" i="2"/>
  <c r="AX81" i="2" s="1"/>
  <c r="Y93" i="2"/>
  <c r="AS48" i="2"/>
  <c r="AT81" i="2" s="1"/>
  <c r="Y211" i="2"/>
  <c r="BA46" i="2"/>
  <c r="BB79" i="2" s="1"/>
  <c r="Y183" i="2"/>
  <c r="AY48" i="2"/>
  <c r="AZ81" i="2" s="1"/>
  <c r="Y123" i="2"/>
  <c r="AU48" i="2"/>
  <c r="AV81" i="2" s="1"/>
  <c r="Y213" i="2"/>
  <c r="BA48" i="2"/>
  <c r="BB81" i="2" s="1"/>
  <c r="Y243" i="2"/>
  <c r="BC48" i="2"/>
  <c r="BD81" i="2" s="1"/>
  <c r="Y258" i="2"/>
  <c r="BD48" i="2"/>
  <c r="BE81" i="2" s="1"/>
  <c r="Y198" i="2"/>
  <c r="AZ48" i="2"/>
  <c r="BA81" i="2" s="1"/>
  <c r="Y168" i="2"/>
  <c r="AX48" i="2"/>
  <c r="AY81" i="2" s="1"/>
  <c r="Y33" i="2"/>
  <c r="AO48" i="2"/>
  <c r="AP81" i="2" s="1"/>
  <c r="Y48" i="2"/>
  <c r="AP48" i="2"/>
  <c r="AQ81" i="2" s="1"/>
  <c r="Y108" i="2"/>
  <c r="AT48" i="2"/>
  <c r="AU81" i="2" s="1"/>
  <c r="Y206" i="2"/>
  <c r="BA41" i="2"/>
  <c r="BB74" i="2" s="1"/>
  <c r="Y201" i="2"/>
  <c r="BA36" i="2"/>
  <c r="BB69" i="2" s="1"/>
  <c r="Y203" i="2"/>
  <c r="BA38" i="2"/>
  <c r="BB71" i="2" s="1"/>
  <c r="Y204" i="2"/>
  <c r="BA39" i="2"/>
  <c r="BB72" i="2" s="1"/>
  <c r="Y209" i="2"/>
  <c r="BA44" i="2"/>
  <c r="BB77" i="2" s="1"/>
  <c r="Y207" i="2"/>
  <c r="BA42" i="2"/>
  <c r="BB75" i="2" s="1"/>
  <c r="Y202" i="2"/>
  <c r="BA37" i="2"/>
  <c r="BB70" i="2" s="1"/>
  <c r="Y210" i="2"/>
  <c r="BA45" i="2"/>
  <c r="BB78" i="2" s="1"/>
  <c r="Y205" i="2"/>
  <c r="BA40" i="2"/>
  <c r="BB73" i="2" s="1"/>
  <c r="Y208" i="2"/>
  <c r="BA43" i="2"/>
  <c r="BB76" i="2" s="1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O83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N40" i="9"/>
  <c r="C72" i="9"/>
  <c r="L44" i="9"/>
  <c r="V9" i="4"/>
  <c r="J42" i="9"/>
  <c r="K42" i="9" s="1"/>
  <c r="BJ1" i="6"/>
  <c r="CR1" i="6"/>
  <c r="V10" i="6" s="1"/>
  <c r="Y259" i="2"/>
  <c r="BD49" i="2"/>
  <c r="BE82" i="2" s="1"/>
  <c r="Y109" i="2"/>
  <c r="AT49" i="2"/>
  <c r="AU82" i="2" s="1"/>
  <c r="Y94" i="2"/>
  <c r="AS49" i="2"/>
  <c r="AT82" i="2" s="1"/>
  <c r="Y214" i="2"/>
  <c r="BA49" i="2"/>
  <c r="BB82" i="2" s="1"/>
  <c r="Y139" i="2"/>
  <c r="AV49" i="2"/>
  <c r="AW82" i="2" s="1"/>
  <c r="Y199" i="2"/>
  <c r="AZ49" i="2"/>
  <c r="BA82" i="2" s="1"/>
  <c r="Y184" i="2"/>
  <c r="AY49" i="2"/>
  <c r="AZ82" i="2" s="1"/>
  <c r="Y228" i="2"/>
  <c r="BB48" i="2"/>
  <c r="BC81" i="2" s="1"/>
  <c r="Y229" i="2"/>
  <c r="BB49" i="2"/>
  <c r="BC82" i="2" s="1"/>
  <c r="Y244" i="2"/>
  <c r="BC49" i="2"/>
  <c r="BD82" i="2" s="1"/>
  <c r="Y34" i="2"/>
  <c r="AO49" i="2"/>
  <c r="AP82" i="2" s="1"/>
  <c r="Y124" i="2"/>
  <c r="AU49" i="2"/>
  <c r="AV82" i="2" s="1"/>
  <c r="Y154" i="2"/>
  <c r="AW49" i="2"/>
  <c r="AX82" i="2" s="1"/>
  <c r="Y169" i="2"/>
  <c r="AX49" i="2"/>
  <c r="AY82" i="2" s="1"/>
  <c r="Y79" i="2"/>
  <c r="AR49" i="2"/>
  <c r="AS82" i="2" s="1"/>
  <c r="Y49" i="2"/>
  <c r="AP49" i="2"/>
  <c r="AQ82" i="2" s="1"/>
  <c r="Y64" i="2"/>
  <c r="AQ49" i="2"/>
  <c r="AR82" i="2" s="1"/>
  <c r="Y226" i="2"/>
  <c r="BB46" i="2"/>
  <c r="BC79" i="2" s="1"/>
  <c r="Y227" i="2"/>
  <c r="BB47" i="2"/>
  <c r="BC80" i="2" s="1"/>
  <c r="Y223" i="2"/>
  <c r="BB43" i="2"/>
  <c r="BC76" i="2" s="1"/>
  <c r="Y222" i="2"/>
  <c r="BB42" i="2"/>
  <c r="BC75" i="2" s="1"/>
  <c r="Y220" i="2"/>
  <c r="BB40" i="2"/>
  <c r="BC73" i="2" s="1"/>
  <c r="Y219" i="2"/>
  <c r="BB39" i="2"/>
  <c r="BC72" i="2" s="1"/>
  <c r="Y224" i="2"/>
  <c r="BB44" i="2"/>
  <c r="BC77" i="2" s="1"/>
  <c r="Y225" i="2"/>
  <c r="BB45" i="2"/>
  <c r="BC78" i="2" s="1"/>
  <c r="Y216" i="2"/>
  <c r="BB36" i="2"/>
  <c r="BC69" i="2" s="1"/>
  <c r="Y218" i="2"/>
  <c r="BB38" i="2"/>
  <c r="BC71" i="2" s="1"/>
  <c r="Y221" i="2"/>
  <c r="BB41" i="2"/>
  <c r="BC74" i="2" s="1"/>
  <c r="Y217" i="2"/>
  <c r="BB37" i="2"/>
  <c r="BC70" i="2" s="1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N44" i="9" l="1"/>
  <c r="K44" i="9"/>
  <c r="N42" i="9"/>
  <c r="C132" i="9"/>
  <c r="V9" i="6"/>
  <c r="J43" i="9"/>
  <c r="K43" i="9" s="1"/>
  <c r="Y155" i="2"/>
  <c r="AW50" i="2"/>
  <c r="AX83" i="2" s="1"/>
  <c r="Y125" i="2"/>
  <c r="AU50" i="2"/>
  <c r="AV83" i="2" s="1"/>
  <c r="Y260" i="2"/>
  <c r="BD50" i="2"/>
  <c r="BE83" i="2" s="1"/>
  <c r="Y80" i="2"/>
  <c r="AR50" i="2"/>
  <c r="AS83" i="2" s="1"/>
  <c r="Y50" i="2"/>
  <c r="AP50" i="2"/>
  <c r="AQ83" i="2" s="1"/>
  <c r="Y140" i="2"/>
  <c r="AV50" i="2"/>
  <c r="AW83" i="2" s="1"/>
  <c r="Y95" i="2"/>
  <c r="AS50" i="2"/>
  <c r="AT83" i="2" s="1"/>
  <c r="Y110" i="2"/>
  <c r="AT50" i="2"/>
  <c r="AU83" i="2" s="1"/>
  <c r="Y185" i="2"/>
  <c r="AY50" i="2"/>
  <c r="AZ83" i="2" s="1"/>
  <c r="Y230" i="2"/>
  <c r="BB50" i="2"/>
  <c r="BC83" i="2" s="1"/>
  <c r="Y245" i="2"/>
  <c r="BC50" i="2"/>
  <c r="BD83" i="2" s="1"/>
  <c r="Y215" i="2"/>
  <c r="BA50" i="2"/>
  <c r="BB83" i="2" s="1"/>
  <c r="Y65" i="2"/>
  <c r="AQ50" i="2"/>
  <c r="AR83" i="2" s="1"/>
  <c r="Y200" i="2"/>
  <c r="AZ50" i="2"/>
  <c r="BA83" i="2" s="1"/>
  <c r="Y170" i="2"/>
  <c r="AX50" i="2"/>
  <c r="AY83" i="2" s="1"/>
  <c r="Y35" i="2"/>
  <c r="AO50" i="2"/>
  <c r="AP83" i="2" s="1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N43" i="9" l="1"/>
  <c r="C163" i="9"/>
  <c r="BJ1" i="2"/>
  <c r="CR1" i="2"/>
  <c r="V10" i="2" s="1"/>
  <c r="V9" i="2" l="1"/>
  <c r="J41" i="9"/>
  <c r="C102" i="9" l="1"/>
  <c r="K41" i="9"/>
  <c r="N41" i="9"/>
</calcChain>
</file>

<file path=xl/sharedStrings.xml><?xml version="1.0" encoding="utf-8"?>
<sst xmlns="http://schemas.openxmlformats.org/spreadsheetml/2006/main" count="828" uniqueCount="108">
  <si>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</si>
  <si>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</si>
  <si>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</si>
  <si>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</si>
  <si>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</si>
  <si>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</si>
  <si>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</si>
  <si>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</si>
  <si>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</si>
  <si>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</si>
  <si>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</si>
  <si>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</si>
  <si>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</si>
  <si>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</si>
  <si>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</si>
  <si>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</si>
  <si>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</si>
  <si>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</si>
  <si>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</si>
  <si>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</si>
  <si>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</si>
  <si>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</si>
  <si>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</si>
  <si>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</si>
  <si>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</si>
  <si>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</si>
  <si>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</si>
  <si>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</si>
  <si>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</si>
  <si>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</si>
  <si>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</si>
  <si>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</si>
  <si>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</si>
  <si>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</si>
  <si>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</si>
  <si>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</si>
  <si>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</si>
  <si>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</si>
  <si>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</si>
  <si>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</si>
  <si>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</si>
  <si>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</si>
  <si>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</si>
  <si>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</si>
  <si>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</si>
  <si>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</si>
  <si>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</si>
  <si>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</si>
  <si>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</si>
  <si>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</si>
  <si>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</si>
  <si>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</si>
  <si>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</si>
  <si>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</si>
  <si>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</si>
  <si>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</si>
  <si>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</si>
  <si>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</si>
  <si>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</si>
  <si>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</si>
  <si>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</si>
  <si>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</si>
  <si>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</si>
  <si>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</si>
  <si>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</si>
  <si>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</si>
  <si>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</si>
  <si>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</si>
  <si>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</si>
  <si>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</si>
  <si>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</si>
  <si>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</si>
  <si>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</si>
  <si>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</si>
  <si>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</si>
  <si>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</si>
  <si>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</si>
  <si>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</si>
  <si>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</si>
  <si>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</si>
  <si>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</si>
  <si>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</si>
  <si>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</si>
  <si>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</si>
  <si>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</si>
  <si>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</si>
  <si>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</si>
  <si>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</si>
  <si>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</si>
  <si>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</si>
  <si>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</si>
  <si>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</si>
  <si>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</si>
  <si>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</si>
  <si>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</si>
  <si>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</si>
  <si>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</si>
  <si>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</si>
  <si>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</si>
  <si>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</si>
  <si>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</si>
  <si>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</si>
  <si>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</si>
  <si>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1/s</t>
  </si>
  <si>
    <t>RSE</t>
  </si>
  <si>
    <t>Reported Ki Pintus et al. (2015)</t>
  </si>
  <si>
    <t>Best fit</t>
  </si>
  <si>
    <t xml:space="preserve">Mixed Non-competitive fit values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</si>
</sst>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0" fontId="0" fillId="0" borderId="13" xfId="0" applyBorder="1"/>
    <xf numFmtId="0" fontId="0" fillId="8" borderId="0" xfId="0" applyFill="1"/>
    <xf numFmtId="0" fontId="12" fillId="7" borderId="0" xfId="0" applyFont="1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9" borderId="3" xfId="0" applyNumberFormat="1" applyFill="1" applyBorder="1"/>
    <xf numFmtId="11" fontId="0" fillId="0" borderId="4" xfId="0" applyNumberFormat="1" applyBorder="1"/>
    <xf numFmtId="11" fontId="0" fillId="0" borderId="9" xfId="0" applyNumberFormat="1" applyBorder="1"/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1.5659999999999998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1.8250999999999997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2.68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4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6.24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1.5033621593193285</c:v>
                </c:pt>
                <c:pt idx="1">
                  <c:v>1.8812187456190694</c:v>
                </c:pt>
                <c:pt idx="2">
                  <c:v>3.0147885045182918</c:v>
                </c:pt>
                <c:pt idx="3">
                  <c:v>4.9040714360169968</c:v>
                </c:pt>
                <c:pt idx="4">
                  <c:v>8.6826372990144058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1.9173016790695159</c:v>
                </c:pt>
                <c:pt idx="1">
                  <c:v>2.2951582653692566</c:v>
                </c:pt>
                <c:pt idx="2">
                  <c:v>3.4287280242684797</c:v>
                </c:pt>
                <c:pt idx="3">
                  <c:v>5.3180109557671846</c:v>
                </c:pt>
                <c:pt idx="4">
                  <c:v>9.0965768187645946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2.3312411988197028</c:v>
                </c:pt>
                <c:pt idx="1">
                  <c:v>2.709097785119444</c:v>
                </c:pt>
                <c:pt idx="2">
                  <c:v>3.8426675440186671</c:v>
                </c:pt>
                <c:pt idx="3">
                  <c:v>5.7319504755173716</c:v>
                </c:pt>
                <c:pt idx="4">
                  <c:v>9.5105163385147815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3.5730597580702645</c:v>
                </c:pt>
                <c:pt idx="1">
                  <c:v>3.9509163443700053</c:v>
                </c:pt>
                <c:pt idx="2">
                  <c:v>5.0844861032692279</c:v>
                </c:pt>
                <c:pt idx="3">
                  <c:v>6.9737690347679324</c:v>
                </c:pt>
                <c:pt idx="4">
                  <c:v>10.752334897765341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1.5659999999999998</c:v>
                </c:pt>
                <c:pt idx="1">
                  <c:v>1.8250999999999997</c:v>
                </c:pt>
                <c:pt idx="2">
                  <c:v>2.68</c:v>
                </c:pt>
                <c:pt idx="3">
                  <c:v>4</c:v>
                </c:pt>
                <c:pt idx="4">
                  <c:v>6.24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1.9231</c:v>
                </c:pt>
                <c:pt idx="1">
                  <c:v>2.266</c:v>
                </c:pt>
                <c:pt idx="2">
                  <c:v>3.5062999999999995</c:v>
                </c:pt>
                <c:pt idx="3">
                  <c:v>5.5279999999999996</c:v>
                </c:pt>
                <c:pt idx="4">
                  <c:v>9.234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2.2216999999999998</c:v>
                </c:pt>
                <c:pt idx="1">
                  <c:v>2.7330000000000001</c:v>
                </c:pt>
                <c:pt idx="2">
                  <c:v>4.2881999999999998</c:v>
                </c:pt>
                <c:pt idx="3">
                  <c:v>7.0820999999999987</c:v>
                </c:pt>
                <c:pt idx="4">
                  <c:v>11.8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3.06</c:v>
                </c:pt>
                <c:pt idx="1">
                  <c:v>3.9809999999999999</c:v>
                </c:pt>
                <c:pt idx="2">
                  <c:v>6.98</c:v>
                </c:pt>
                <c:pt idx="3">
                  <c:v>11.98</c:v>
                </c:pt>
                <c:pt idx="4">
                  <c:v>19.96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0.51999376007487907</c:v>
                </c:pt>
                <c:pt idx="16">
                  <c:v>0.44130626654898497</c:v>
                </c:pt>
                <c:pt idx="17">
                  <c:v>0.28520092405099395</c:v>
                </c:pt>
                <c:pt idx="18">
                  <c:v>0.18089725036179452</c:v>
                </c:pt>
                <c:pt idx="19">
                  <c:v>0.10829542993285683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0.45010577485709147</c:v>
                </c:pt>
                <c:pt idx="31">
                  <c:v>0.36589828027808269</c:v>
                </c:pt>
                <c:pt idx="32">
                  <c:v>0.23319807844783361</c:v>
                </c:pt>
                <c:pt idx="33">
                  <c:v>0.14120105618390028</c:v>
                </c:pt>
                <c:pt idx="34">
                  <c:v>8.4745762711864403E-2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0.32679738562091504</c:v>
                </c:pt>
                <c:pt idx="46">
                  <c:v>0.25119316754584275</c:v>
                </c:pt>
                <c:pt idx="47">
                  <c:v>0.14326647564469913</c:v>
                </c:pt>
                <c:pt idx="48">
                  <c:v>8.347245409015025E-2</c:v>
                </c:pt>
                <c:pt idx="49">
                  <c:v>5.0100200400801598E-2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0.6337754063344524</c:v>
                </c:pt>
                <c:pt idx="1">
                  <c:v>0.54287711193320942</c:v>
                </c:pt>
                <c:pt idx="2">
                  <c:v>0.37956253633026732</c:v>
                </c:pt>
                <c:pt idx="3">
                  <c:v>0.252808103744743</c:v>
                </c:pt>
                <c:pt idx="4">
                  <c:v>0.1515729265840175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0.52987926729533796</c:v>
                </c:pt>
                <c:pt idx="16">
                  <c:v>0.43766125308870468</c:v>
                </c:pt>
                <c:pt idx="17">
                  <c:v>0.28753632523196643</c:v>
                </c:pt>
                <c:pt idx="18">
                  <c:v>0.1829467865579244</c:v>
                </c:pt>
                <c:pt idx="19">
                  <c:v>0.10590339346560702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0.45524929088628302</c:v>
                </c:pt>
                <c:pt idx="31">
                  <c:v>0.36660832287186962</c:v>
                </c:pt>
                <c:pt idx="32">
                  <c:v>0.23142625324973648</c:v>
                </c:pt>
                <c:pt idx="33">
                  <c:v>0.14333688659550059</c:v>
                </c:pt>
                <c:pt idx="34">
                  <c:v>8.1382514226287436E-2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0.32002788360739848</c:v>
                </c:pt>
                <c:pt idx="46">
                  <c:v>0.24653552010937294</c:v>
                </c:pt>
                <c:pt idx="47">
                  <c:v>0.14597134996918529</c:v>
                </c:pt>
                <c:pt idx="48">
                  <c:v>8.6895513652375675E-2</c:v>
                </c:pt>
                <c:pt idx="49">
                  <c:v>4.8024043148930572E-2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0.6337754063344524</c:v>
                </c:pt>
                <c:pt idx="1">
                  <c:v>0.54287711193320942</c:v>
                </c:pt>
                <c:pt idx="2">
                  <c:v>0.37956253633026732</c:v>
                </c:pt>
                <c:pt idx="3">
                  <c:v>0.252808103744743</c:v>
                </c:pt>
                <c:pt idx="4">
                  <c:v>0.1515729265840175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0.52987926729533796</c:v>
                </c:pt>
                <c:pt idx="1">
                  <c:v>0.43766125308870468</c:v>
                </c:pt>
                <c:pt idx="2">
                  <c:v>0.28753632523196643</c:v>
                </c:pt>
                <c:pt idx="3">
                  <c:v>0.1829467865579244</c:v>
                </c:pt>
                <c:pt idx="4">
                  <c:v>0.10590339346560702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0.45524929088628302</c:v>
                </c:pt>
                <c:pt idx="1">
                  <c:v>0.36660832287186962</c:v>
                </c:pt>
                <c:pt idx="2">
                  <c:v>0.23142625324973648</c:v>
                </c:pt>
                <c:pt idx="3">
                  <c:v>0.14333688659550059</c:v>
                </c:pt>
                <c:pt idx="4">
                  <c:v>8.1382514226287436E-2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0.32002788360739848</c:v>
                </c:pt>
                <c:pt idx="1">
                  <c:v>0.24653552010937294</c:v>
                </c:pt>
                <c:pt idx="2">
                  <c:v>0.14597134996918529</c:v>
                </c:pt>
                <c:pt idx="3">
                  <c:v>8.6895513652375675E-2</c:v>
                </c:pt>
                <c:pt idx="4">
                  <c:v>4.8024043148930572E-2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0.51999376007487907</c:v>
                </c:pt>
                <c:pt idx="1">
                  <c:v>0.44130626654898497</c:v>
                </c:pt>
                <c:pt idx="2">
                  <c:v>0.28520092405099395</c:v>
                </c:pt>
                <c:pt idx="3">
                  <c:v>0.18089725036179452</c:v>
                </c:pt>
                <c:pt idx="4">
                  <c:v>0.10829542993285683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0.45010577485709147</c:v>
                </c:pt>
                <c:pt idx="1">
                  <c:v>0.36589828027808269</c:v>
                </c:pt>
                <c:pt idx="2">
                  <c:v>0.23319807844783361</c:v>
                </c:pt>
                <c:pt idx="3">
                  <c:v>0.14120105618390028</c:v>
                </c:pt>
                <c:pt idx="4">
                  <c:v>8.4745762711864403E-2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0.32679738562091504</c:v>
                </c:pt>
                <c:pt idx="1">
                  <c:v>0.25119316754584275</c:v>
                </c:pt>
                <c:pt idx="2">
                  <c:v>0.14326647564469913</c:v>
                </c:pt>
                <c:pt idx="3">
                  <c:v>8.347245409015025E-2</c:v>
                </c:pt>
                <c:pt idx="4">
                  <c:v>5.0100200400801598E-2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1.5778460161205523</c:v>
                </c:pt>
                <c:pt idx="1">
                  <c:v>1.8420375035502154</c:v>
                </c:pt>
                <c:pt idx="2">
                  <c:v>2.6346119658392042</c:v>
                </c:pt>
                <c:pt idx="3">
                  <c:v>3.9555694029875199</c:v>
                </c:pt>
                <c:pt idx="4">
                  <c:v>6.5974842772841482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1.8872223574707852</c:v>
                </c:pt>
                <c:pt idx="1">
                  <c:v>2.2848721309979001</c:v>
                </c:pt>
                <c:pt idx="2">
                  <c:v>3.4778214515792474</c:v>
                </c:pt>
                <c:pt idx="3">
                  <c:v>5.4660703192148237</c:v>
                </c:pt>
                <c:pt idx="4">
                  <c:v>9.442568054485978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2.1965986988210169</c:v>
                </c:pt>
                <c:pt idx="1">
                  <c:v>2.7277067584455854</c:v>
                </c:pt>
                <c:pt idx="2">
                  <c:v>4.3210309373192892</c:v>
                </c:pt>
                <c:pt idx="3">
                  <c:v>6.9765712354421296</c:v>
                </c:pt>
                <c:pt idx="4">
                  <c:v>12.287651831687809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3.1247277228717136</c:v>
                </c:pt>
                <c:pt idx="1">
                  <c:v>4.0562106407886391</c:v>
                </c:pt>
                <c:pt idx="2">
                  <c:v>6.8506593945394156</c:v>
                </c:pt>
                <c:pt idx="3">
                  <c:v>11.508073984124042</c:v>
                </c:pt>
                <c:pt idx="4">
                  <c:v>20.822903163293294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1.5659999999999998</c:v>
                </c:pt>
                <c:pt idx="1">
                  <c:v>1.8250999999999997</c:v>
                </c:pt>
                <c:pt idx="2">
                  <c:v>2.68</c:v>
                </c:pt>
                <c:pt idx="3">
                  <c:v>4</c:v>
                </c:pt>
                <c:pt idx="4">
                  <c:v>6.24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1.9231</c:v>
                </c:pt>
                <c:pt idx="1">
                  <c:v>2.266</c:v>
                </c:pt>
                <c:pt idx="2">
                  <c:v>3.5062999999999995</c:v>
                </c:pt>
                <c:pt idx="3">
                  <c:v>5.5279999999999996</c:v>
                </c:pt>
                <c:pt idx="4">
                  <c:v>9.234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2.2216999999999998</c:v>
                </c:pt>
                <c:pt idx="1">
                  <c:v>2.7330000000000001</c:v>
                </c:pt>
                <c:pt idx="2">
                  <c:v>4.2881999999999998</c:v>
                </c:pt>
                <c:pt idx="3">
                  <c:v>7.0820999999999987</c:v>
                </c:pt>
                <c:pt idx="4">
                  <c:v>11.8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3.06</c:v>
                </c:pt>
                <c:pt idx="1">
                  <c:v>3.9809999999999999</c:v>
                </c:pt>
                <c:pt idx="2">
                  <c:v>6.98</c:v>
                </c:pt>
                <c:pt idx="3">
                  <c:v>11.98</c:v>
                </c:pt>
                <c:pt idx="4">
                  <c:v>19.96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0.51999376007487907</c:v>
                </c:pt>
                <c:pt idx="16">
                  <c:v>0.44130626654898497</c:v>
                </c:pt>
                <c:pt idx="17">
                  <c:v>0.28520092405099395</c:v>
                </c:pt>
                <c:pt idx="18">
                  <c:v>0.18089725036179452</c:v>
                </c:pt>
                <c:pt idx="19">
                  <c:v>0.10829542993285683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0.45010577485709147</c:v>
                </c:pt>
                <c:pt idx="31">
                  <c:v>0.36589828027808269</c:v>
                </c:pt>
                <c:pt idx="32">
                  <c:v>0.23319807844783361</c:v>
                </c:pt>
                <c:pt idx="33">
                  <c:v>0.14120105618390028</c:v>
                </c:pt>
                <c:pt idx="34">
                  <c:v>8.4745762711864403E-2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0.32679738562091504</c:v>
                </c:pt>
                <c:pt idx="46">
                  <c:v>0.25119316754584275</c:v>
                </c:pt>
                <c:pt idx="47">
                  <c:v>0.14326647564469913</c:v>
                </c:pt>
                <c:pt idx="48">
                  <c:v>8.347245409015025E-2</c:v>
                </c:pt>
                <c:pt idx="49">
                  <c:v>5.0100200400801598E-2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0.6360416365678857</c:v>
                </c:pt>
                <c:pt idx="1">
                  <c:v>0.54467189585043374</c:v>
                </c:pt>
                <c:pt idx="2">
                  <c:v>0.38063360673675778</c:v>
                </c:pt>
                <c:pt idx="3">
                  <c:v>0.25342656543683212</c:v>
                </c:pt>
                <c:pt idx="4">
                  <c:v>0.1518983050641414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0.52743369554003328</c:v>
                </c:pt>
                <c:pt idx="16">
                  <c:v>0.43536558108436685</c:v>
                </c:pt>
                <c:pt idx="17">
                  <c:v>0.28573370874101384</c:v>
                </c:pt>
                <c:pt idx="18">
                  <c:v>0.18166959101223779</c:v>
                </c:pt>
                <c:pt idx="19">
                  <c:v>0.10510857662788223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0.45260445899599333</c:v>
                </c:pt>
                <c:pt idx="31">
                  <c:v>0.36453429465244114</c:v>
                </c:pt>
                <c:pt idx="32">
                  <c:v>0.2301707668766933</c:v>
                </c:pt>
                <c:pt idx="33">
                  <c:v>0.14258099484119055</c:v>
                </c:pt>
                <c:pt idx="34">
                  <c:v>8.0962012457597668E-2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0.32333390839424275</c:v>
                </c:pt>
                <c:pt idx="46">
                  <c:v>0.24994204228901801</c:v>
                </c:pt>
                <c:pt idx="47">
                  <c:v>0.14869056825620514</c:v>
                </c:pt>
                <c:pt idx="48">
                  <c:v>8.8761673217373299E-2</c:v>
                </c:pt>
                <c:pt idx="49">
                  <c:v>4.9145798961297588E-2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0.6360416365678857</c:v>
                </c:pt>
                <c:pt idx="1">
                  <c:v>0.54467189585043374</c:v>
                </c:pt>
                <c:pt idx="2">
                  <c:v>0.38063360673675778</c:v>
                </c:pt>
                <c:pt idx="3">
                  <c:v>0.25342656543683212</c:v>
                </c:pt>
                <c:pt idx="4">
                  <c:v>0.1518983050641414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0.52743369554003328</c:v>
                </c:pt>
                <c:pt idx="1">
                  <c:v>0.43536558108436685</c:v>
                </c:pt>
                <c:pt idx="2">
                  <c:v>0.28573370874101384</c:v>
                </c:pt>
                <c:pt idx="3">
                  <c:v>0.18166959101223779</c:v>
                </c:pt>
                <c:pt idx="4">
                  <c:v>0.10510857662788223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0.45260445899599333</c:v>
                </c:pt>
                <c:pt idx="1">
                  <c:v>0.36453429465244114</c:v>
                </c:pt>
                <c:pt idx="2">
                  <c:v>0.2301707668766933</c:v>
                </c:pt>
                <c:pt idx="3">
                  <c:v>0.14258099484119055</c:v>
                </c:pt>
                <c:pt idx="4">
                  <c:v>8.0962012457597668E-2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0.32333390839424275</c:v>
                </c:pt>
                <c:pt idx="1">
                  <c:v>0.24994204228901801</c:v>
                </c:pt>
                <c:pt idx="2">
                  <c:v>0.14869056825620514</c:v>
                </c:pt>
                <c:pt idx="3">
                  <c:v>8.8761673217373299E-2</c:v>
                </c:pt>
                <c:pt idx="4">
                  <c:v>4.9145798961297588E-2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0.51999376007487907</c:v>
                </c:pt>
                <c:pt idx="1">
                  <c:v>0.44130626654898497</c:v>
                </c:pt>
                <c:pt idx="2">
                  <c:v>0.28520092405099395</c:v>
                </c:pt>
                <c:pt idx="3">
                  <c:v>0.18089725036179452</c:v>
                </c:pt>
                <c:pt idx="4">
                  <c:v>0.10829542993285683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0.45010577485709147</c:v>
                </c:pt>
                <c:pt idx="1">
                  <c:v>0.36589828027808269</c:v>
                </c:pt>
                <c:pt idx="2">
                  <c:v>0.23319807844783361</c:v>
                </c:pt>
                <c:pt idx="3">
                  <c:v>0.14120105618390028</c:v>
                </c:pt>
                <c:pt idx="4">
                  <c:v>8.4745762711864403E-2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0.32679738562091504</c:v>
                </c:pt>
                <c:pt idx="1">
                  <c:v>0.25119316754584275</c:v>
                </c:pt>
                <c:pt idx="2">
                  <c:v>0.14326647564469913</c:v>
                </c:pt>
                <c:pt idx="3">
                  <c:v>8.347245409015025E-2</c:v>
                </c:pt>
                <c:pt idx="4">
                  <c:v>5.0100200400801598E-2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1.5722241163268067</c:v>
                </c:pt>
                <c:pt idx="1">
                  <c:v>1.835967685534116</c:v>
                </c:pt>
                <c:pt idx="2">
                  <c:v>2.627198393156045</c:v>
                </c:pt>
                <c:pt idx="3">
                  <c:v>3.9459162391925924</c:v>
                </c:pt>
                <c:pt idx="4">
                  <c:v>6.583351931265689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1.8959729127205487</c:v>
                </c:pt>
                <c:pt idx="1">
                  <c:v>2.2969202055644726</c:v>
                </c:pt>
                <c:pt idx="2">
                  <c:v>3.4997620840962447</c:v>
                </c:pt>
                <c:pt idx="3">
                  <c:v>5.5044985483158664</c:v>
                </c:pt>
                <c:pt idx="4">
                  <c:v>9.5139714767551062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2.2094347064505002</c:v>
                </c:pt>
                <c:pt idx="1">
                  <c:v>2.7432261234939022</c:v>
                </c:pt>
                <c:pt idx="2">
                  <c:v>4.3446003746241084</c:v>
                </c:pt>
                <c:pt idx="3">
                  <c:v>7.0135574598411186</c:v>
                </c:pt>
                <c:pt idx="4">
                  <c:v>12.351471630275139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3.0927780045286641</c:v>
                </c:pt>
                <c:pt idx="1">
                  <c:v>4.0009275384077236</c:v>
                </c:pt>
                <c:pt idx="2">
                  <c:v>6.7253761400449026</c:v>
                </c:pt>
                <c:pt idx="3">
                  <c:v>11.266123809440202</c:v>
                </c:pt>
                <c:pt idx="4">
                  <c:v>20.347619148230798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1.5659999999999998</c:v>
                </c:pt>
                <c:pt idx="1">
                  <c:v>1.8250999999999997</c:v>
                </c:pt>
                <c:pt idx="2">
                  <c:v>2.68</c:v>
                </c:pt>
                <c:pt idx="3">
                  <c:v>4</c:v>
                </c:pt>
                <c:pt idx="4">
                  <c:v>6.24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1.9231</c:v>
                </c:pt>
                <c:pt idx="1">
                  <c:v>2.266</c:v>
                </c:pt>
                <c:pt idx="2">
                  <c:v>3.5062999999999995</c:v>
                </c:pt>
                <c:pt idx="3">
                  <c:v>5.5279999999999996</c:v>
                </c:pt>
                <c:pt idx="4">
                  <c:v>9.234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2.2216999999999998</c:v>
                </c:pt>
                <c:pt idx="1">
                  <c:v>2.7330000000000001</c:v>
                </c:pt>
                <c:pt idx="2">
                  <c:v>4.2881999999999998</c:v>
                </c:pt>
                <c:pt idx="3">
                  <c:v>7.0820999999999987</c:v>
                </c:pt>
                <c:pt idx="4">
                  <c:v>11.8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3.06</c:v>
                </c:pt>
                <c:pt idx="1">
                  <c:v>3.9809999999999999</c:v>
                </c:pt>
                <c:pt idx="2">
                  <c:v>6.98</c:v>
                </c:pt>
                <c:pt idx="3">
                  <c:v>11.98</c:v>
                </c:pt>
                <c:pt idx="4">
                  <c:v>19.96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0.63493380283355338</c:v>
                </c:pt>
                <c:pt idx="1">
                  <c:v>0.54450888123129126</c:v>
                </c:pt>
                <c:pt idx="2">
                  <c:v>0.38150940852066761</c:v>
                </c:pt>
                <c:pt idx="3">
                  <c:v>0.25452304400278475</c:v>
                </c:pt>
                <c:pt idx="4">
                  <c:v>0.1528019911712454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-5.3050959078168591E-3</c:v>
                </c:pt>
                <c:pt idx="1">
                  <c:v>-1.5912288418006952E-2</c:v>
                </c:pt>
                <c:pt idx="2">
                  <c:v>-1.7546100176022678E-2</c:v>
                </c:pt>
                <c:pt idx="3">
                  <c:v>-3.8981719543276713E-3</c:v>
                </c:pt>
                <c:pt idx="4">
                  <c:v>-3.2009616985508964E-3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-2.9500625685404069E-2</c:v>
                </c:pt>
                <c:pt idx="1">
                  <c:v>-3.1866108712528818E-2</c:v>
                </c:pt>
                <c:pt idx="2">
                  <c:v>-4.6925212271068995E-2</c:v>
                </c:pt>
                <c:pt idx="3">
                  <c:v>-8.6834836723927444E-3</c:v>
                </c:pt>
                <c:pt idx="4">
                  <c:v>-8.3581051922688443E-3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3.5728373203496866E-3</c:v>
                </c:pt>
                <c:pt idx="1">
                  <c:v>-1.1058086084833885E-2</c:v>
                </c:pt>
                <c:pt idx="2">
                  <c:v>2.5704860173183242E-3</c:v>
                </c:pt>
                <c:pt idx="3">
                  <c:v>-5.3089130215509817E-4</c:v>
                </c:pt>
                <c:pt idx="4">
                  <c:v>-1.1027633481643789E-3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2.171906731983729E-2</c:v>
                </c:pt>
                <c:pt idx="1">
                  <c:v>3.9887399408506385E-2</c:v>
                </c:pt>
                <c:pt idx="2">
                  <c:v>5.9922028149578421E-2</c:v>
                </c:pt>
                <c:pt idx="3">
                  <c:v>9.885507220458889E-3</c:v>
                </c:pt>
                <c:pt idx="4">
                  <c:v>7.499278378548857E-3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1.0815899183773103E-2</c:v>
                </c:pt>
                <c:pt idx="1">
                  <c:v>8.1104971353860092E-3</c:v>
                </c:pt>
                <c:pt idx="2">
                  <c:v>2.6714035917999653E-2</c:v>
                </c:pt>
                <c:pt idx="3">
                  <c:v>2.7306816795503661E-3</c:v>
                </c:pt>
                <c:pt idx="4">
                  <c:v>2.7306544633844271E-3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1.5315152653282871E-2</c:v>
                </c:pt>
                <c:pt idx="1">
                  <c:v>-4.3320557766896028E-3</c:v>
                </c:pt>
                <c:pt idx="2">
                  <c:v>-1.2203725418966749E-2</c:v>
                </c:pt>
                <c:pt idx="3">
                  <c:v>-1.863813650974866E-2</c:v>
                </c:pt>
                <c:pt idx="4">
                  <c:v>-2.5584784135515348E-2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7.3807565367430827E-3</c:v>
                </c:pt>
                <c:pt idx="16">
                  <c:v>-2.8927909936644625E-3</c:v>
                </c:pt>
                <c:pt idx="17">
                  <c:v>5.8986929585407855E-3</c:v>
                </c:pt>
                <c:pt idx="18">
                  <c:v>5.7019166364158935E-3</c:v>
                </c:pt>
                <c:pt idx="19">
                  <c:v>3.2062663479041908E-4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-8.224216301198628E-3</c:v>
                </c:pt>
                <c:pt idx="31">
                  <c:v>1.4437580042834797E-3</c:v>
                </c:pt>
                <c:pt idx="32">
                  <c:v>1.071122776144931E-2</c:v>
                </c:pt>
                <c:pt idx="33">
                  <c:v>1.5148422490518149E-2</c:v>
                </c:pt>
                <c:pt idx="34">
                  <c:v>6.262488253080456E-3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-2.9500625685404069E-2</c:v>
                </c:pt>
                <c:pt idx="46">
                  <c:v>-4.0464024118545827E-3</c:v>
                </c:pt>
                <c:pt idx="47">
                  <c:v>2.0835069328389216E-2</c:v>
                </c:pt>
                <c:pt idx="48">
                  <c:v>2.171906731983729E-2</c:v>
                </c:pt>
                <c:pt idx="49">
                  <c:v>1.1129913450744482E-2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-3.1866108712528818E-2</c:v>
                </c:pt>
                <c:pt idx="1">
                  <c:v>-1.570151293396449E-2</c:v>
                </c:pt>
                <c:pt idx="2">
                  <c:v>1.5815811671501867E-2</c:v>
                </c:pt>
                <c:pt idx="3">
                  <c:v>1.8493231373601038E-2</c:v>
                </c:pt>
                <c:pt idx="4">
                  <c:v>5.5420589566807232E-3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1.6478619169750353E-2</c:v>
                </c:pt>
                <c:pt idx="16">
                  <c:v>-8.4993556510036816E-3</c:v>
                </c:pt>
                <c:pt idx="17">
                  <c:v>-1.1221566287427043E-2</c:v>
                </c:pt>
                <c:pt idx="18">
                  <c:v>-1.0894605882240727E-2</c:v>
                </c:pt>
                <c:pt idx="19">
                  <c:v>-1.1648725523204645E-2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3.0708268520519999E-2</c:v>
                </c:pt>
                <c:pt idx="31">
                  <c:v>-1.2081216040860654E-3</c:v>
                </c:pt>
                <c:pt idx="32">
                  <c:v>-2.1727776556250106E-2</c:v>
                </c:pt>
                <c:pt idx="33">
                  <c:v>-1.6823475794011181E-2</c:v>
                </c:pt>
                <c:pt idx="34">
                  <c:v>-1.6544614870134339E-2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3.9887399408506385E-2</c:v>
                </c:pt>
                <c:pt idx="46">
                  <c:v>-3.4671290668636945E-3</c:v>
                </c:pt>
                <c:pt idx="47">
                  <c:v>-1.7724377511464107E-2</c:v>
                </c:pt>
                <c:pt idx="48">
                  <c:v>-1.4570386074156616E-2</c:v>
                </c:pt>
                <c:pt idx="49">
                  <c:v>-1.3880319282701947E-2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2.6606111425886425E-2</c:v>
                </c:pt>
                <c:pt idx="1">
                  <c:v>-1.634488962649383E-2</c:v>
                </c:pt>
                <c:pt idx="2">
                  <c:v>-4.1436101931615288E-2</c:v>
                </c:pt>
                <c:pt idx="3">
                  <c:v>-4.6087799077375813E-2</c:v>
                </c:pt>
                <c:pt idx="4">
                  <c:v>-4.5084030533314681E-2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1.572569792056222E-3</c:v>
                </c:pt>
                <c:pt idx="16">
                  <c:v>-5.6064653245517793E-3</c:v>
                </c:pt>
                <c:pt idx="17">
                  <c:v>6.4524217151376018E-3</c:v>
                </c:pt>
                <c:pt idx="18">
                  <c:v>7.1429790242576729E-3</c:v>
                </c:pt>
                <c:pt idx="19">
                  <c:v>1.6360332893500806E-3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-2.1149731824609219E-2</c:v>
                </c:pt>
                <c:pt idx="31">
                  <c:v>3.22829960870058E-3</c:v>
                </c:pt>
                <c:pt idx="32">
                  <c:v>2.7037809394339335E-2</c:v>
                </c:pt>
                <c:pt idx="33">
                  <c:v>3.3259627709175232E-2</c:v>
                </c:pt>
                <c:pt idx="34">
                  <c:v>2.0400999504430362E-2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-4.6925212271068995E-2</c:v>
                </c:pt>
                <c:pt idx="46">
                  <c:v>1.9126724259360683E-3</c:v>
                </c:pt>
                <c:pt idx="47">
                  <c:v>5.3410234585075905E-2</c:v>
                </c:pt>
                <c:pt idx="48">
                  <c:v>5.9922028149578421E-2</c:v>
                </c:pt>
                <c:pt idx="49">
                  <c:v>4.2902855168815202E-2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-4.7941977523930923E-3</c:v>
                </c:pt>
                <c:pt idx="1">
                  <c:v>-5.0380707965040905E-3</c:v>
                </c:pt>
                <c:pt idx="2">
                  <c:v>6.4282079720583973E-3</c:v>
                </c:pt>
                <c:pt idx="3">
                  <c:v>2.8081037447429957E-3</c:v>
                </c:pt>
                <c:pt idx="4">
                  <c:v>-8.6834836723927444E-3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9.885507220458889E-3</c:v>
                </c:pt>
                <c:pt idx="16">
                  <c:v>-3.6450134602802886E-3</c:v>
                </c:pt>
                <c:pt idx="17">
                  <c:v>2.335401180972474E-3</c:v>
                </c:pt>
                <c:pt idx="18">
                  <c:v>2.0495361961298808E-3</c:v>
                </c:pt>
                <c:pt idx="19">
                  <c:v>-2.3920364672498085E-3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5.1435160291915527E-3</c:v>
                </c:pt>
                <c:pt idx="31">
                  <c:v>7.1004259378693035E-4</c:v>
                </c:pt>
                <c:pt idx="32">
                  <c:v>-1.7718251980971267E-3</c:v>
                </c:pt>
                <c:pt idx="33">
                  <c:v>2.1358304116003146E-3</c:v>
                </c:pt>
                <c:pt idx="34">
                  <c:v>-3.3632484855769668E-3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-6.7695020135165596E-3</c:v>
                </c:pt>
                <c:pt idx="46">
                  <c:v>-4.6576474364698195E-3</c:v>
                </c:pt>
                <c:pt idx="47">
                  <c:v>2.7048743244861562E-3</c:v>
                </c:pt>
                <c:pt idx="48">
                  <c:v>3.4230595622254251E-3</c:v>
                </c:pt>
                <c:pt idx="49">
                  <c:v>-2.0761572518710261E-3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-2.5279675189597839E-3</c:v>
                </c:pt>
                <c:pt idx="1">
                  <c:v>-3.243286879279772E-3</c:v>
                </c:pt>
                <c:pt idx="2">
                  <c:v>7.499278378548857E-3</c:v>
                </c:pt>
                <c:pt idx="3">
                  <c:v>3.4265654368321186E-3</c:v>
                </c:pt>
                <c:pt idx="4">
                  <c:v>-8.3581051922688443E-3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7.4399354651542016E-3</c:v>
                </c:pt>
                <c:pt idx="16">
                  <c:v>-5.9406854646181229E-3</c:v>
                </c:pt>
                <c:pt idx="17">
                  <c:v>5.3278469001988293E-4</c:v>
                </c:pt>
                <c:pt idx="18">
                  <c:v>7.7234065044326505E-4</c:v>
                </c:pt>
                <c:pt idx="19">
                  <c:v>-3.1868533049746045E-3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2.4986841389018632E-3</c:v>
                </c:pt>
                <c:pt idx="31">
                  <c:v>-1.3639856256415506E-3</c:v>
                </c:pt>
                <c:pt idx="32">
                  <c:v>-3.0273115711403065E-3</c:v>
                </c:pt>
                <c:pt idx="33">
                  <c:v>1.379938657290275E-3</c:v>
                </c:pt>
                <c:pt idx="34">
                  <c:v>-3.7837502542667351E-3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-3.4634772266722846E-3</c:v>
                </c:pt>
                <c:pt idx="46">
                  <c:v>-1.2511252568247477E-3</c:v>
                </c:pt>
                <c:pt idx="47">
                  <c:v>5.424092611506004E-3</c:v>
                </c:pt>
                <c:pt idx="48">
                  <c:v>5.2892191272230493E-3</c:v>
                </c:pt>
                <c:pt idx="49">
                  <c:v>-9.5440143950401013E-4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0.51999376007487907</c:v>
                </c:pt>
                <c:pt idx="16">
                  <c:v>0.44130626654898497</c:v>
                </c:pt>
                <c:pt idx="17">
                  <c:v>0.28520092405099395</c:v>
                </c:pt>
                <c:pt idx="18">
                  <c:v>0.18089725036179452</c:v>
                </c:pt>
                <c:pt idx="19">
                  <c:v>0.10829542993285683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0.45010577485709147</c:v>
                </c:pt>
                <c:pt idx="31">
                  <c:v>0.36589828027808269</c:v>
                </c:pt>
                <c:pt idx="32">
                  <c:v>0.23319807844783361</c:v>
                </c:pt>
                <c:pt idx="33">
                  <c:v>0.14120105618390028</c:v>
                </c:pt>
                <c:pt idx="34">
                  <c:v>8.4745762711864403E-2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0.32679738562091504</c:v>
                </c:pt>
                <c:pt idx="46">
                  <c:v>0.25119316754584275</c:v>
                </c:pt>
                <c:pt idx="47">
                  <c:v>0.14326647564469913</c:v>
                </c:pt>
                <c:pt idx="48">
                  <c:v>8.347245409015025E-2</c:v>
                </c:pt>
                <c:pt idx="49">
                  <c:v>5.0100200400801598E-2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0.65388475674012836</c:v>
                </c:pt>
                <c:pt idx="1">
                  <c:v>0.54358312695302391</c:v>
                </c:pt>
                <c:pt idx="2">
                  <c:v>0.36093060293924217</c:v>
                </c:pt>
                <c:pt idx="3">
                  <c:v>0.23136186349025134</c:v>
                </c:pt>
                <c:pt idx="4">
                  <c:v>0.13467162612089489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0.52737451661162216</c:v>
                </c:pt>
                <c:pt idx="16">
                  <c:v>0.43841347555532051</c:v>
                </c:pt>
                <c:pt idx="17">
                  <c:v>0.29109961700953474</c:v>
                </c:pt>
                <c:pt idx="18">
                  <c:v>0.18659916699821041</c:v>
                </c:pt>
                <c:pt idx="19">
                  <c:v>0.10861605656764725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0.44188155855589284</c:v>
                </c:pt>
                <c:pt idx="31">
                  <c:v>0.36734203828236617</c:v>
                </c:pt>
                <c:pt idx="32">
                  <c:v>0.24390930620928292</c:v>
                </c:pt>
                <c:pt idx="33">
                  <c:v>0.15634947867441842</c:v>
                </c:pt>
                <c:pt idx="34">
                  <c:v>9.1008250964944859E-2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0.29729675993551097</c:v>
                </c:pt>
                <c:pt idx="46">
                  <c:v>0.24714676513398817</c:v>
                </c:pt>
                <c:pt idx="47">
                  <c:v>0.16410154497308835</c:v>
                </c:pt>
                <c:pt idx="48">
                  <c:v>0.10519152140998754</c:v>
                </c:pt>
                <c:pt idx="49">
                  <c:v>6.1230113851546079E-2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1.5293214739939676</c:v>
                </c:pt>
                <c:pt idx="1">
                  <c:v>1.896185667872224</c:v>
                </c:pt>
                <c:pt idx="2">
                  <c:v>2.2630498617504804</c:v>
                </c:pt>
                <c:pt idx="3">
                  <c:v>3.3636424433852494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FCC-9EC6-E8A6715BA6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1.8396450338798307</c:v>
                </c:pt>
                <c:pt idx="1">
                  <c:v>2.2809517858303527</c:v>
                </c:pt>
                <c:pt idx="2">
                  <c:v>2.7222585377808741</c:v>
                </c:pt>
                <c:pt idx="3">
                  <c:v>4.0461787936324392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FCC-9EC6-E8A6715BA69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2.770615713537421</c:v>
                </c:pt>
                <c:pt idx="1">
                  <c:v>3.4352501397047384</c:v>
                </c:pt>
                <c:pt idx="2">
                  <c:v>4.0998845658720553</c:v>
                </c:pt>
                <c:pt idx="3">
                  <c:v>6.0937878443740061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FCC-9EC6-E8A6715BA69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4.3222335129667382</c:v>
                </c:pt>
                <c:pt idx="1">
                  <c:v>5.3590807294953819</c:v>
                </c:pt>
                <c:pt idx="2">
                  <c:v>6.3959279460240239</c:v>
                </c:pt>
                <c:pt idx="3">
                  <c:v>9.5064695956099534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FCC-9EC6-E8A6715BA69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7.4254691118253726</c:v>
                </c:pt>
                <c:pt idx="1">
                  <c:v>9.2067419090766673</c:v>
                </c:pt>
                <c:pt idx="2">
                  <c:v>10.988014706327961</c:v>
                </c:pt>
                <c:pt idx="3">
                  <c:v>16.331833098081848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FCC-9EC6-E8A6715BA69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FCC-9EC6-E8A6715BA69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FCC-9EC6-E8A6715BA69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FCC-9EC6-E8A6715BA69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88-4FCC-9EC6-E8A6715BA69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88-4FCC-9EC6-E8A6715BA69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88-4FCC-9EC6-E8A6715BA69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88-4FCC-9EC6-E8A6715BA69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788-4FCC-9EC6-E8A6715BA69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88-4FCC-9EC6-E8A6715BA69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88-4FCC-9EC6-E8A6715BA69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1.5659999999999998</c:v>
                </c:pt>
                <c:pt idx="1">
                  <c:v>1.9231</c:v>
                </c:pt>
                <c:pt idx="2">
                  <c:v>2.2216999999999998</c:v>
                </c:pt>
                <c:pt idx="3">
                  <c:v>3.06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788-4FCC-9EC6-E8A6715BA69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1.8250999999999997</c:v>
                </c:pt>
                <c:pt idx="1">
                  <c:v>2.266</c:v>
                </c:pt>
                <c:pt idx="2">
                  <c:v>2.7330000000000001</c:v>
                </c:pt>
                <c:pt idx="3">
                  <c:v>3.9809999999999999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88-4FCC-9EC6-E8A6715BA69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2.68</c:v>
                </c:pt>
                <c:pt idx="1">
                  <c:v>3.5062999999999995</c:v>
                </c:pt>
                <c:pt idx="2">
                  <c:v>4.2881999999999998</c:v>
                </c:pt>
                <c:pt idx="3">
                  <c:v>6.98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788-4FCC-9EC6-E8A6715BA69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4</c:v>
                </c:pt>
                <c:pt idx="1">
                  <c:v>5.5279999999999996</c:v>
                </c:pt>
                <c:pt idx="2">
                  <c:v>7.0820999999999987</c:v>
                </c:pt>
                <c:pt idx="3">
                  <c:v>11.98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88-4FCC-9EC6-E8A6715BA69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6.24</c:v>
                </c:pt>
                <c:pt idx="1">
                  <c:v>9.234</c:v>
                </c:pt>
                <c:pt idx="2">
                  <c:v>11.8</c:v>
                </c:pt>
                <c:pt idx="3">
                  <c:v>19.96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788-4FCC-9EC6-E8A6715BA69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88-4FCC-9EC6-E8A6715BA69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788-4FCC-9EC6-E8A6715BA69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88-4FCC-9EC6-E8A6715BA69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788-4FCC-9EC6-E8A6715BA69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788-4FCC-9EC6-E8A6715BA69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788-4FCC-9EC6-E8A6715BA69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788-4FCC-9EC6-E8A6715BA69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788-4FCC-9EC6-E8A6715BA69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788-4FCC-9EC6-E8A6715BA69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788-4FCC-9EC6-E8A6715B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1.6482515885012858</c:v>
                </c:pt>
                <c:pt idx="1">
                  <c:v>1.8640288646510237</c:v>
                </c:pt>
                <c:pt idx="2">
                  <c:v>2.0798061408007613</c:v>
                </c:pt>
                <c:pt idx="3">
                  <c:v>2.7271379692499749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77-4082-A1EA-AA7F8B81C1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1.8789445982922164</c:v>
                </c:pt>
                <c:pt idx="1">
                  <c:v>2.3104991505916921</c:v>
                </c:pt>
                <c:pt idx="2">
                  <c:v>2.7420537028911678</c:v>
                </c:pt>
                <c:pt idx="3">
                  <c:v>4.0367173597895949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7-4082-A1EA-AA7F8B81C1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2.5710236276650082</c:v>
                </c:pt>
                <c:pt idx="1">
                  <c:v>3.6499100084136975</c:v>
                </c:pt>
                <c:pt idx="2">
                  <c:v>4.7287963891623876</c:v>
                </c:pt>
                <c:pt idx="3">
                  <c:v>7.9654555314084554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77-4082-A1EA-AA7F8B81C1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3.7244886766196617</c:v>
                </c:pt>
                <c:pt idx="1">
                  <c:v>5.8822614381170402</c:v>
                </c:pt>
                <c:pt idx="2">
                  <c:v>8.0400341996144196</c:v>
                </c:pt>
                <c:pt idx="3">
                  <c:v>14.513352484106555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7-4082-A1EA-AA7F8B81C1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6.0314187745289685</c:v>
                </c:pt>
                <c:pt idx="1">
                  <c:v>10.346964297523726</c:v>
                </c:pt>
                <c:pt idx="2">
                  <c:v>14.662509820518483</c:v>
                </c:pt>
                <c:pt idx="3">
                  <c:v>27.609146389502754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77-4082-A1EA-AA7F8B81C1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77-4082-A1EA-AA7F8B81C1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77-4082-A1EA-AA7F8B81C1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77-4082-A1EA-AA7F8B81C1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77-4082-A1EA-AA7F8B81C1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77-4082-A1EA-AA7F8B81C1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77-4082-A1EA-AA7F8B81C1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77-4082-A1EA-AA7F8B81C1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77-4082-A1EA-AA7F8B81C1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77-4082-A1EA-AA7F8B81C1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77-4082-A1EA-AA7F8B81C1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1.5659999999999998</c:v>
                </c:pt>
                <c:pt idx="1">
                  <c:v>1.9231</c:v>
                </c:pt>
                <c:pt idx="2">
                  <c:v>2.2216999999999998</c:v>
                </c:pt>
                <c:pt idx="3">
                  <c:v>3.06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77-4082-A1EA-AA7F8B81C1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1.8250999999999997</c:v>
                </c:pt>
                <c:pt idx="1">
                  <c:v>2.266</c:v>
                </c:pt>
                <c:pt idx="2">
                  <c:v>2.7330000000000001</c:v>
                </c:pt>
                <c:pt idx="3">
                  <c:v>3.9809999999999999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77-4082-A1EA-AA7F8B81C1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2.68</c:v>
                </c:pt>
                <c:pt idx="1">
                  <c:v>3.5062999999999995</c:v>
                </c:pt>
                <c:pt idx="2">
                  <c:v>4.2881999999999998</c:v>
                </c:pt>
                <c:pt idx="3">
                  <c:v>6.98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77-4082-A1EA-AA7F8B81C1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4</c:v>
                </c:pt>
                <c:pt idx="1">
                  <c:v>5.5279999999999996</c:v>
                </c:pt>
                <c:pt idx="2">
                  <c:v>7.0820999999999987</c:v>
                </c:pt>
                <c:pt idx="3">
                  <c:v>11.98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77-4082-A1EA-AA7F8B81C1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6.24</c:v>
                </c:pt>
                <c:pt idx="1">
                  <c:v>9.234</c:v>
                </c:pt>
                <c:pt idx="2">
                  <c:v>11.8</c:v>
                </c:pt>
                <c:pt idx="3">
                  <c:v>19.96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77-4082-A1EA-AA7F8B81C1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77-4082-A1EA-AA7F8B81C1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77-4082-A1EA-AA7F8B81C1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77-4082-A1EA-AA7F8B81C1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77-4082-A1EA-AA7F8B81C1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77-4082-A1EA-AA7F8B81C1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77-4082-A1EA-AA7F8B81C1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77-4082-A1EA-AA7F8B81C1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77-4082-A1EA-AA7F8B81C1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77-4082-A1EA-AA7F8B81C1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77-4082-A1EA-AA7F8B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1.5033621593193285</c:v>
                </c:pt>
                <c:pt idx="1">
                  <c:v>1.9173016790695159</c:v>
                </c:pt>
                <c:pt idx="2">
                  <c:v>2.3312411988197028</c:v>
                </c:pt>
                <c:pt idx="3">
                  <c:v>3.5730597580702645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F-4A15-A129-98953E8F63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1.8812187456190694</c:v>
                </c:pt>
                <c:pt idx="1">
                  <c:v>2.2951582653692566</c:v>
                </c:pt>
                <c:pt idx="2">
                  <c:v>2.709097785119444</c:v>
                </c:pt>
                <c:pt idx="3">
                  <c:v>3.9509163443700053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F-4A15-A129-98953E8F636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3.0147885045182918</c:v>
                </c:pt>
                <c:pt idx="1">
                  <c:v>3.4287280242684797</c:v>
                </c:pt>
                <c:pt idx="2">
                  <c:v>3.8426675440186671</c:v>
                </c:pt>
                <c:pt idx="3">
                  <c:v>5.0844861032692279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4F-4A15-A129-98953E8F636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4.9040714360169968</c:v>
                </c:pt>
                <c:pt idx="1">
                  <c:v>5.3180109557671846</c:v>
                </c:pt>
                <c:pt idx="2">
                  <c:v>5.7319504755173716</c:v>
                </c:pt>
                <c:pt idx="3">
                  <c:v>6.9737690347679324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F-4A15-A129-98953E8F636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8.6826372990144058</c:v>
                </c:pt>
                <c:pt idx="1">
                  <c:v>9.0965768187645946</c:v>
                </c:pt>
                <c:pt idx="2">
                  <c:v>9.5105163385147815</c:v>
                </c:pt>
                <c:pt idx="3">
                  <c:v>10.752334897765341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F-4A15-A129-98953E8F636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4F-4A15-A129-98953E8F636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4F-4A15-A129-98953E8F636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4F-4A15-A129-98953E8F636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F-4A15-A129-98953E8F636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4F-4A15-A129-98953E8F636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F4F-4A15-A129-98953E8F636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F4F-4A15-A129-98953E8F636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F-4A15-A129-98953E8F636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F4F-4A15-A129-98953E8F636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F4F-4A15-A129-98953E8F636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1.5659999999999998</c:v>
                </c:pt>
                <c:pt idx="1">
                  <c:v>1.9231</c:v>
                </c:pt>
                <c:pt idx="2">
                  <c:v>2.2216999999999998</c:v>
                </c:pt>
                <c:pt idx="3">
                  <c:v>3.06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4F-4A15-A129-98953E8F636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1.8250999999999997</c:v>
                </c:pt>
                <c:pt idx="1">
                  <c:v>2.266</c:v>
                </c:pt>
                <c:pt idx="2">
                  <c:v>2.7330000000000001</c:v>
                </c:pt>
                <c:pt idx="3">
                  <c:v>3.9809999999999999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F-4A15-A129-98953E8F636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2.68</c:v>
                </c:pt>
                <c:pt idx="1">
                  <c:v>3.5062999999999995</c:v>
                </c:pt>
                <c:pt idx="2">
                  <c:v>4.2881999999999998</c:v>
                </c:pt>
                <c:pt idx="3">
                  <c:v>6.98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F4F-4A15-A129-98953E8F636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4</c:v>
                </c:pt>
                <c:pt idx="1">
                  <c:v>5.5279999999999996</c:v>
                </c:pt>
                <c:pt idx="2">
                  <c:v>7.0820999999999987</c:v>
                </c:pt>
                <c:pt idx="3">
                  <c:v>11.98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F4F-4A15-A129-98953E8F636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6.24</c:v>
                </c:pt>
                <c:pt idx="1">
                  <c:v>9.234</c:v>
                </c:pt>
                <c:pt idx="2">
                  <c:v>11.8</c:v>
                </c:pt>
                <c:pt idx="3">
                  <c:v>19.96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F4F-4A15-A129-98953E8F636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F-4A15-A129-98953E8F636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F4F-4A15-A129-98953E8F636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F4F-4A15-A129-98953E8F636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F4F-4A15-A129-98953E8F636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F4F-4A15-A129-98953E8F636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F4F-4A15-A129-98953E8F636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F4F-4A15-A129-98953E8F636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F4F-4A15-A129-98953E8F636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F4F-4A15-A129-98953E8F636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F4F-4A15-A129-98953E8F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1.5778460161205523</c:v>
                </c:pt>
                <c:pt idx="1">
                  <c:v>1.8872223574707852</c:v>
                </c:pt>
                <c:pt idx="2">
                  <c:v>2.1965986988210169</c:v>
                </c:pt>
                <c:pt idx="3">
                  <c:v>3.1247277228717136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7-4CEB-B175-4A244D01B4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1.8420375035502154</c:v>
                </c:pt>
                <c:pt idx="1">
                  <c:v>2.2848721309979001</c:v>
                </c:pt>
                <c:pt idx="2">
                  <c:v>2.7277067584455854</c:v>
                </c:pt>
                <c:pt idx="3">
                  <c:v>4.0562106407886391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7-4CEB-B175-4A244D01B4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2.6346119658392042</c:v>
                </c:pt>
                <c:pt idx="1">
                  <c:v>3.4778214515792474</c:v>
                </c:pt>
                <c:pt idx="2">
                  <c:v>4.3210309373192892</c:v>
                </c:pt>
                <c:pt idx="3">
                  <c:v>6.8506593945394156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17-4CEB-B175-4A244D01B42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3.9555694029875199</c:v>
                </c:pt>
                <c:pt idx="1">
                  <c:v>5.4660703192148237</c:v>
                </c:pt>
                <c:pt idx="2">
                  <c:v>6.9765712354421296</c:v>
                </c:pt>
                <c:pt idx="3">
                  <c:v>11.508073984124042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7-4CEB-B175-4A244D01B42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6.5974842772841482</c:v>
                </c:pt>
                <c:pt idx="1">
                  <c:v>9.442568054485978</c:v>
                </c:pt>
                <c:pt idx="2">
                  <c:v>12.287651831687809</c:v>
                </c:pt>
                <c:pt idx="3">
                  <c:v>20.822903163293294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17-4CEB-B175-4A244D01B42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17-4CEB-B175-4A244D01B42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17-4CEB-B175-4A244D01B42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17-4CEB-B175-4A244D01B42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17-4CEB-B175-4A244D01B42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017-4CEB-B175-4A244D01B42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017-4CEB-B175-4A244D01B42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017-4CEB-B175-4A244D01B42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017-4CEB-B175-4A244D01B42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017-4CEB-B175-4A244D01B42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17-4CEB-B175-4A244D01B42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1.5659999999999998</c:v>
                </c:pt>
                <c:pt idx="1">
                  <c:v>1.9231</c:v>
                </c:pt>
                <c:pt idx="2">
                  <c:v>2.2216999999999998</c:v>
                </c:pt>
                <c:pt idx="3">
                  <c:v>3.06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17-4CEB-B175-4A244D01B42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1.8250999999999997</c:v>
                </c:pt>
                <c:pt idx="1">
                  <c:v>2.266</c:v>
                </c:pt>
                <c:pt idx="2">
                  <c:v>2.7330000000000001</c:v>
                </c:pt>
                <c:pt idx="3">
                  <c:v>3.9809999999999999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17-4CEB-B175-4A244D01B42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2.68</c:v>
                </c:pt>
                <c:pt idx="1">
                  <c:v>3.5062999999999995</c:v>
                </c:pt>
                <c:pt idx="2">
                  <c:v>4.2881999999999998</c:v>
                </c:pt>
                <c:pt idx="3">
                  <c:v>6.98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17-4CEB-B175-4A244D01B42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4</c:v>
                </c:pt>
                <c:pt idx="1">
                  <c:v>5.5279999999999996</c:v>
                </c:pt>
                <c:pt idx="2">
                  <c:v>7.0820999999999987</c:v>
                </c:pt>
                <c:pt idx="3">
                  <c:v>11.98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017-4CEB-B175-4A244D01B42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6.24</c:v>
                </c:pt>
                <c:pt idx="1">
                  <c:v>9.234</c:v>
                </c:pt>
                <c:pt idx="2">
                  <c:v>11.8</c:v>
                </c:pt>
                <c:pt idx="3">
                  <c:v>19.96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17-4CEB-B175-4A244D01B42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17-4CEB-B175-4A244D01B42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017-4CEB-B175-4A244D01B42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017-4CEB-B175-4A244D01B42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017-4CEB-B175-4A244D01B42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017-4CEB-B175-4A244D01B42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017-4CEB-B175-4A244D01B42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017-4CEB-B175-4A244D01B42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017-4CEB-B175-4A244D01B42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017-4CEB-B175-4A244D01B42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017-4CEB-B175-4A244D01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1.5722241163268067</c:v>
                </c:pt>
                <c:pt idx="1">
                  <c:v>1.8959729127205487</c:v>
                </c:pt>
                <c:pt idx="2">
                  <c:v>2.2094347064505002</c:v>
                </c:pt>
                <c:pt idx="3">
                  <c:v>3.0927780045286641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5-4B51-BB4A-512A29A635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1.835967685534116</c:v>
                </c:pt>
                <c:pt idx="1">
                  <c:v>2.2969202055644726</c:v>
                </c:pt>
                <c:pt idx="2">
                  <c:v>2.7432261234939022</c:v>
                </c:pt>
                <c:pt idx="3">
                  <c:v>4.0009275384077236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5-4B51-BB4A-512A29A635E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2.627198393156045</c:v>
                </c:pt>
                <c:pt idx="1">
                  <c:v>3.4997620840962447</c:v>
                </c:pt>
                <c:pt idx="2">
                  <c:v>4.3446003746241084</c:v>
                </c:pt>
                <c:pt idx="3">
                  <c:v>6.7253761400449026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5-4B51-BB4A-512A29A635E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3.9459162391925924</c:v>
                </c:pt>
                <c:pt idx="1">
                  <c:v>5.5044985483158664</c:v>
                </c:pt>
                <c:pt idx="2">
                  <c:v>7.0135574598411186</c:v>
                </c:pt>
                <c:pt idx="3">
                  <c:v>11.266123809440202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5-4B51-BB4A-512A29A635E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6.583351931265689</c:v>
                </c:pt>
                <c:pt idx="1">
                  <c:v>9.5139714767551062</c:v>
                </c:pt>
                <c:pt idx="2">
                  <c:v>12.351471630275139</c:v>
                </c:pt>
                <c:pt idx="3">
                  <c:v>20.347619148230798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5-4B51-BB4A-512A29A635E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5-4B51-BB4A-512A29A635E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5-4B51-BB4A-512A29A635E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5-4B51-BB4A-512A29A635E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5-4B51-BB4A-512A29A635E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55-4B51-BB4A-512A29A635E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55-4B51-BB4A-512A29A635E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55-4B51-BB4A-512A29A635E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55-4B51-BB4A-512A29A635E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55-4B51-BB4A-512A29A635E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55-4B51-BB4A-512A29A635E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1.5659999999999998</c:v>
                </c:pt>
                <c:pt idx="1">
                  <c:v>1.9231</c:v>
                </c:pt>
                <c:pt idx="2">
                  <c:v>2.2216999999999998</c:v>
                </c:pt>
                <c:pt idx="3">
                  <c:v>3.06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55-4B51-BB4A-512A29A635E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1.8250999999999997</c:v>
                </c:pt>
                <c:pt idx="1">
                  <c:v>2.266</c:v>
                </c:pt>
                <c:pt idx="2">
                  <c:v>2.7330000000000001</c:v>
                </c:pt>
                <c:pt idx="3">
                  <c:v>3.9809999999999999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55-4B51-BB4A-512A29A635E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2.68</c:v>
                </c:pt>
                <c:pt idx="1">
                  <c:v>3.5062999999999995</c:v>
                </c:pt>
                <c:pt idx="2">
                  <c:v>4.2881999999999998</c:v>
                </c:pt>
                <c:pt idx="3">
                  <c:v>6.98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55-4B51-BB4A-512A29A635E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4</c:v>
                </c:pt>
                <c:pt idx="1">
                  <c:v>5.5279999999999996</c:v>
                </c:pt>
                <c:pt idx="2">
                  <c:v>7.0820999999999987</c:v>
                </c:pt>
                <c:pt idx="3">
                  <c:v>11.98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55-4B51-BB4A-512A29A635E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6.24</c:v>
                </c:pt>
                <c:pt idx="1">
                  <c:v>9.234</c:v>
                </c:pt>
                <c:pt idx="2">
                  <c:v>11.8</c:v>
                </c:pt>
                <c:pt idx="3">
                  <c:v>19.96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55-4B51-BB4A-512A29A635E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55-4B51-BB4A-512A29A635E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55-4B51-BB4A-512A29A635E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55-4B51-BB4A-512A29A635E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55-4B51-BB4A-512A29A635E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55-4B51-BB4A-512A29A635E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55-4B51-BB4A-512A29A635E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55-4B51-BB4A-512A29A635E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55-4B51-BB4A-512A29A635E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55-4B51-BB4A-512A29A635E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55-4B51-BB4A-512A29A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1.5659999999999998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1.8250999999999997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2.68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4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6.24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1.5659999999999998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1.8250999999999997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2.68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4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6.24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1.9575</c:v>
                </c:pt>
                <c:pt idx="2">
                  <c:v>1.1406874999999999</c:v>
                </c:pt>
                <c:pt idx="3">
                  <c:v>0.67</c:v>
                </c:pt>
                <c:pt idx="4">
                  <c:v>0.5</c:v>
                </c:pt>
                <c:pt idx="5">
                  <c:v>0.39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0.51999376007487907</c:v>
                </c:pt>
                <c:pt idx="16">
                  <c:v>0.44130626654898497</c:v>
                </c:pt>
                <c:pt idx="17">
                  <c:v>0.28520092405099395</c:v>
                </c:pt>
                <c:pt idx="18">
                  <c:v>0.18089725036179452</c:v>
                </c:pt>
                <c:pt idx="19">
                  <c:v>0.10829542993285683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0.45010577485709147</c:v>
                </c:pt>
                <c:pt idx="31">
                  <c:v>0.36589828027808269</c:v>
                </c:pt>
                <c:pt idx="32">
                  <c:v>0.23319807844783361</c:v>
                </c:pt>
                <c:pt idx="33">
                  <c:v>0.14120105618390028</c:v>
                </c:pt>
                <c:pt idx="34">
                  <c:v>8.4745762711864403E-2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0.32679738562091504</c:v>
                </c:pt>
                <c:pt idx="46">
                  <c:v>0.25119316754584275</c:v>
                </c:pt>
                <c:pt idx="47">
                  <c:v>0.14326647564469913</c:v>
                </c:pt>
                <c:pt idx="48">
                  <c:v>8.347245409015025E-2</c:v>
                </c:pt>
                <c:pt idx="49">
                  <c:v>5.0100200400801598E-2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0.65388475674012836</c:v>
                </c:pt>
                <c:pt idx="1">
                  <c:v>0.54358312695302391</c:v>
                </c:pt>
                <c:pt idx="2">
                  <c:v>0.36093060293924217</c:v>
                </c:pt>
                <c:pt idx="3">
                  <c:v>0.23136186349025134</c:v>
                </c:pt>
                <c:pt idx="4">
                  <c:v>0.13467162612089489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0.52737451661162216</c:v>
                </c:pt>
                <c:pt idx="16">
                  <c:v>0.43841347555532051</c:v>
                </c:pt>
                <c:pt idx="17">
                  <c:v>0.29109961700953474</c:v>
                </c:pt>
                <c:pt idx="18">
                  <c:v>0.18659916699821041</c:v>
                </c:pt>
                <c:pt idx="19">
                  <c:v>0.10861605656764725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0.44188155855589284</c:v>
                </c:pt>
                <c:pt idx="31">
                  <c:v>0.36734203828236617</c:v>
                </c:pt>
                <c:pt idx="32">
                  <c:v>0.24390930620928292</c:v>
                </c:pt>
                <c:pt idx="33">
                  <c:v>0.15634947867441842</c:v>
                </c:pt>
                <c:pt idx="34">
                  <c:v>9.1008250964944859E-2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0.29729675993551097</c:v>
                </c:pt>
                <c:pt idx="46">
                  <c:v>0.24714676513398817</c:v>
                </c:pt>
                <c:pt idx="47">
                  <c:v>0.16410154497308835</c:v>
                </c:pt>
                <c:pt idx="48">
                  <c:v>0.10519152140998754</c:v>
                </c:pt>
                <c:pt idx="49">
                  <c:v>6.1230113851546079E-2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0.65388475674012836</c:v>
                </c:pt>
                <c:pt idx="1">
                  <c:v>0.54358312695302391</c:v>
                </c:pt>
                <c:pt idx="2">
                  <c:v>0.36093060293924217</c:v>
                </c:pt>
                <c:pt idx="3">
                  <c:v>0.23136186349025134</c:v>
                </c:pt>
                <c:pt idx="4">
                  <c:v>0.13467162612089489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0.52737451661162216</c:v>
                </c:pt>
                <c:pt idx="1">
                  <c:v>0.43841347555532051</c:v>
                </c:pt>
                <c:pt idx="2">
                  <c:v>0.29109961700953474</c:v>
                </c:pt>
                <c:pt idx="3">
                  <c:v>0.18659916699821041</c:v>
                </c:pt>
                <c:pt idx="4">
                  <c:v>0.10861605656764725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0.44188155855589284</c:v>
                </c:pt>
                <c:pt idx="1">
                  <c:v>0.36734203828236617</c:v>
                </c:pt>
                <c:pt idx="2">
                  <c:v>0.24390930620928292</c:v>
                </c:pt>
                <c:pt idx="3">
                  <c:v>0.15634947867441842</c:v>
                </c:pt>
                <c:pt idx="4">
                  <c:v>9.1008250964944859E-2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0.29729675993551097</c:v>
                </c:pt>
                <c:pt idx="1">
                  <c:v>0.24714676513398817</c:v>
                </c:pt>
                <c:pt idx="2">
                  <c:v>0.16410154497308835</c:v>
                </c:pt>
                <c:pt idx="3">
                  <c:v>0.10519152140998754</c:v>
                </c:pt>
                <c:pt idx="4">
                  <c:v>6.1230113851546079E-2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0.51999376007487907</c:v>
                </c:pt>
                <c:pt idx="1">
                  <c:v>0.44130626654898497</c:v>
                </c:pt>
                <c:pt idx="2">
                  <c:v>0.28520092405099395</c:v>
                </c:pt>
                <c:pt idx="3">
                  <c:v>0.18089725036179452</c:v>
                </c:pt>
                <c:pt idx="4">
                  <c:v>0.10829542993285683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0.45010577485709147</c:v>
                </c:pt>
                <c:pt idx="1">
                  <c:v>0.36589828027808269</c:v>
                </c:pt>
                <c:pt idx="2">
                  <c:v>0.23319807844783361</c:v>
                </c:pt>
                <c:pt idx="3">
                  <c:v>0.14120105618390028</c:v>
                </c:pt>
                <c:pt idx="4">
                  <c:v>8.4745762711864403E-2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0.32679738562091504</c:v>
                </c:pt>
                <c:pt idx="1">
                  <c:v>0.25119316754584275</c:v>
                </c:pt>
                <c:pt idx="2">
                  <c:v>0.14326647564469913</c:v>
                </c:pt>
                <c:pt idx="3">
                  <c:v>8.347245409015025E-2</c:v>
                </c:pt>
                <c:pt idx="4">
                  <c:v>5.0100200400801598E-2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1.5293214739939676</c:v>
                </c:pt>
                <c:pt idx="1">
                  <c:v>1.8396450338798307</c:v>
                </c:pt>
                <c:pt idx="2">
                  <c:v>2.770615713537421</c:v>
                </c:pt>
                <c:pt idx="3">
                  <c:v>4.3222335129667382</c:v>
                </c:pt>
                <c:pt idx="4">
                  <c:v>7.4254691118253726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1.896185667872224</c:v>
                </c:pt>
                <c:pt idx="1">
                  <c:v>2.2809517858303527</c:v>
                </c:pt>
                <c:pt idx="2">
                  <c:v>3.4352501397047384</c:v>
                </c:pt>
                <c:pt idx="3">
                  <c:v>5.3590807294953819</c:v>
                </c:pt>
                <c:pt idx="4">
                  <c:v>9.2067419090766673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2.2630498617504804</c:v>
                </c:pt>
                <c:pt idx="1">
                  <c:v>2.7222585377808741</c:v>
                </c:pt>
                <c:pt idx="2">
                  <c:v>4.0998845658720553</c:v>
                </c:pt>
                <c:pt idx="3">
                  <c:v>6.3959279460240239</c:v>
                </c:pt>
                <c:pt idx="4">
                  <c:v>10.988014706327961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3.3636424433852494</c:v>
                </c:pt>
                <c:pt idx="1">
                  <c:v>4.0461787936324392</c:v>
                </c:pt>
                <c:pt idx="2">
                  <c:v>6.0937878443740061</c:v>
                </c:pt>
                <c:pt idx="3">
                  <c:v>9.5064695956099534</c:v>
                </c:pt>
                <c:pt idx="4">
                  <c:v>16.331833098081848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1.5659999999999998</c:v>
                </c:pt>
                <c:pt idx="1">
                  <c:v>1.8250999999999997</c:v>
                </c:pt>
                <c:pt idx="2">
                  <c:v>2.68</c:v>
                </c:pt>
                <c:pt idx="3">
                  <c:v>4</c:v>
                </c:pt>
                <c:pt idx="4">
                  <c:v>6.24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1.9231</c:v>
                </c:pt>
                <c:pt idx="1">
                  <c:v>2.266</c:v>
                </c:pt>
                <c:pt idx="2">
                  <c:v>3.5062999999999995</c:v>
                </c:pt>
                <c:pt idx="3">
                  <c:v>5.5279999999999996</c:v>
                </c:pt>
                <c:pt idx="4">
                  <c:v>9.234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2.2216999999999998</c:v>
                </c:pt>
                <c:pt idx="1">
                  <c:v>2.7330000000000001</c:v>
                </c:pt>
                <c:pt idx="2">
                  <c:v>4.2881999999999998</c:v>
                </c:pt>
                <c:pt idx="3">
                  <c:v>7.0820999999999987</c:v>
                </c:pt>
                <c:pt idx="4">
                  <c:v>11.8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3.06</c:v>
                </c:pt>
                <c:pt idx="1">
                  <c:v>3.9809999999999999</c:v>
                </c:pt>
                <c:pt idx="2">
                  <c:v>6.98</c:v>
                </c:pt>
                <c:pt idx="3">
                  <c:v>11.98</c:v>
                </c:pt>
                <c:pt idx="4">
                  <c:v>19.96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0.65388475674012836</c:v>
                </c:pt>
                <c:pt idx="1">
                  <c:v>0.54358312695302391</c:v>
                </c:pt>
                <c:pt idx="2">
                  <c:v>0.36093060293924217</c:v>
                </c:pt>
                <c:pt idx="3">
                  <c:v>0.23136186349025134</c:v>
                </c:pt>
                <c:pt idx="4">
                  <c:v>0.13467162612089489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0.52737451661162216</c:v>
                </c:pt>
                <c:pt idx="1">
                  <c:v>0.43841347555532051</c:v>
                </c:pt>
                <c:pt idx="2">
                  <c:v>0.29109961700953474</c:v>
                </c:pt>
                <c:pt idx="3">
                  <c:v>0.18659916699821041</c:v>
                </c:pt>
                <c:pt idx="4">
                  <c:v>0.10861605656764725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0.44188155855589284</c:v>
                </c:pt>
                <c:pt idx="1">
                  <c:v>0.36734203828236617</c:v>
                </c:pt>
                <c:pt idx="2">
                  <c:v>0.24390930620928292</c:v>
                </c:pt>
                <c:pt idx="3">
                  <c:v>0.15634947867441842</c:v>
                </c:pt>
                <c:pt idx="4">
                  <c:v>9.1008250964944859E-2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0.29729675993551097</c:v>
                </c:pt>
                <c:pt idx="1">
                  <c:v>0.24714676513398817</c:v>
                </c:pt>
                <c:pt idx="2">
                  <c:v>0.16410154497308835</c:v>
                </c:pt>
                <c:pt idx="3">
                  <c:v>0.10519152140998754</c:v>
                </c:pt>
                <c:pt idx="4">
                  <c:v>6.1230113851546079E-2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0.51999376007487907</c:v>
                </c:pt>
                <c:pt idx="1">
                  <c:v>0.44130626654898497</c:v>
                </c:pt>
                <c:pt idx="2">
                  <c:v>0.28520092405099395</c:v>
                </c:pt>
                <c:pt idx="3">
                  <c:v>0.18089725036179452</c:v>
                </c:pt>
                <c:pt idx="4">
                  <c:v>0.10829542993285683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0.45010577485709147</c:v>
                </c:pt>
                <c:pt idx="1">
                  <c:v>0.36589828027808269</c:v>
                </c:pt>
                <c:pt idx="2">
                  <c:v>0.23319807844783361</c:v>
                </c:pt>
                <c:pt idx="3">
                  <c:v>0.14120105618390028</c:v>
                </c:pt>
                <c:pt idx="4">
                  <c:v>8.4745762711864403E-2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0.32679738562091504</c:v>
                </c:pt>
                <c:pt idx="1">
                  <c:v>0.25119316754584275</c:v>
                </c:pt>
                <c:pt idx="2">
                  <c:v>0.14326647564469913</c:v>
                </c:pt>
                <c:pt idx="3">
                  <c:v>8.347245409015025E-2</c:v>
                </c:pt>
                <c:pt idx="4">
                  <c:v>5.0100200400801598E-2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1.5293214739939676</c:v>
                </c:pt>
                <c:pt idx="1">
                  <c:v>1.896185667872224</c:v>
                </c:pt>
                <c:pt idx="2">
                  <c:v>2.2630498617504804</c:v>
                </c:pt>
                <c:pt idx="3">
                  <c:v>3.3636424433852494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8-47A5-A7E5-E1386D489F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1.8396450338798307</c:v>
                </c:pt>
                <c:pt idx="1">
                  <c:v>2.2809517858303527</c:v>
                </c:pt>
                <c:pt idx="2">
                  <c:v>2.7222585377808741</c:v>
                </c:pt>
                <c:pt idx="3">
                  <c:v>4.0461787936324392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8-47A5-A7E5-E1386D489F5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2.770615713537421</c:v>
                </c:pt>
                <c:pt idx="1">
                  <c:v>3.4352501397047384</c:v>
                </c:pt>
                <c:pt idx="2">
                  <c:v>4.0998845658720553</c:v>
                </c:pt>
                <c:pt idx="3">
                  <c:v>6.0937878443740061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8-47A5-A7E5-E1386D489F5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4.3222335129667382</c:v>
                </c:pt>
                <c:pt idx="1">
                  <c:v>5.3590807294953819</c:v>
                </c:pt>
                <c:pt idx="2">
                  <c:v>6.3959279460240239</c:v>
                </c:pt>
                <c:pt idx="3">
                  <c:v>9.5064695956099534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8-47A5-A7E5-E1386D489F5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7.4254691118253726</c:v>
                </c:pt>
                <c:pt idx="1">
                  <c:v>9.2067419090766673</c:v>
                </c:pt>
                <c:pt idx="2">
                  <c:v>10.988014706327961</c:v>
                </c:pt>
                <c:pt idx="3">
                  <c:v>16.331833098081848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8-47A5-A7E5-E1386D489F5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8-47A5-A7E5-E1386D489F5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8-47A5-A7E5-E1386D489F5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8-47A5-A7E5-E1386D489F5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8-47A5-A7E5-E1386D489F5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8-47A5-A7E5-E1386D489F5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8-47A5-A7E5-E1386D489F5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8-47A5-A7E5-E1386D489F5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8-47A5-A7E5-E1386D489F5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8-47A5-A7E5-E1386D489F5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8-47A5-A7E5-E1386D489F5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1.5659999999999998</c:v>
                </c:pt>
                <c:pt idx="1">
                  <c:v>1.9231</c:v>
                </c:pt>
                <c:pt idx="2">
                  <c:v>2.2216999999999998</c:v>
                </c:pt>
                <c:pt idx="3">
                  <c:v>3.06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8-47A5-A7E5-E1386D489F5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1.8250999999999997</c:v>
                </c:pt>
                <c:pt idx="1">
                  <c:v>2.266</c:v>
                </c:pt>
                <c:pt idx="2">
                  <c:v>2.7330000000000001</c:v>
                </c:pt>
                <c:pt idx="3">
                  <c:v>3.9809999999999999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8-47A5-A7E5-E1386D489F5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2.68</c:v>
                </c:pt>
                <c:pt idx="1">
                  <c:v>3.5062999999999995</c:v>
                </c:pt>
                <c:pt idx="2">
                  <c:v>4.2881999999999998</c:v>
                </c:pt>
                <c:pt idx="3">
                  <c:v>6.98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8-47A5-A7E5-E1386D489F5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4</c:v>
                </c:pt>
                <c:pt idx="1">
                  <c:v>5.5279999999999996</c:v>
                </c:pt>
                <c:pt idx="2">
                  <c:v>7.0820999999999987</c:v>
                </c:pt>
                <c:pt idx="3">
                  <c:v>11.98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8-47A5-A7E5-E1386D489F5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6.24</c:v>
                </c:pt>
                <c:pt idx="1">
                  <c:v>9.234</c:v>
                </c:pt>
                <c:pt idx="2">
                  <c:v>11.8</c:v>
                </c:pt>
                <c:pt idx="3">
                  <c:v>19.96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8-47A5-A7E5-E1386D489F5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8-47A5-A7E5-E1386D489F5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8-47A5-A7E5-E1386D489F5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8-47A5-A7E5-E1386D489F5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8-47A5-A7E5-E1386D489F5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8-47A5-A7E5-E1386D489F5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8-47A5-A7E5-E1386D489F5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8-47A5-A7E5-E1386D489F5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8-47A5-A7E5-E1386D489F5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8-47A5-A7E5-E1386D489F5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8-47A5-A7E5-E1386D48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0.51999376007487907</c:v>
                </c:pt>
                <c:pt idx="16">
                  <c:v>0.44130626654898497</c:v>
                </c:pt>
                <c:pt idx="17">
                  <c:v>0.28520092405099395</c:v>
                </c:pt>
                <c:pt idx="18">
                  <c:v>0.18089725036179452</c:v>
                </c:pt>
                <c:pt idx="19">
                  <c:v>0.10829542993285683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0.45010577485709147</c:v>
                </c:pt>
                <c:pt idx="31">
                  <c:v>0.36589828027808269</c:v>
                </c:pt>
                <c:pt idx="32">
                  <c:v>0.23319807844783361</c:v>
                </c:pt>
                <c:pt idx="33">
                  <c:v>0.14120105618390028</c:v>
                </c:pt>
                <c:pt idx="34">
                  <c:v>8.4745762711864403E-2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0.32679738562091504</c:v>
                </c:pt>
                <c:pt idx="46">
                  <c:v>0.25119316754584275</c:v>
                </c:pt>
                <c:pt idx="47">
                  <c:v>0.14326647564469913</c:v>
                </c:pt>
                <c:pt idx="48">
                  <c:v>8.347245409015025E-2</c:v>
                </c:pt>
                <c:pt idx="49">
                  <c:v>5.0100200400801598E-2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0.60670349537431667</c:v>
                </c:pt>
                <c:pt idx="1">
                  <c:v>0.53221366979574902</c:v>
                </c:pt>
                <c:pt idx="2">
                  <c:v>0.38895014002971079</c:v>
                </c:pt>
                <c:pt idx="3">
                  <c:v>0.26849323137360104</c:v>
                </c:pt>
                <c:pt idx="4">
                  <c:v>0.16579846921309097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0.53647237924462943</c:v>
                </c:pt>
                <c:pt idx="16">
                  <c:v>0.43280691089798129</c:v>
                </c:pt>
                <c:pt idx="17">
                  <c:v>0.27397935776356691</c:v>
                </c:pt>
                <c:pt idx="18">
                  <c:v>0.17000264447955379</c:v>
                </c:pt>
                <c:pt idx="19">
                  <c:v>9.6646704409652187E-2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0.48081404337761147</c:v>
                </c:pt>
                <c:pt idx="31">
                  <c:v>0.36469015867399662</c:v>
                </c:pt>
                <c:pt idx="32">
                  <c:v>0.2114703018915835</c:v>
                </c:pt>
                <c:pt idx="33">
                  <c:v>0.12437758038988909</c:v>
                </c:pt>
                <c:pt idx="34">
                  <c:v>6.8201147841730064E-2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0.36668478502942142</c:v>
                </c:pt>
                <c:pt idx="46">
                  <c:v>0.24772603847897906</c:v>
                </c:pt>
                <c:pt idx="47">
                  <c:v>0.12554209813323502</c:v>
                </c:pt>
                <c:pt idx="48">
                  <c:v>6.8902068015993634E-2</c:v>
                </c:pt>
                <c:pt idx="49">
                  <c:v>3.621988111809965E-2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0.60670349537431667</c:v>
                </c:pt>
                <c:pt idx="1">
                  <c:v>0.53221366979574902</c:v>
                </c:pt>
                <c:pt idx="2">
                  <c:v>0.38895014002971079</c:v>
                </c:pt>
                <c:pt idx="3">
                  <c:v>0.26849323137360104</c:v>
                </c:pt>
                <c:pt idx="4">
                  <c:v>0.16579846921309097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0.53647237924462943</c:v>
                </c:pt>
                <c:pt idx="1">
                  <c:v>0.43280691089798129</c:v>
                </c:pt>
                <c:pt idx="2">
                  <c:v>0.27397935776356691</c:v>
                </c:pt>
                <c:pt idx="3">
                  <c:v>0.17000264447955379</c:v>
                </c:pt>
                <c:pt idx="4">
                  <c:v>9.6646704409652187E-2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0.48081404337761147</c:v>
                </c:pt>
                <c:pt idx="1">
                  <c:v>0.36469015867399662</c:v>
                </c:pt>
                <c:pt idx="2">
                  <c:v>0.2114703018915835</c:v>
                </c:pt>
                <c:pt idx="3">
                  <c:v>0.12437758038988909</c:v>
                </c:pt>
                <c:pt idx="4">
                  <c:v>6.8201147841730064E-2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0.36668478502942142</c:v>
                </c:pt>
                <c:pt idx="1">
                  <c:v>0.24772603847897906</c:v>
                </c:pt>
                <c:pt idx="2">
                  <c:v>0.12554209813323502</c:v>
                </c:pt>
                <c:pt idx="3">
                  <c:v>6.8902068015993634E-2</c:v>
                </c:pt>
                <c:pt idx="4">
                  <c:v>3.621988111809965E-2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0.51999376007487907</c:v>
                </c:pt>
                <c:pt idx="1">
                  <c:v>0.44130626654898497</c:v>
                </c:pt>
                <c:pt idx="2">
                  <c:v>0.28520092405099395</c:v>
                </c:pt>
                <c:pt idx="3">
                  <c:v>0.18089725036179452</c:v>
                </c:pt>
                <c:pt idx="4">
                  <c:v>0.10829542993285683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0.45010577485709147</c:v>
                </c:pt>
                <c:pt idx="1">
                  <c:v>0.36589828027808269</c:v>
                </c:pt>
                <c:pt idx="2">
                  <c:v>0.23319807844783361</c:v>
                </c:pt>
                <c:pt idx="3">
                  <c:v>0.14120105618390028</c:v>
                </c:pt>
                <c:pt idx="4">
                  <c:v>8.4745762711864403E-2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0.32679738562091504</c:v>
                </c:pt>
                <c:pt idx="1">
                  <c:v>0.25119316754584275</c:v>
                </c:pt>
                <c:pt idx="2">
                  <c:v>0.14326647564469913</c:v>
                </c:pt>
                <c:pt idx="3">
                  <c:v>8.347245409015025E-2</c:v>
                </c:pt>
                <c:pt idx="4">
                  <c:v>5.0100200400801598E-2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1.6482515885012858</c:v>
                </c:pt>
                <c:pt idx="1">
                  <c:v>1.8789445982922164</c:v>
                </c:pt>
                <c:pt idx="2">
                  <c:v>2.5710236276650082</c:v>
                </c:pt>
                <c:pt idx="3">
                  <c:v>3.7244886766196617</c:v>
                </c:pt>
                <c:pt idx="4">
                  <c:v>6.0314187745289685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1.8640288646510237</c:v>
                </c:pt>
                <c:pt idx="1">
                  <c:v>2.3104991505916921</c:v>
                </c:pt>
                <c:pt idx="2">
                  <c:v>3.6499100084136975</c:v>
                </c:pt>
                <c:pt idx="3">
                  <c:v>5.8822614381170402</c:v>
                </c:pt>
                <c:pt idx="4">
                  <c:v>10.346964297523726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2.0798061408007613</c:v>
                </c:pt>
                <c:pt idx="1">
                  <c:v>2.7420537028911678</c:v>
                </c:pt>
                <c:pt idx="2">
                  <c:v>4.7287963891623876</c:v>
                </c:pt>
                <c:pt idx="3">
                  <c:v>8.0400341996144196</c:v>
                </c:pt>
                <c:pt idx="4">
                  <c:v>14.662509820518483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2.7271379692499749</c:v>
                </c:pt>
                <c:pt idx="1">
                  <c:v>4.0367173597895949</c:v>
                </c:pt>
                <c:pt idx="2">
                  <c:v>7.9654555314084554</c:v>
                </c:pt>
                <c:pt idx="3">
                  <c:v>14.513352484106555</c:v>
                </c:pt>
                <c:pt idx="4">
                  <c:v>27.609146389502754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1.5659999999999998</c:v>
                </c:pt>
                <c:pt idx="1">
                  <c:v>1.8250999999999997</c:v>
                </c:pt>
                <c:pt idx="2">
                  <c:v>2.68</c:v>
                </c:pt>
                <c:pt idx="3">
                  <c:v>4</c:v>
                </c:pt>
                <c:pt idx="4">
                  <c:v>6.24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1.9231</c:v>
                </c:pt>
                <c:pt idx="1">
                  <c:v>2.266</c:v>
                </c:pt>
                <c:pt idx="2">
                  <c:v>3.5062999999999995</c:v>
                </c:pt>
                <c:pt idx="3">
                  <c:v>5.5279999999999996</c:v>
                </c:pt>
                <c:pt idx="4">
                  <c:v>9.234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2.2216999999999998</c:v>
                </c:pt>
                <c:pt idx="1">
                  <c:v>2.7330000000000001</c:v>
                </c:pt>
                <c:pt idx="2">
                  <c:v>4.2881999999999998</c:v>
                </c:pt>
                <c:pt idx="3">
                  <c:v>7.0820999999999987</c:v>
                </c:pt>
                <c:pt idx="4">
                  <c:v>11.8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3.06</c:v>
                </c:pt>
                <c:pt idx="1">
                  <c:v>3.9809999999999999</c:v>
                </c:pt>
                <c:pt idx="2">
                  <c:v>6.98</c:v>
                </c:pt>
                <c:pt idx="3">
                  <c:v>11.98</c:v>
                </c:pt>
                <c:pt idx="4">
                  <c:v>19.96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1.6482515885012858</c:v>
                </c:pt>
                <c:pt idx="1">
                  <c:v>1.8640288646510237</c:v>
                </c:pt>
                <c:pt idx="2">
                  <c:v>2.0798061408007613</c:v>
                </c:pt>
                <c:pt idx="3">
                  <c:v>2.7271379692499749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4-47AC-BCA0-153CB9A439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1.8789445982922164</c:v>
                </c:pt>
                <c:pt idx="1">
                  <c:v>2.3104991505916921</c:v>
                </c:pt>
                <c:pt idx="2">
                  <c:v>2.7420537028911678</c:v>
                </c:pt>
                <c:pt idx="3">
                  <c:v>4.0367173597895949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4-47AC-BCA0-153CB9A439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2.5710236276650082</c:v>
                </c:pt>
                <c:pt idx="1">
                  <c:v>3.6499100084136975</c:v>
                </c:pt>
                <c:pt idx="2">
                  <c:v>4.7287963891623876</c:v>
                </c:pt>
                <c:pt idx="3">
                  <c:v>7.9654555314084554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4-47AC-BCA0-153CB9A439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3.7244886766196617</c:v>
                </c:pt>
                <c:pt idx="1">
                  <c:v>5.8822614381170402</c:v>
                </c:pt>
                <c:pt idx="2">
                  <c:v>8.0400341996144196</c:v>
                </c:pt>
                <c:pt idx="3">
                  <c:v>14.513352484106555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4-47AC-BCA0-153CB9A439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6.0314187745289685</c:v>
                </c:pt>
                <c:pt idx="1">
                  <c:v>10.346964297523726</c:v>
                </c:pt>
                <c:pt idx="2">
                  <c:v>14.662509820518483</c:v>
                </c:pt>
                <c:pt idx="3">
                  <c:v>27.609146389502754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4-47AC-BCA0-153CB9A439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34-47AC-BCA0-153CB9A439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34-47AC-BCA0-153CB9A439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34-47AC-BCA0-153CB9A439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34-47AC-BCA0-153CB9A439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34-47AC-BCA0-153CB9A439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34-47AC-BCA0-153CB9A439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34-47AC-BCA0-153CB9A439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34-47AC-BCA0-153CB9A439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34-47AC-BCA0-153CB9A439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634-47AC-BCA0-153CB9A439F5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1.5659999999999998</c:v>
                </c:pt>
                <c:pt idx="1">
                  <c:v>1.9231</c:v>
                </c:pt>
                <c:pt idx="2">
                  <c:v>2.2216999999999998</c:v>
                </c:pt>
                <c:pt idx="3">
                  <c:v>3.06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34-47AC-BCA0-153CB9A439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1.8250999999999997</c:v>
                </c:pt>
                <c:pt idx="1">
                  <c:v>2.266</c:v>
                </c:pt>
                <c:pt idx="2">
                  <c:v>2.7330000000000001</c:v>
                </c:pt>
                <c:pt idx="3">
                  <c:v>3.9809999999999999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34-47AC-BCA0-153CB9A439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2.68</c:v>
                </c:pt>
                <c:pt idx="1">
                  <c:v>3.5062999999999995</c:v>
                </c:pt>
                <c:pt idx="2">
                  <c:v>4.2881999999999998</c:v>
                </c:pt>
                <c:pt idx="3">
                  <c:v>6.98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34-47AC-BCA0-153CB9A439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4</c:v>
                </c:pt>
                <c:pt idx="1">
                  <c:v>5.5279999999999996</c:v>
                </c:pt>
                <c:pt idx="2">
                  <c:v>7.0820999999999987</c:v>
                </c:pt>
                <c:pt idx="3">
                  <c:v>11.98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634-47AC-BCA0-153CB9A439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6.24</c:v>
                </c:pt>
                <c:pt idx="1">
                  <c:v>9.234</c:v>
                </c:pt>
                <c:pt idx="2">
                  <c:v>11.8</c:v>
                </c:pt>
                <c:pt idx="3">
                  <c:v>19.96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34-47AC-BCA0-153CB9A439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634-47AC-BCA0-153CB9A439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634-47AC-BCA0-153CB9A439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634-47AC-BCA0-153CB9A439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634-47AC-BCA0-153CB9A439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634-47AC-BCA0-153CB9A439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634-47AC-BCA0-153CB9A439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634-47AC-BCA0-153CB9A439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634-47AC-BCA0-153CB9A439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634-47AC-BCA0-153CB9A439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634-47AC-BCA0-153CB9A4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0.51999376007487907</c:v>
                </c:pt>
                <c:pt idx="16">
                  <c:v>0.44130626654898497</c:v>
                </c:pt>
                <c:pt idx="17">
                  <c:v>0.28520092405099395</c:v>
                </c:pt>
                <c:pt idx="18">
                  <c:v>0.18089725036179452</c:v>
                </c:pt>
                <c:pt idx="19">
                  <c:v>0.10829542993285683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0.45010577485709147</c:v>
                </c:pt>
                <c:pt idx="31">
                  <c:v>0.36589828027808269</c:v>
                </c:pt>
                <c:pt idx="32">
                  <c:v>0.23319807844783361</c:v>
                </c:pt>
                <c:pt idx="33">
                  <c:v>0.14120105618390028</c:v>
                </c:pt>
                <c:pt idx="34">
                  <c:v>8.4745762711864403E-2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0.32679738562091504</c:v>
                </c:pt>
                <c:pt idx="46">
                  <c:v>0.25119316754584275</c:v>
                </c:pt>
                <c:pt idx="47">
                  <c:v>0.14326647564469913</c:v>
                </c:pt>
                <c:pt idx="48">
                  <c:v>8.347245409015025E-2</c:v>
                </c:pt>
                <c:pt idx="49">
                  <c:v>5.0100200400801598E-2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0.66517571551273191</c:v>
                </c:pt>
                <c:pt idx="1">
                  <c:v>0.53157029310321968</c:v>
                </c:pt>
                <c:pt idx="2">
                  <c:v>0.33169822642659363</c:v>
                </c:pt>
                <c:pt idx="3">
                  <c:v>0.20391220092262419</c:v>
                </c:pt>
                <c:pt idx="4">
                  <c:v>0.11517237972309556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0.5215663298669353</c:v>
                </c:pt>
                <c:pt idx="16">
                  <c:v>0.43569980122443319</c:v>
                </c:pt>
                <c:pt idx="17">
                  <c:v>0.29165334576613156</c:v>
                </c:pt>
                <c:pt idx="18">
                  <c:v>0.18804022938605219</c:v>
                </c:pt>
                <c:pt idx="19">
                  <c:v>0.10993146322220691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0.42895604303248225</c:v>
                </c:pt>
                <c:pt idx="31">
                  <c:v>0.36912657988678327</c:v>
                </c:pt>
                <c:pt idx="32">
                  <c:v>0.26023588784217294</c:v>
                </c:pt>
                <c:pt idx="33">
                  <c:v>0.17446068389307551</c:v>
                </c:pt>
                <c:pt idx="34">
                  <c:v>0.10514676221629476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0.27987217334984604</c:v>
                </c:pt>
                <c:pt idx="46">
                  <c:v>0.25310583997177882</c:v>
                </c:pt>
                <c:pt idx="47">
                  <c:v>0.19667671022977504</c:v>
                </c:pt>
                <c:pt idx="48">
                  <c:v>0.14339448223972867</c:v>
                </c:pt>
                <c:pt idx="49">
                  <c:v>9.3003055569616799E-2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0.66517571551273191</c:v>
                </c:pt>
                <c:pt idx="1">
                  <c:v>0.53157029310321968</c:v>
                </c:pt>
                <c:pt idx="2">
                  <c:v>0.33169822642659363</c:v>
                </c:pt>
                <c:pt idx="3">
                  <c:v>0.20391220092262419</c:v>
                </c:pt>
                <c:pt idx="4">
                  <c:v>0.11517237972309556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0.5215663298669353</c:v>
                </c:pt>
                <c:pt idx="1">
                  <c:v>0.43569980122443319</c:v>
                </c:pt>
                <c:pt idx="2">
                  <c:v>0.29165334576613156</c:v>
                </c:pt>
                <c:pt idx="3">
                  <c:v>0.18804022938605219</c:v>
                </c:pt>
                <c:pt idx="4">
                  <c:v>0.10993146322220691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0.42895604303248225</c:v>
                </c:pt>
                <c:pt idx="1">
                  <c:v>0.36912657988678327</c:v>
                </c:pt>
                <c:pt idx="2">
                  <c:v>0.26023588784217294</c:v>
                </c:pt>
                <c:pt idx="3">
                  <c:v>0.17446068389307551</c:v>
                </c:pt>
                <c:pt idx="4">
                  <c:v>0.10514676221629476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0.27987217334984604</c:v>
                </c:pt>
                <c:pt idx="1">
                  <c:v>0.25310583997177882</c:v>
                </c:pt>
                <c:pt idx="2">
                  <c:v>0.19667671022977504</c:v>
                </c:pt>
                <c:pt idx="3">
                  <c:v>0.14339448223972867</c:v>
                </c:pt>
                <c:pt idx="4">
                  <c:v>9.3003055569616799E-2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0.51999376007487907</c:v>
                </c:pt>
                <c:pt idx="1">
                  <c:v>0.44130626654898497</c:v>
                </c:pt>
                <c:pt idx="2">
                  <c:v>0.28520092405099395</c:v>
                </c:pt>
                <c:pt idx="3">
                  <c:v>0.18089725036179452</c:v>
                </c:pt>
                <c:pt idx="4">
                  <c:v>0.10829542993285683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0.45010577485709147</c:v>
                </c:pt>
                <c:pt idx="1">
                  <c:v>0.36589828027808269</c:v>
                </c:pt>
                <c:pt idx="2">
                  <c:v>0.23319807844783361</c:v>
                </c:pt>
                <c:pt idx="3">
                  <c:v>0.14120105618390028</c:v>
                </c:pt>
                <c:pt idx="4">
                  <c:v>8.4745762711864403E-2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0.32679738562091504</c:v>
                </c:pt>
                <c:pt idx="1">
                  <c:v>0.25119316754584275</c:v>
                </c:pt>
                <c:pt idx="2">
                  <c:v>0.14326647564469913</c:v>
                </c:pt>
                <c:pt idx="3">
                  <c:v>8.347245409015025E-2</c:v>
                </c:pt>
                <c:pt idx="4">
                  <c:v>5.0100200400801598E-2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1.5033621593193285</c:v>
                </c:pt>
                <c:pt idx="1">
                  <c:v>1.8812187456190694</c:v>
                </c:pt>
                <c:pt idx="2">
                  <c:v>3.0147885045182918</c:v>
                </c:pt>
                <c:pt idx="3">
                  <c:v>4.9040714360169968</c:v>
                </c:pt>
                <c:pt idx="4">
                  <c:v>8.6826372990144058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1.9173016790695159</c:v>
                </c:pt>
                <c:pt idx="1">
                  <c:v>2.2951582653692566</c:v>
                </c:pt>
                <c:pt idx="2">
                  <c:v>3.4287280242684797</c:v>
                </c:pt>
                <c:pt idx="3">
                  <c:v>5.3180109557671846</c:v>
                </c:pt>
                <c:pt idx="4">
                  <c:v>9.0965768187645946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2.3312411988197028</c:v>
                </c:pt>
                <c:pt idx="1">
                  <c:v>2.709097785119444</c:v>
                </c:pt>
                <c:pt idx="2">
                  <c:v>3.8426675440186671</c:v>
                </c:pt>
                <c:pt idx="3">
                  <c:v>5.7319504755173716</c:v>
                </c:pt>
                <c:pt idx="4">
                  <c:v>9.5105163385147815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3.5730597580702645</c:v>
                </c:pt>
                <c:pt idx="1">
                  <c:v>3.9509163443700053</c:v>
                </c:pt>
                <c:pt idx="2">
                  <c:v>5.0844861032692279</c:v>
                </c:pt>
                <c:pt idx="3">
                  <c:v>6.9737690347679324</c:v>
                </c:pt>
                <c:pt idx="4">
                  <c:v>10.752334897765341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1.5659999999999998</c:v>
                </c:pt>
                <c:pt idx="1">
                  <c:v>1.8250999999999997</c:v>
                </c:pt>
                <c:pt idx="2">
                  <c:v>2.68</c:v>
                </c:pt>
                <c:pt idx="3">
                  <c:v>4</c:v>
                </c:pt>
                <c:pt idx="4">
                  <c:v>6.24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1.9231</c:v>
                </c:pt>
                <c:pt idx="1">
                  <c:v>2.266</c:v>
                </c:pt>
                <c:pt idx="2">
                  <c:v>3.5062999999999995</c:v>
                </c:pt>
                <c:pt idx="3">
                  <c:v>5.5279999999999996</c:v>
                </c:pt>
                <c:pt idx="4">
                  <c:v>9.234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2.2216999999999998</c:v>
                </c:pt>
                <c:pt idx="1">
                  <c:v>2.7330000000000001</c:v>
                </c:pt>
                <c:pt idx="2">
                  <c:v>4.2881999999999998</c:v>
                </c:pt>
                <c:pt idx="3">
                  <c:v>7.0820999999999987</c:v>
                </c:pt>
                <c:pt idx="4">
                  <c:v>11.8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3.06</c:v>
                </c:pt>
                <c:pt idx="1">
                  <c:v>3.9809999999999999</c:v>
                </c:pt>
                <c:pt idx="2">
                  <c:v>6.98</c:v>
                </c:pt>
                <c:pt idx="3">
                  <c:v>11.98</c:v>
                </c:pt>
                <c:pt idx="4">
                  <c:v>19.96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1.5033621593193285</c:v>
                </c:pt>
                <c:pt idx="1">
                  <c:v>1.9173016790695159</c:v>
                </c:pt>
                <c:pt idx="2">
                  <c:v>2.3312411988197028</c:v>
                </c:pt>
                <c:pt idx="3">
                  <c:v>3.5730597580702645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99-AB17-947129210C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1.8812187456190694</c:v>
                </c:pt>
                <c:pt idx="1">
                  <c:v>2.2951582653692566</c:v>
                </c:pt>
                <c:pt idx="2">
                  <c:v>2.709097785119444</c:v>
                </c:pt>
                <c:pt idx="3">
                  <c:v>3.9509163443700053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99-AB17-947129210C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3.0147885045182918</c:v>
                </c:pt>
                <c:pt idx="1">
                  <c:v>3.4287280242684797</c:v>
                </c:pt>
                <c:pt idx="2">
                  <c:v>3.8426675440186671</c:v>
                </c:pt>
                <c:pt idx="3">
                  <c:v>5.0844861032692279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99-AB17-947129210C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4.9040714360169968</c:v>
                </c:pt>
                <c:pt idx="1">
                  <c:v>5.3180109557671846</c:v>
                </c:pt>
                <c:pt idx="2">
                  <c:v>5.7319504755173716</c:v>
                </c:pt>
                <c:pt idx="3">
                  <c:v>6.9737690347679324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99-AB17-947129210C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8.6826372990144058</c:v>
                </c:pt>
                <c:pt idx="1">
                  <c:v>9.0965768187645946</c:v>
                </c:pt>
                <c:pt idx="2">
                  <c:v>9.5105163385147815</c:v>
                </c:pt>
                <c:pt idx="3">
                  <c:v>10.752334897765341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99-AB17-947129210C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99-AB17-947129210C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45-4399-AB17-947129210C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5-4399-AB17-947129210C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45-4399-AB17-947129210C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5-4399-AB17-947129210C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45-4399-AB17-947129210C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5-4399-AB17-947129210C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5-4399-AB17-947129210C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5-4399-AB17-947129210C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5-4399-AB17-947129210C7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1.5659999999999998</c:v>
                </c:pt>
                <c:pt idx="1">
                  <c:v>1.9231</c:v>
                </c:pt>
                <c:pt idx="2">
                  <c:v>2.2216999999999998</c:v>
                </c:pt>
                <c:pt idx="3">
                  <c:v>3.06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5-4399-AB17-947129210C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1.8250999999999997</c:v>
                </c:pt>
                <c:pt idx="1">
                  <c:v>2.266</c:v>
                </c:pt>
                <c:pt idx="2">
                  <c:v>2.7330000000000001</c:v>
                </c:pt>
                <c:pt idx="3">
                  <c:v>3.9809999999999999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45-4399-AB17-947129210C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2.68</c:v>
                </c:pt>
                <c:pt idx="1">
                  <c:v>3.5062999999999995</c:v>
                </c:pt>
                <c:pt idx="2">
                  <c:v>4.2881999999999998</c:v>
                </c:pt>
                <c:pt idx="3">
                  <c:v>6.98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5-4399-AB17-947129210C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4</c:v>
                </c:pt>
                <c:pt idx="1">
                  <c:v>5.5279999999999996</c:v>
                </c:pt>
                <c:pt idx="2">
                  <c:v>7.0820999999999987</c:v>
                </c:pt>
                <c:pt idx="3">
                  <c:v>11.98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6.24</c:v>
                </c:pt>
                <c:pt idx="1">
                  <c:v>9.234</c:v>
                </c:pt>
                <c:pt idx="2">
                  <c:v>11.8</c:v>
                </c:pt>
                <c:pt idx="3">
                  <c:v>19.96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445-4399-AB17-947129210C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5-4399-AB17-947129210C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5-4399-AB17-947129210C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5-4399-AB17-947129210C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5-4399-AB17-947129210C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5-4399-AB17-947129210C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445-4399-AB17-947129210C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5-4399-AB17-947129210C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5-4399-AB17-947129210C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5-4399-AB17-947129210C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5-4399-AB17-94712921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0.51999376007487907</c:v>
                </c:pt>
                <c:pt idx="16">
                  <c:v>0.44130626654898497</c:v>
                </c:pt>
                <c:pt idx="17">
                  <c:v>0.28520092405099395</c:v>
                </c:pt>
                <c:pt idx="18">
                  <c:v>0.18089725036179452</c:v>
                </c:pt>
                <c:pt idx="19">
                  <c:v>0.10829542993285683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0.45010577485709147</c:v>
                </c:pt>
                <c:pt idx="31">
                  <c:v>0.36589828027808269</c:v>
                </c:pt>
                <c:pt idx="32">
                  <c:v>0.23319807844783361</c:v>
                </c:pt>
                <c:pt idx="33">
                  <c:v>0.14120105618390028</c:v>
                </c:pt>
                <c:pt idx="34">
                  <c:v>8.4745762711864403E-2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0.32679738562091504</c:v>
                </c:pt>
                <c:pt idx="46">
                  <c:v>0.25119316754584275</c:v>
                </c:pt>
                <c:pt idx="47">
                  <c:v>0.14326647564469913</c:v>
                </c:pt>
                <c:pt idx="48">
                  <c:v>8.347245409015025E-2</c:v>
                </c:pt>
                <c:pt idx="49">
                  <c:v>5.0100200400801598E-2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0.6337754063344524</c:v>
                </c:pt>
                <c:pt idx="1">
                  <c:v>0.54287711193320942</c:v>
                </c:pt>
                <c:pt idx="2">
                  <c:v>0.37956253633026732</c:v>
                </c:pt>
                <c:pt idx="3">
                  <c:v>0.252808103744743</c:v>
                </c:pt>
                <c:pt idx="4">
                  <c:v>0.1515729265840175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0.52987926729533796</c:v>
                </c:pt>
                <c:pt idx="16">
                  <c:v>0.43766125308870468</c:v>
                </c:pt>
                <c:pt idx="17">
                  <c:v>0.28753632523196643</c:v>
                </c:pt>
                <c:pt idx="18">
                  <c:v>0.1829467865579244</c:v>
                </c:pt>
                <c:pt idx="19">
                  <c:v>0.10590339346560702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0.45524929088628302</c:v>
                </c:pt>
                <c:pt idx="31">
                  <c:v>0.36660832287186962</c:v>
                </c:pt>
                <c:pt idx="32">
                  <c:v>0.23142625324973648</c:v>
                </c:pt>
                <c:pt idx="33">
                  <c:v>0.14333688659550059</c:v>
                </c:pt>
                <c:pt idx="34">
                  <c:v>8.1382514226287436E-2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0.32002788360739848</c:v>
                </c:pt>
                <c:pt idx="46">
                  <c:v>0.24653552010937294</c:v>
                </c:pt>
                <c:pt idx="47">
                  <c:v>0.14597134996918529</c:v>
                </c:pt>
                <c:pt idx="48">
                  <c:v>8.6895513652375675E-2</c:v>
                </c:pt>
                <c:pt idx="49">
                  <c:v>4.8024043148930572E-2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1.5293214739939676</c:v>
                </c:pt>
                <c:pt idx="1">
                  <c:v>1.8396450338798307</c:v>
                </c:pt>
                <c:pt idx="2">
                  <c:v>2.770615713537421</c:v>
                </c:pt>
                <c:pt idx="3">
                  <c:v>4.3222335129667382</c:v>
                </c:pt>
                <c:pt idx="4">
                  <c:v>7.4254691118253726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1.896185667872224</c:v>
                </c:pt>
                <c:pt idx="1">
                  <c:v>2.2809517858303527</c:v>
                </c:pt>
                <c:pt idx="2">
                  <c:v>3.4352501397047384</c:v>
                </c:pt>
                <c:pt idx="3">
                  <c:v>5.3590807294953819</c:v>
                </c:pt>
                <c:pt idx="4">
                  <c:v>9.2067419090766673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2.2630498617504804</c:v>
                </c:pt>
                <c:pt idx="1">
                  <c:v>2.7222585377808741</c:v>
                </c:pt>
                <c:pt idx="2">
                  <c:v>4.0998845658720553</c:v>
                </c:pt>
                <c:pt idx="3">
                  <c:v>6.3959279460240239</c:v>
                </c:pt>
                <c:pt idx="4">
                  <c:v>10.988014706327961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3.3636424433852494</c:v>
                </c:pt>
                <c:pt idx="1">
                  <c:v>4.0461787936324392</c:v>
                </c:pt>
                <c:pt idx="2">
                  <c:v>6.0937878443740061</c:v>
                </c:pt>
                <c:pt idx="3">
                  <c:v>9.5064695956099534</c:v>
                </c:pt>
                <c:pt idx="4">
                  <c:v>16.331833098081848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1.5659999999999998</c:v>
                </c:pt>
                <c:pt idx="1">
                  <c:v>1.8250999999999997</c:v>
                </c:pt>
                <c:pt idx="2">
                  <c:v>2.68</c:v>
                </c:pt>
                <c:pt idx="3">
                  <c:v>4</c:v>
                </c:pt>
                <c:pt idx="4">
                  <c:v>6.24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1.9231</c:v>
                </c:pt>
                <c:pt idx="1">
                  <c:v>2.266</c:v>
                </c:pt>
                <c:pt idx="2">
                  <c:v>3.5062999999999995</c:v>
                </c:pt>
                <c:pt idx="3">
                  <c:v>5.5279999999999996</c:v>
                </c:pt>
                <c:pt idx="4">
                  <c:v>9.234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2.2216999999999998</c:v>
                </c:pt>
                <c:pt idx="1">
                  <c:v>2.7330000000000001</c:v>
                </c:pt>
                <c:pt idx="2">
                  <c:v>4.2881999999999998</c:v>
                </c:pt>
                <c:pt idx="3">
                  <c:v>7.0820999999999987</c:v>
                </c:pt>
                <c:pt idx="4">
                  <c:v>11.8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3.06</c:v>
                </c:pt>
                <c:pt idx="1">
                  <c:v>3.9809999999999999</c:v>
                </c:pt>
                <c:pt idx="2">
                  <c:v>6.98</c:v>
                </c:pt>
                <c:pt idx="3">
                  <c:v>11.98</c:v>
                </c:pt>
                <c:pt idx="4">
                  <c:v>19.96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0.6337754063344524</c:v>
                </c:pt>
                <c:pt idx="1">
                  <c:v>0.54287711193320942</c:v>
                </c:pt>
                <c:pt idx="2">
                  <c:v>0.37956253633026732</c:v>
                </c:pt>
                <c:pt idx="3">
                  <c:v>0.252808103744743</c:v>
                </c:pt>
                <c:pt idx="4">
                  <c:v>0.1515729265840175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0.52987926729533796</c:v>
                </c:pt>
                <c:pt idx="1">
                  <c:v>0.43766125308870468</c:v>
                </c:pt>
                <c:pt idx="2">
                  <c:v>0.28753632523196643</c:v>
                </c:pt>
                <c:pt idx="3">
                  <c:v>0.1829467865579244</c:v>
                </c:pt>
                <c:pt idx="4">
                  <c:v>0.10590339346560702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0.45524929088628302</c:v>
                </c:pt>
                <c:pt idx="1">
                  <c:v>0.36660832287186962</c:v>
                </c:pt>
                <c:pt idx="2">
                  <c:v>0.23142625324973648</c:v>
                </c:pt>
                <c:pt idx="3">
                  <c:v>0.14333688659550059</c:v>
                </c:pt>
                <c:pt idx="4">
                  <c:v>8.1382514226287436E-2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0.32002788360739848</c:v>
                </c:pt>
                <c:pt idx="1">
                  <c:v>0.24653552010937294</c:v>
                </c:pt>
                <c:pt idx="2">
                  <c:v>0.14597134996918529</c:v>
                </c:pt>
                <c:pt idx="3">
                  <c:v>8.6895513652375675E-2</c:v>
                </c:pt>
                <c:pt idx="4">
                  <c:v>4.8024043148930572E-2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0.51999376007487907</c:v>
                </c:pt>
                <c:pt idx="1">
                  <c:v>0.44130626654898497</c:v>
                </c:pt>
                <c:pt idx="2">
                  <c:v>0.28520092405099395</c:v>
                </c:pt>
                <c:pt idx="3">
                  <c:v>0.18089725036179452</c:v>
                </c:pt>
                <c:pt idx="4">
                  <c:v>0.10829542993285683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0.45010577485709147</c:v>
                </c:pt>
                <c:pt idx="1">
                  <c:v>0.36589828027808269</c:v>
                </c:pt>
                <c:pt idx="2">
                  <c:v>0.23319807844783361</c:v>
                </c:pt>
                <c:pt idx="3">
                  <c:v>0.14120105618390028</c:v>
                </c:pt>
                <c:pt idx="4">
                  <c:v>8.4745762711864403E-2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0.32679738562091504</c:v>
                </c:pt>
                <c:pt idx="1">
                  <c:v>0.25119316754584275</c:v>
                </c:pt>
                <c:pt idx="2">
                  <c:v>0.14326647564469913</c:v>
                </c:pt>
                <c:pt idx="3">
                  <c:v>8.347245409015025E-2</c:v>
                </c:pt>
                <c:pt idx="4">
                  <c:v>5.0100200400801598E-2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1.5778460161205523</c:v>
                </c:pt>
                <c:pt idx="1">
                  <c:v>1.8420375035502154</c:v>
                </c:pt>
                <c:pt idx="2">
                  <c:v>2.6346119658392042</c:v>
                </c:pt>
                <c:pt idx="3">
                  <c:v>3.9555694029875199</c:v>
                </c:pt>
                <c:pt idx="4">
                  <c:v>6.5974842772841482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1.8872223574707852</c:v>
                </c:pt>
                <c:pt idx="1">
                  <c:v>2.2848721309979001</c:v>
                </c:pt>
                <c:pt idx="2">
                  <c:v>3.4778214515792474</c:v>
                </c:pt>
                <c:pt idx="3">
                  <c:v>5.4660703192148237</c:v>
                </c:pt>
                <c:pt idx="4">
                  <c:v>9.442568054485978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2.1965986988210169</c:v>
                </c:pt>
                <c:pt idx="1">
                  <c:v>2.7277067584455854</c:v>
                </c:pt>
                <c:pt idx="2">
                  <c:v>4.3210309373192892</c:v>
                </c:pt>
                <c:pt idx="3">
                  <c:v>6.9765712354421296</c:v>
                </c:pt>
                <c:pt idx="4">
                  <c:v>12.287651831687809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3.1247277228717136</c:v>
                </c:pt>
                <c:pt idx="1">
                  <c:v>4.0562106407886391</c:v>
                </c:pt>
                <c:pt idx="2">
                  <c:v>6.8506593945394156</c:v>
                </c:pt>
                <c:pt idx="3">
                  <c:v>11.508073984124042</c:v>
                </c:pt>
                <c:pt idx="4">
                  <c:v>20.822903163293294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1.5659999999999998</c:v>
                </c:pt>
                <c:pt idx="1">
                  <c:v>1.8250999999999997</c:v>
                </c:pt>
                <c:pt idx="2">
                  <c:v>2.68</c:v>
                </c:pt>
                <c:pt idx="3">
                  <c:v>4</c:v>
                </c:pt>
                <c:pt idx="4">
                  <c:v>6.24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1.9231</c:v>
                </c:pt>
                <c:pt idx="1">
                  <c:v>2.266</c:v>
                </c:pt>
                <c:pt idx="2">
                  <c:v>3.5062999999999995</c:v>
                </c:pt>
                <c:pt idx="3">
                  <c:v>5.5279999999999996</c:v>
                </c:pt>
                <c:pt idx="4">
                  <c:v>9.234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2.2216999999999998</c:v>
                </c:pt>
                <c:pt idx="1">
                  <c:v>2.7330000000000001</c:v>
                </c:pt>
                <c:pt idx="2">
                  <c:v>4.2881999999999998</c:v>
                </c:pt>
                <c:pt idx="3">
                  <c:v>7.0820999999999987</c:v>
                </c:pt>
                <c:pt idx="4">
                  <c:v>11.8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3.06</c:v>
                </c:pt>
                <c:pt idx="1">
                  <c:v>3.9809999999999999</c:v>
                </c:pt>
                <c:pt idx="2">
                  <c:v>6.98</c:v>
                </c:pt>
                <c:pt idx="3">
                  <c:v>11.98</c:v>
                </c:pt>
                <c:pt idx="4">
                  <c:v>19.96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1.5778460161205523</c:v>
                </c:pt>
                <c:pt idx="1">
                  <c:v>1.8872223574707852</c:v>
                </c:pt>
                <c:pt idx="2">
                  <c:v>2.1965986988210169</c:v>
                </c:pt>
                <c:pt idx="3">
                  <c:v>3.1247277228717136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F-49E0-9717-ED560192936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1.8420375035502154</c:v>
                </c:pt>
                <c:pt idx="1">
                  <c:v>2.2848721309979001</c:v>
                </c:pt>
                <c:pt idx="2">
                  <c:v>2.7277067584455854</c:v>
                </c:pt>
                <c:pt idx="3">
                  <c:v>4.0562106407886391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F-49E0-9717-ED560192936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2.6346119658392042</c:v>
                </c:pt>
                <c:pt idx="1">
                  <c:v>3.4778214515792474</c:v>
                </c:pt>
                <c:pt idx="2">
                  <c:v>4.3210309373192892</c:v>
                </c:pt>
                <c:pt idx="3">
                  <c:v>6.8506593945394156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F-49E0-9717-ED560192936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3.9555694029875199</c:v>
                </c:pt>
                <c:pt idx="1">
                  <c:v>5.4660703192148237</c:v>
                </c:pt>
                <c:pt idx="2">
                  <c:v>6.9765712354421296</c:v>
                </c:pt>
                <c:pt idx="3">
                  <c:v>11.508073984124042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AF-49E0-9717-ED560192936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6.5974842772841482</c:v>
                </c:pt>
                <c:pt idx="1">
                  <c:v>9.442568054485978</c:v>
                </c:pt>
                <c:pt idx="2">
                  <c:v>12.287651831687809</c:v>
                </c:pt>
                <c:pt idx="3">
                  <c:v>20.822903163293294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AF-49E0-9717-ED560192936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AF-49E0-9717-ED560192936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AF-49E0-9717-ED560192936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AF-49E0-9717-ED560192936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AF-49E0-9717-ED560192936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AF-49E0-9717-ED560192936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AF-49E0-9717-ED560192936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AF-49E0-9717-ED560192936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AF-49E0-9717-ED560192936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AF-49E0-9717-ED560192936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AF-49E0-9717-ED5601929361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1.5659999999999998</c:v>
                </c:pt>
                <c:pt idx="1">
                  <c:v>1.9231</c:v>
                </c:pt>
                <c:pt idx="2">
                  <c:v>2.2216999999999998</c:v>
                </c:pt>
                <c:pt idx="3">
                  <c:v>3.06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AF-49E0-9717-ED560192936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1.8250999999999997</c:v>
                </c:pt>
                <c:pt idx="1">
                  <c:v>2.266</c:v>
                </c:pt>
                <c:pt idx="2">
                  <c:v>2.7330000000000001</c:v>
                </c:pt>
                <c:pt idx="3">
                  <c:v>3.9809999999999999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F-49E0-9717-ED560192936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2.68</c:v>
                </c:pt>
                <c:pt idx="1">
                  <c:v>3.5062999999999995</c:v>
                </c:pt>
                <c:pt idx="2">
                  <c:v>4.2881999999999998</c:v>
                </c:pt>
                <c:pt idx="3">
                  <c:v>6.98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F-49E0-9717-ED560192936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4</c:v>
                </c:pt>
                <c:pt idx="1">
                  <c:v>5.5279999999999996</c:v>
                </c:pt>
                <c:pt idx="2">
                  <c:v>7.0820999999999987</c:v>
                </c:pt>
                <c:pt idx="3">
                  <c:v>11.98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F-49E0-9717-ED560192936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6.24</c:v>
                </c:pt>
                <c:pt idx="1">
                  <c:v>9.234</c:v>
                </c:pt>
                <c:pt idx="2">
                  <c:v>11.8</c:v>
                </c:pt>
                <c:pt idx="3">
                  <c:v>19.96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F-49E0-9717-ED560192936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F-49E0-9717-ED560192936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F-49E0-9717-ED560192936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F-49E0-9717-ED560192936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F-49E0-9717-ED560192936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F-49E0-9717-ED560192936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F-49E0-9717-ED560192936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F-49E0-9717-ED560192936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F-49E0-9717-ED560192936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F-49E0-9717-ED560192936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AF-49E0-9717-ED560192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0.51999376007487907</c:v>
                </c:pt>
                <c:pt idx="16">
                  <c:v>0.44130626654898497</c:v>
                </c:pt>
                <c:pt idx="17">
                  <c:v>0.28520092405099395</c:v>
                </c:pt>
                <c:pt idx="18">
                  <c:v>0.18089725036179452</c:v>
                </c:pt>
                <c:pt idx="19">
                  <c:v>0.10829542993285683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0.45010577485709147</c:v>
                </c:pt>
                <c:pt idx="31">
                  <c:v>0.36589828027808269</c:v>
                </c:pt>
                <c:pt idx="32">
                  <c:v>0.23319807844783361</c:v>
                </c:pt>
                <c:pt idx="33">
                  <c:v>0.14120105618390028</c:v>
                </c:pt>
                <c:pt idx="34">
                  <c:v>8.4745762711864403E-2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0.32679738562091504</c:v>
                </c:pt>
                <c:pt idx="46">
                  <c:v>0.25119316754584275</c:v>
                </c:pt>
                <c:pt idx="47">
                  <c:v>0.14326647564469913</c:v>
                </c:pt>
                <c:pt idx="48">
                  <c:v>8.347245409015025E-2</c:v>
                </c:pt>
                <c:pt idx="49">
                  <c:v>5.0100200400801598E-2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0.6360416365678857</c:v>
                </c:pt>
                <c:pt idx="1">
                  <c:v>0.54467189585043374</c:v>
                </c:pt>
                <c:pt idx="2">
                  <c:v>0.38063360673675778</c:v>
                </c:pt>
                <c:pt idx="3">
                  <c:v>0.25342656543683212</c:v>
                </c:pt>
                <c:pt idx="4">
                  <c:v>0.1518983050641414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0.52743369554003328</c:v>
                </c:pt>
                <c:pt idx="16">
                  <c:v>0.43536558108436685</c:v>
                </c:pt>
                <c:pt idx="17">
                  <c:v>0.28573370874101384</c:v>
                </c:pt>
                <c:pt idx="18">
                  <c:v>0.18166959101223779</c:v>
                </c:pt>
                <c:pt idx="19">
                  <c:v>0.10510857662788223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0.45260445899599333</c:v>
                </c:pt>
                <c:pt idx="31">
                  <c:v>0.36453429465244114</c:v>
                </c:pt>
                <c:pt idx="32">
                  <c:v>0.2301707668766933</c:v>
                </c:pt>
                <c:pt idx="33">
                  <c:v>0.14258099484119055</c:v>
                </c:pt>
                <c:pt idx="34">
                  <c:v>8.0962012457597668E-2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0.32333390839424275</c:v>
                </c:pt>
                <c:pt idx="46">
                  <c:v>0.24994204228901801</c:v>
                </c:pt>
                <c:pt idx="47">
                  <c:v>0.14869056825620514</c:v>
                </c:pt>
                <c:pt idx="48">
                  <c:v>8.8761673217373299E-2</c:v>
                </c:pt>
                <c:pt idx="49">
                  <c:v>4.9145798961297588E-2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0.6360416365678857</c:v>
                </c:pt>
                <c:pt idx="1">
                  <c:v>0.54467189585043374</c:v>
                </c:pt>
                <c:pt idx="2">
                  <c:v>0.38063360673675778</c:v>
                </c:pt>
                <c:pt idx="3">
                  <c:v>0.25342656543683212</c:v>
                </c:pt>
                <c:pt idx="4">
                  <c:v>0.1518983050641414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0.52743369554003328</c:v>
                </c:pt>
                <c:pt idx="1">
                  <c:v>0.43536558108436685</c:v>
                </c:pt>
                <c:pt idx="2">
                  <c:v>0.28573370874101384</c:v>
                </c:pt>
                <c:pt idx="3">
                  <c:v>0.18166959101223779</c:v>
                </c:pt>
                <c:pt idx="4">
                  <c:v>0.10510857662788223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0.45260445899599333</c:v>
                </c:pt>
                <c:pt idx="1">
                  <c:v>0.36453429465244114</c:v>
                </c:pt>
                <c:pt idx="2">
                  <c:v>0.2301707668766933</c:v>
                </c:pt>
                <c:pt idx="3">
                  <c:v>0.14258099484119055</c:v>
                </c:pt>
                <c:pt idx="4">
                  <c:v>8.0962012457597668E-2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0.32333390839424275</c:v>
                </c:pt>
                <c:pt idx="1">
                  <c:v>0.24994204228901801</c:v>
                </c:pt>
                <c:pt idx="2">
                  <c:v>0.14869056825620514</c:v>
                </c:pt>
                <c:pt idx="3">
                  <c:v>8.8761673217373299E-2</c:v>
                </c:pt>
                <c:pt idx="4">
                  <c:v>4.9145798961297588E-2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0.51999376007487907</c:v>
                </c:pt>
                <c:pt idx="1">
                  <c:v>0.44130626654898497</c:v>
                </c:pt>
                <c:pt idx="2">
                  <c:v>0.28520092405099395</c:v>
                </c:pt>
                <c:pt idx="3">
                  <c:v>0.18089725036179452</c:v>
                </c:pt>
                <c:pt idx="4">
                  <c:v>0.10829542993285683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0.45010577485709147</c:v>
                </c:pt>
                <c:pt idx="1">
                  <c:v>0.36589828027808269</c:v>
                </c:pt>
                <c:pt idx="2">
                  <c:v>0.23319807844783361</c:v>
                </c:pt>
                <c:pt idx="3">
                  <c:v>0.14120105618390028</c:v>
                </c:pt>
                <c:pt idx="4">
                  <c:v>8.4745762711864403E-2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0.32679738562091504</c:v>
                </c:pt>
                <c:pt idx="1">
                  <c:v>0.25119316754584275</c:v>
                </c:pt>
                <c:pt idx="2">
                  <c:v>0.14326647564469913</c:v>
                </c:pt>
                <c:pt idx="3">
                  <c:v>8.347245409015025E-2</c:v>
                </c:pt>
                <c:pt idx="4">
                  <c:v>5.0100200400801598E-2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1.5722241163268067</c:v>
                </c:pt>
                <c:pt idx="1">
                  <c:v>1.835967685534116</c:v>
                </c:pt>
                <c:pt idx="2">
                  <c:v>2.627198393156045</c:v>
                </c:pt>
                <c:pt idx="3">
                  <c:v>3.9459162391925924</c:v>
                </c:pt>
                <c:pt idx="4">
                  <c:v>6.583351931265689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1.8959729127205487</c:v>
                </c:pt>
                <c:pt idx="1">
                  <c:v>2.2969202055644726</c:v>
                </c:pt>
                <c:pt idx="2">
                  <c:v>3.4997620840962447</c:v>
                </c:pt>
                <c:pt idx="3">
                  <c:v>5.5044985483158664</c:v>
                </c:pt>
                <c:pt idx="4">
                  <c:v>9.5139714767551062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2.2094347064505002</c:v>
                </c:pt>
                <c:pt idx="1">
                  <c:v>2.7432261234939022</c:v>
                </c:pt>
                <c:pt idx="2">
                  <c:v>4.3446003746241084</c:v>
                </c:pt>
                <c:pt idx="3">
                  <c:v>7.0135574598411186</c:v>
                </c:pt>
                <c:pt idx="4">
                  <c:v>12.351471630275139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3.0927780045286641</c:v>
                </c:pt>
                <c:pt idx="1">
                  <c:v>4.0009275384077236</c:v>
                </c:pt>
                <c:pt idx="2">
                  <c:v>6.7253761400449026</c:v>
                </c:pt>
                <c:pt idx="3">
                  <c:v>11.266123809440202</c:v>
                </c:pt>
                <c:pt idx="4">
                  <c:v>20.347619148230798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1.5659999999999998</c:v>
                </c:pt>
                <c:pt idx="1">
                  <c:v>1.8250999999999997</c:v>
                </c:pt>
                <c:pt idx="2">
                  <c:v>2.68</c:v>
                </c:pt>
                <c:pt idx="3">
                  <c:v>4</c:v>
                </c:pt>
                <c:pt idx="4">
                  <c:v>6.24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1.9231</c:v>
                </c:pt>
                <c:pt idx="1">
                  <c:v>2.266</c:v>
                </c:pt>
                <c:pt idx="2">
                  <c:v>3.5062999999999995</c:v>
                </c:pt>
                <c:pt idx="3">
                  <c:v>5.5279999999999996</c:v>
                </c:pt>
                <c:pt idx="4">
                  <c:v>9.234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2.2216999999999998</c:v>
                </c:pt>
                <c:pt idx="1">
                  <c:v>2.7330000000000001</c:v>
                </c:pt>
                <c:pt idx="2">
                  <c:v>4.2881999999999998</c:v>
                </c:pt>
                <c:pt idx="3">
                  <c:v>7.0820999999999987</c:v>
                </c:pt>
                <c:pt idx="4">
                  <c:v>11.8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3.06</c:v>
                </c:pt>
                <c:pt idx="1">
                  <c:v>3.9809999999999999</c:v>
                </c:pt>
                <c:pt idx="2">
                  <c:v>6.98</c:v>
                </c:pt>
                <c:pt idx="3">
                  <c:v>11.98</c:v>
                </c:pt>
                <c:pt idx="4">
                  <c:v>19.96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1.5722241163268067</c:v>
                </c:pt>
                <c:pt idx="1">
                  <c:v>1.8959729127205487</c:v>
                </c:pt>
                <c:pt idx="2">
                  <c:v>2.2094347064505002</c:v>
                </c:pt>
                <c:pt idx="3">
                  <c:v>3.0927780045286641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D-4548-8151-14AE7736F1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1.835967685534116</c:v>
                </c:pt>
                <c:pt idx="1">
                  <c:v>2.2969202055644726</c:v>
                </c:pt>
                <c:pt idx="2">
                  <c:v>2.7432261234939022</c:v>
                </c:pt>
                <c:pt idx="3">
                  <c:v>4.0009275384077236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D-4548-8151-14AE7736F1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2.627198393156045</c:v>
                </c:pt>
                <c:pt idx="1">
                  <c:v>3.4997620840962447</c:v>
                </c:pt>
                <c:pt idx="2">
                  <c:v>4.3446003746241084</c:v>
                </c:pt>
                <c:pt idx="3">
                  <c:v>6.7253761400449026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D-4548-8151-14AE7736F1B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3.9459162391925924</c:v>
                </c:pt>
                <c:pt idx="1">
                  <c:v>5.5044985483158664</c:v>
                </c:pt>
                <c:pt idx="2">
                  <c:v>7.0135574598411186</c:v>
                </c:pt>
                <c:pt idx="3">
                  <c:v>11.266123809440202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D-4548-8151-14AE7736F1B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6.583351931265689</c:v>
                </c:pt>
                <c:pt idx="1">
                  <c:v>9.5139714767551062</c:v>
                </c:pt>
                <c:pt idx="2">
                  <c:v>12.351471630275139</c:v>
                </c:pt>
                <c:pt idx="3">
                  <c:v>20.347619148230798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D-4548-8151-14AE7736F1B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D-4548-8151-14AE7736F1B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D-4548-8151-14AE7736F1B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D-4548-8151-14AE7736F1B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D-4548-8151-14AE7736F1B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D-4548-8151-14AE7736F1B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C7D-4548-8151-14AE7736F1B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7D-4548-8151-14AE7736F1B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7D-4548-8151-14AE7736F1B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7D-4548-8151-14AE7736F1B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7D-4548-8151-14AE7736F1B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1.5659999999999998</c:v>
                </c:pt>
                <c:pt idx="1">
                  <c:v>1.9231</c:v>
                </c:pt>
                <c:pt idx="2">
                  <c:v>2.2216999999999998</c:v>
                </c:pt>
                <c:pt idx="3">
                  <c:v>3.06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C7D-4548-8151-14AE7736F1B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1.8250999999999997</c:v>
                </c:pt>
                <c:pt idx="1">
                  <c:v>2.266</c:v>
                </c:pt>
                <c:pt idx="2">
                  <c:v>2.7330000000000001</c:v>
                </c:pt>
                <c:pt idx="3">
                  <c:v>3.9809999999999999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C7D-4548-8151-14AE7736F1B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2.68</c:v>
                </c:pt>
                <c:pt idx="1">
                  <c:v>3.5062999999999995</c:v>
                </c:pt>
                <c:pt idx="2">
                  <c:v>4.2881999999999998</c:v>
                </c:pt>
                <c:pt idx="3">
                  <c:v>6.98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C7D-4548-8151-14AE7736F1B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4</c:v>
                </c:pt>
                <c:pt idx="1">
                  <c:v>5.5279999999999996</c:v>
                </c:pt>
                <c:pt idx="2">
                  <c:v>7.0820999999999987</c:v>
                </c:pt>
                <c:pt idx="3">
                  <c:v>11.98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C7D-4548-8151-14AE7736F1B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6.24</c:v>
                </c:pt>
                <c:pt idx="1">
                  <c:v>9.234</c:v>
                </c:pt>
                <c:pt idx="2">
                  <c:v>11.8</c:v>
                </c:pt>
                <c:pt idx="3">
                  <c:v>19.96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C7D-4548-8151-14AE7736F1B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C7D-4548-8151-14AE7736F1B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C7D-4548-8151-14AE7736F1B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C7D-4548-8151-14AE7736F1B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C7D-4548-8151-14AE7736F1B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C7D-4548-8151-14AE7736F1B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C7D-4548-8151-14AE7736F1B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C7D-4548-8151-14AE7736F1B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C7D-4548-8151-14AE7736F1B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C7D-4548-8151-14AE7736F1B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C7D-4548-8151-14AE7736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0.51999376007487907</c:v>
                </c:pt>
                <c:pt idx="16">
                  <c:v>0.44130626654898497</c:v>
                </c:pt>
                <c:pt idx="17">
                  <c:v>0.28520092405099395</c:v>
                </c:pt>
                <c:pt idx="18">
                  <c:v>0.18089725036179452</c:v>
                </c:pt>
                <c:pt idx="19">
                  <c:v>0.10829542993285683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0.45010577485709147</c:v>
                </c:pt>
                <c:pt idx="31">
                  <c:v>0.36589828027808269</c:v>
                </c:pt>
                <c:pt idx="32">
                  <c:v>0.23319807844783361</c:v>
                </c:pt>
                <c:pt idx="33">
                  <c:v>0.14120105618390028</c:v>
                </c:pt>
                <c:pt idx="34">
                  <c:v>8.4745762711864403E-2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0.32679738562091504</c:v>
                </c:pt>
                <c:pt idx="46">
                  <c:v>0.25119316754584275</c:v>
                </c:pt>
                <c:pt idx="47">
                  <c:v>0.14326647564469913</c:v>
                </c:pt>
                <c:pt idx="48">
                  <c:v>8.347245409015025E-2</c:v>
                </c:pt>
                <c:pt idx="49">
                  <c:v>5.0100200400801598E-2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0.60670349537431667</c:v>
                </c:pt>
                <c:pt idx="1">
                  <c:v>0.53221366979574902</c:v>
                </c:pt>
                <c:pt idx="2">
                  <c:v>0.38895014002971079</c:v>
                </c:pt>
                <c:pt idx="3">
                  <c:v>0.26849323137360104</c:v>
                </c:pt>
                <c:pt idx="4">
                  <c:v>0.16579846921309097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0.53647237924462943</c:v>
                </c:pt>
                <c:pt idx="16">
                  <c:v>0.43280691089798129</c:v>
                </c:pt>
                <c:pt idx="17">
                  <c:v>0.27397935776356691</c:v>
                </c:pt>
                <c:pt idx="18">
                  <c:v>0.17000264447955379</c:v>
                </c:pt>
                <c:pt idx="19">
                  <c:v>9.6646704409652187E-2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0.48081404337761147</c:v>
                </c:pt>
                <c:pt idx="31">
                  <c:v>0.36469015867399662</c:v>
                </c:pt>
                <c:pt idx="32">
                  <c:v>0.2114703018915835</c:v>
                </c:pt>
                <c:pt idx="33">
                  <c:v>0.12437758038988909</c:v>
                </c:pt>
                <c:pt idx="34">
                  <c:v>6.8201147841730064E-2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0.36668478502942142</c:v>
                </c:pt>
                <c:pt idx="46">
                  <c:v>0.24772603847897906</c:v>
                </c:pt>
                <c:pt idx="47">
                  <c:v>0.12554209813323502</c:v>
                </c:pt>
                <c:pt idx="48">
                  <c:v>6.8902068015993634E-2</c:v>
                </c:pt>
                <c:pt idx="49">
                  <c:v>3.621988111809965E-2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0.60670349537431667</c:v>
                </c:pt>
                <c:pt idx="1">
                  <c:v>0.53221366979574902</c:v>
                </c:pt>
                <c:pt idx="2">
                  <c:v>0.38895014002971079</c:v>
                </c:pt>
                <c:pt idx="3">
                  <c:v>0.26849323137360104</c:v>
                </c:pt>
                <c:pt idx="4">
                  <c:v>0.16579846921309097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0.53647237924462943</c:v>
                </c:pt>
                <c:pt idx="1">
                  <c:v>0.43280691089798129</c:v>
                </c:pt>
                <c:pt idx="2">
                  <c:v>0.27397935776356691</c:v>
                </c:pt>
                <c:pt idx="3">
                  <c:v>0.17000264447955379</c:v>
                </c:pt>
                <c:pt idx="4">
                  <c:v>9.6646704409652187E-2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0.48081404337761147</c:v>
                </c:pt>
                <c:pt idx="1">
                  <c:v>0.36469015867399662</c:v>
                </c:pt>
                <c:pt idx="2">
                  <c:v>0.2114703018915835</c:v>
                </c:pt>
                <c:pt idx="3">
                  <c:v>0.12437758038988909</c:v>
                </c:pt>
                <c:pt idx="4">
                  <c:v>6.8201147841730064E-2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0.36668478502942142</c:v>
                </c:pt>
                <c:pt idx="1">
                  <c:v>0.24772603847897906</c:v>
                </c:pt>
                <c:pt idx="2">
                  <c:v>0.12554209813323502</c:v>
                </c:pt>
                <c:pt idx="3">
                  <c:v>6.8902068015993634E-2</c:v>
                </c:pt>
                <c:pt idx="4">
                  <c:v>3.621988111809965E-2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0.51999376007487907</c:v>
                </c:pt>
                <c:pt idx="1">
                  <c:v>0.44130626654898497</c:v>
                </c:pt>
                <c:pt idx="2">
                  <c:v>0.28520092405099395</c:v>
                </c:pt>
                <c:pt idx="3">
                  <c:v>0.18089725036179452</c:v>
                </c:pt>
                <c:pt idx="4">
                  <c:v>0.10829542993285683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0.45010577485709147</c:v>
                </c:pt>
                <c:pt idx="1">
                  <c:v>0.36589828027808269</c:v>
                </c:pt>
                <c:pt idx="2">
                  <c:v>0.23319807844783361</c:v>
                </c:pt>
                <c:pt idx="3">
                  <c:v>0.14120105618390028</c:v>
                </c:pt>
                <c:pt idx="4">
                  <c:v>8.4745762711864403E-2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0.32679738562091504</c:v>
                </c:pt>
                <c:pt idx="1">
                  <c:v>0.25119316754584275</c:v>
                </c:pt>
                <c:pt idx="2">
                  <c:v>0.14326647564469913</c:v>
                </c:pt>
                <c:pt idx="3">
                  <c:v>8.347245409015025E-2</c:v>
                </c:pt>
                <c:pt idx="4">
                  <c:v>5.0100200400801598E-2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1.6482515885012858</c:v>
                </c:pt>
                <c:pt idx="1">
                  <c:v>1.8789445982922164</c:v>
                </c:pt>
                <c:pt idx="2">
                  <c:v>2.5710236276650082</c:v>
                </c:pt>
                <c:pt idx="3">
                  <c:v>3.7244886766196617</c:v>
                </c:pt>
                <c:pt idx="4">
                  <c:v>6.0314187745289685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1.8640288646510237</c:v>
                </c:pt>
                <c:pt idx="1">
                  <c:v>2.3104991505916921</c:v>
                </c:pt>
                <c:pt idx="2">
                  <c:v>3.6499100084136975</c:v>
                </c:pt>
                <c:pt idx="3">
                  <c:v>5.8822614381170402</c:v>
                </c:pt>
                <c:pt idx="4">
                  <c:v>10.346964297523726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2.0798061408007613</c:v>
                </c:pt>
                <c:pt idx="1">
                  <c:v>2.7420537028911678</c:v>
                </c:pt>
                <c:pt idx="2">
                  <c:v>4.7287963891623876</c:v>
                </c:pt>
                <c:pt idx="3">
                  <c:v>8.0400341996144196</c:v>
                </c:pt>
                <c:pt idx="4">
                  <c:v>14.662509820518483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2.7271379692499749</c:v>
                </c:pt>
                <c:pt idx="1">
                  <c:v>4.0367173597895949</c:v>
                </c:pt>
                <c:pt idx="2">
                  <c:v>7.9654555314084554</c:v>
                </c:pt>
                <c:pt idx="3">
                  <c:v>14.513352484106555</c:v>
                </c:pt>
                <c:pt idx="4">
                  <c:v>27.609146389502754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1.5659999999999998</c:v>
                </c:pt>
                <c:pt idx="1">
                  <c:v>1.8250999999999997</c:v>
                </c:pt>
                <c:pt idx="2">
                  <c:v>2.68</c:v>
                </c:pt>
                <c:pt idx="3">
                  <c:v>4</c:v>
                </c:pt>
                <c:pt idx="4">
                  <c:v>6.24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1.9231</c:v>
                </c:pt>
                <c:pt idx="1">
                  <c:v>2.266</c:v>
                </c:pt>
                <c:pt idx="2">
                  <c:v>3.5062999999999995</c:v>
                </c:pt>
                <c:pt idx="3">
                  <c:v>5.5279999999999996</c:v>
                </c:pt>
                <c:pt idx="4">
                  <c:v>9.234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2.2216999999999998</c:v>
                </c:pt>
                <c:pt idx="1">
                  <c:v>2.7330000000000001</c:v>
                </c:pt>
                <c:pt idx="2">
                  <c:v>4.2881999999999998</c:v>
                </c:pt>
                <c:pt idx="3">
                  <c:v>7.0820999999999987</c:v>
                </c:pt>
                <c:pt idx="4">
                  <c:v>11.8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3.06</c:v>
                </c:pt>
                <c:pt idx="1">
                  <c:v>3.9809999999999999</c:v>
                </c:pt>
                <c:pt idx="2">
                  <c:v>6.98</c:v>
                </c:pt>
                <c:pt idx="3">
                  <c:v>11.98</c:v>
                </c:pt>
                <c:pt idx="4">
                  <c:v>19.96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0.8</c:v>
                </c:pt>
                <c:pt idx="1">
                  <c:v>1.6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0.51999376007487907</c:v>
                </c:pt>
                <c:pt idx="16">
                  <c:v>0.44130626654898497</c:v>
                </c:pt>
                <c:pt idx="17">
                  <c:v>0.28520092405099395</c:v>
                </c:pt>
                <c:pt idx="18">
                  <c:v>0.18089725036179452</c:v>
                </c:pt>
                <c:pt idx="19">
                  <c:v>0.10829542993285683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0.45010577485709147</c:v>
                </c:pt>
                <c:pt idx="31">
                  <c:v>0.36589828027808269</c:v>
                </c:pt>
                <c:pt idx="32">
                  <c:v>0.23319807844783361</c:v>
                </c:pt>
                <c:pt idx="33">
                  <c:v>0.14120105618390028</c:v>
                </c:pt>
                <c:pt idx="34">
                  <c:v>8.4745762711864403E-2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0.32679738562091504</c:v>
                </c:pt>
                <c:pt idx="46">
                  <c:v>0.25119316754584275</c:v>
                </c:pt>
                <c:pt idx="47">
                  <c:v>0.14326647564469913</c:v>
                </c:pt>
                <c:pt idx="48">
                  <c:v>8.347245409015025E-2</c:v>
                </c:pt>
                <c:pt idx="49">
                  <c:v>5.0100200400801598E-2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0.66517571551273191</c:v>
                </c:pt>
                <c:pt idx="1">
                  <c:v>0.53157029310321968</c:v>
                </c:pt>
                <c:pt idx="2">
                  <c:v>0.33169822642659363</c:v>
                </c:pt>
                <c:pt idx="3">
                  <c:v>0.20391220092262419</c:v>
                </c:pt>
                <c:pt idx="4">
                  <c:v>0.11517237972309556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0.5215663298669353</c:v>
                </c:pt>
                <c:pt idx="16">
                  <c:v>0.43569980122443319</c:v>
                </c:pt>
                <c:pt idx="17">
                  <c:v>0.29165334576613156</c:v>
                </c:pt>
                <c:pt idx="18">
                  <c:v>0.18804022938605219</c:v>
                </c:pt>
                <c:pt idx="19">
                  <c:v>0.10993146322220691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0.42895604303248225</c:v>
                </c:pt>
                <c:pt idx="31">
                  <c:v>0.36912657988678327</c:v>
                </c:pt>
                <c:pt idx="32">
                  <c:v>0.26023588784217294</c:v>
                </c:pt>
                <c:pt idx="33">
                  <c:v>0.17446068389307551</c:v>
                </c:pt>
                <c:pt idx="34">
                  <c:v>0.10514676221629476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0.27987217334984604</c:v>
                </c:pt>
                <c:pt idx="46">
                  <c:v>0.25310583997177882</c:v>
                </c:pt>
                <c:pt idx="47">
                  <c:v>0.19667671022977504</c:v>
                </c:pt>
                <c:pt idx="48">
                  <c:v>0.14339448223972867</c:v>
                </c:pt>
                <c:pt idx="49">
                  <c:v>9.3003055569616799E-2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0.66517571551273191</c:v>
                </c:pt>
                <c:pt idx="1">
                  <c:v>0.53157029310321968</c:v>
                </c:pt>
                <c:pt idx="2">
                  <c:v>0.33169822642659363</c:v>
                </c:pt>
                <c:pt idx="3">
                  <c:v>0.20391220092262419</c:v>
                </c:pt>
                <c:pt idx="4">
                  <c:v>0.11517237972309556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0.5215663298669353</c:v>
                </c:pt>
                <c:pt idx="1">
                  <c:v>0.43569980122443319</c:v>
                </c:pt>
                <c:pt idx="2">
                  <c:v>0.29165334576613156</c:v>
                </c:pt>
                <c:pt idx="3">
                  <c:v>0.18804022938605219</c:v>
                </c:pt>
                <c:pt idx="4">
                  <c:v>0.10993146322220691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0.42895604303248225</c:v>
                </c:pt>
                <c:pt idx="1">
                  <c:v>0.36912657988678327</c:v>
                </c:pt>
                <c:pt idx="2">
                  <c:v>0.26023588784217294</c:v>
                </c:pt>
                <c:pt idx="3">
                  <c:v>0.17446068389307551</c:v>
                </c:pt>
                <c:pt idx="4">
                  <c:v>0.10514676221629476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0.27987217334984604</c:v>
                </c:pt>
                <c:pt idx="1">
                  <c:v>0.25310583997177882</c:v>
                </c:pt>
                <c:pt idx="2">
                  <c:v>0.19667671022977504</c:v>
                </c:pt>
                <c:pt idx="3">
                  <c:v>0.14339448223972867</c:v>
                </c:pt>
                <c:pt idx="4">
                  <c:v>9.3003055569616799E-2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0.63856960408684549</c:v>
                </c:pt>
                <c:pt idx="1">
                  <c:v>0.54791518272971351</c:v>
                </c:pt>
                <c:pt idx="2">
                  <c:v>0.37313432835820892</c:v>
                </c:pt>
                <c:pt idx="3">
                  <c:v>0.25</c:v>
                </c:pt>
                <c:pt idx="4">
                  <c:v>0.16025641025641024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0.51999376007487907</c:v>
                </c:pt>
                <c:pt idx="1">
                  <c:v>0.44130626654898497</c:v>
                </c:pt>
                <c:pt idx="2">
                  <c:v>0.28520092405099395</c:v>
                </c:pt>
                <c:pt idx="3">
                  <c:v>0.18089725036179452</c:v>
                </c:pt>
                <c:pt idx="4">
                  <c:v>0.10829542993285683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0.45010577485709147</c:v>
                </c:pt>
                <c:pt idx="1">
                  <c:v>0.36589828027808269</c:v>
                </c:pt>
                <c:pt idx="2">
                  <c:v>0.23319807844783361</c:v>
                </c:pt>
                <c:pt idx="3">
                  <c:v>0.14120105618390028</c:v>
                </c:pt>
                <c:pt idx="4">
                  <c:v>8.4745762711864403E-2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0.32679738562091504</c:v>
                </c:pt>
                <c:pt idx="1">
                  <c:v>0.25119316754584275</c:v>
                </c:pt>
                <c:pt idx="2">
                  <c:v>0.14326647564469913</c:v>
                </c:pt>
                <c:pt idx="3">
                  <c:v>8.347245409015025E-2</c:v>
                </c:pt>
                <c:pt idx="4">
                  <c:v>5.0100200400801598E-2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1.25</c:v>
                </c:pt>
                <c:pt idx="1">
                  <c:v>0.625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72320</xdr:colOff>
      <xdr:row>61</xdr:row>
      <xdr:rowOff>92606</xdr:rowOff>
    </xdr:from>
    <xdr:to>
      <xdr:col>14</xdr:col>
      <xdr:colOff>230764</xdr:colOff>
      <xdr:row>76</xdr:row>
      <xdr:rowOff>55339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572381</xdr:colOff>
      <xdr:row>76</xdr:row>
      <xdr:rowOff>57325</xdr:rowOff>
    </xdr:from>
    <xdr:to>
      <xdr:col>10</xdr:col>
      <xdr:colOff>81715</xdr:colOff>
      <xdr:row>91</xdr:row>
      <xdr:rowOff>29688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65263</xdr:rowOff>
    </xdr:from>
    <xdr:to>
      <xdr:col>4</xdr:col>
      <xdr:colOff>573175</xdr:colOff>
      <xdr:row>91</xdr:row>
      <xdr:rowOff>37626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77610</xdr:colOff>
      <xdr:row>92</xdr:row>
      <xdr:rowOff>28221</xdr:rowOff>
    </xdr:from>
    <xdr:to>
      <xdr:col>14</xdr:col>
      <xdr:colOff>236054</xdr:colOff>
      <xdr:row>107</xdr:row>
      <xdr:rowOff>1754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557387</xdr:colOff>
      <xdr:row>107</xdr:row>
      <xdr:rowOff>-1</xdr:rowOff>
    </xdr:from>
    <xdr:to>
      <xdr:col>10</xdr:col>
      <xdr:colOff>66721</xdr:colOff>
      <xdr:row>121</xdr:row>
      <xdr:rowOff>156977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107</xdr:row>
      <xdr:rowOff>-1</xdr:rowOff>
    </xdr:from>
    <xdr:to>
      <xdr:col>4</xdr:col>
      <xdr:colOff>573175</xdr:colOff>
      <xdr:row>121</xdr:row>
      <xdr:rowOff>156977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56444</xdr:colOff>
      <xdr:row>121</xdr:row>
      <xdr:rowOff>148165</xdr:rowOff>
    </xdr:from>
    <xdr:to>
      <xdr:col>14</xdr:col>
      <xdr:colOff>214888</xdr:colOff>
      <xdr:row>136</xdr:row>
      <xdr:rowOff>121699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578555</xdr:colOff>
      <xdr:row>136</xdr:row>
      <xdr:rowOff>134056</xdr:rowOff>
    </xdr:from>
    <xdr:to>
      <xdr:col>10</xdr:col>
      <xdr:colOff>76640</xdr:colOff>
      <xdr:row>151</xdr:row>
      <xdr:rowOff>107589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</xdr:row>
      <xdr:rowOff>127000</xdr:rowOff>
    </xdr:from>
    <xdr:to>
      <xdr:col>4</xdr:col>
      <xdr:colOff>573175</xdr:colOff>
      <xdr:row>151</xdr:row>
      <xdr:rowOff>100533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84666</xdr:colOff>
      <xdr:row>152</xdr:row>
      <xdr:rowOff>21167</xdr:rowOff>
    </xdr:from>
    <xdr:to>
      <xdr:col>14</xdr:col>
      <xdr:colOff>243110</xdr:colOff>
      <xdr:row>166</xdr:row>
      <xdr:rowOff>178145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571499</xdr:colOff>
      <xdr:row>166</xdr:row>
      <xdr:rowOff>169332</xdr:rowOff>
    </xdr:from>
    <xdr:to>
      <xdr:col>10</xdr:col>
      <xdr:colOff>80833</xdr:colOff>
      <xdr:row>181</xdr:row>
      <xdr:rowOff>142866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166</xdr:row>
      <xdr:rowOff>169333</xdr:rowOff>
    </xdr:from>
    <xdr:to>
      <xdr:col>4</xdr:col>
      <xdr:colOff>574722</xdr:colOff>
      <xdr:row>181</xdr:row>
      <xdr:rowOff>142867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98760</xdr:colOff>
      <xdr:row>182</xdr:row>
      <xdr:rowOff>42287</xdr:rowOff>
    </xdr:from>
    <xdr:to>
      <xdr:col>14</xdr:col>
      <xdr:colOff>257204</xdr:colOff>
      <xdr:row>197</xdr:row>
      <xdr:rowOff>15820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585594</xdr:colOff>
      <xdr:row>197</xdr:row>
      <xdr:rowOff>21121</xdr:rowOff>
    </xdr:from>
    <xdr:to>
      <xdr:col>10</xdr:col>
      <xdr:colOff>94928</xdr:colOff>
      <xdr:row>211</xdr:row>
      <xdr:rowOff>178099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21150</xdr:colOff>
      <xdr:row>197</xdr:row>
      <xdr:rowOff>28176</xdr:rowOff>
    </xdr:from>
    <xdr:to>
      <xdr:col>4</xdr:col>
      <xdr:colOff>595872</xdr:colOff>
      <xdr:row>212</xdr:row>
      <xdr:rowOff>1710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10</xdr:col>
      <xdr:colOff>84667</xdr:colOff>
      <xdr:row>76</xdr:row>
      <xdr:rowOff>56443</xdr:rowOff>
    </xdr:from>
    <xdr:to>
      <xdr:col>14</xdr:col>
      <xdr:colOff>243111</xdr:colOff>
      <xdr:row>91</xdr:row>
      <xdr:rowOff>19177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106</xdr:row>
      <xdr:rowOff>176389</xdr:rowOff>
    </xdr:from>
    <xdr:to>
      <xdr:col>14</xdr:col>
      <xdr:colOff>228999</xdr:colOff>
      <xdr:row>121</xdr:row>
      <xdr:rowOff>149922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70555</xdr:colOff>
      <xdr:row>136</xdr:row>
      <xdr:rowOff>127001</xdr:rowOff>
    </xdr:from>
    <xdr:to>
      <xdr:col>14</xdr:col>
      <xdr:colOff>228999</xdr:colOff>
      <xdr:row>151</xdr:row>
      <xdr:rowOff>100534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77611</xdr:colOff>
      <xdr:row>166</xdr:row>
      <xdr:rowOff>169334</xdr:rowOff>
    </xdr:from>
    <xdr:to>
      <xdr:col>14</xdr:col>
      <xdr:colOff>236055</xdr:colOff>
      <xdr:row>181</xdr:row>
      <xdr:rowOff>142868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105817</xdr:colOff>
      <xdr:row>197</xdr:row>
      <xdr:rowOff>21120</xdr:rowOff>
    </xdr:from>
    <xdr:to>
      <xdr:col>14</xdr:col>
      <xdr:colOff>264261</xdr:colOff>
      <xdr:row>211</xdr:row>
      <xdr:rowOff>178098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</xdr:col>
      <xdr:colOff>0</xdr:colOff>
      <xdr:row>123</xdr:row>
      <xdr:rowOff>141110</xdr:rowOff>
    </xdr:from>
    <xdr:ext cx="1675907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9DAAC450-F1F2-4D79-B08E-2939F0207B15}"/>
                </a:ext>
              </a:extLst>
            </xdr:cNvPr>
            <xdr:cNvSpPr txBox="1"/>
          </xdr:nvSpPr>
          <xdr:spPr>
            <a:xfrm>
              <a:off x="606778" y="22704777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9DAAC450-F1F2-4D79-B08E-2939F0207B15}"/>
                </a:ext>
              </a:extLst>
            </xdr:cNvPr>
            <xdr:cNvSpPr txBox="1"/>
          </xdr:nvSpPr>
          <xdr:spPr>
            <a:xfrm>
              <a:off x="606778" y="22704777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154</xdr:row>
      <xdr:rowOff>21174</xdr:rowOff>
    </xdr:from>
    <xdr:ext cx="2298578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BA6C4F57-1BE5-4202-A08B-49E3BE9C58A6}"/>
                </a:ext>
              </a:extLst>
            </xdr:cNvPr>
            <xdr:cNvSpPr txBox="1"/>
          </xdr:nvSpPr>
          <xdr:spPr>
            <a:xfrm>
              <a:off x="606778" y="28271618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BA6C4F57-1BE5-4202-A08B-49E3BE9C58A6}"/>
                </a:ext>
              </a:extLst>
            </xdr:cNvPr>
            <xdr:cNvSpPr txBox="1"/>
          </xdr:nvSpPr>
          <xdr:spPr>
            <a:xfrm>
              <a:off x="606778" y="28271618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94</xdr:row>
      <xdr:rowOff>0</xdr:rowOff>
    </xdr:from>
    <xdr:ext cx="1675907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DC21FD2D-1DD3-437B-9087-B16082E8D4C9}"/>
                </a:ext>
              </a:extLst>
            </xdr:cNvPr>
            <xdr:cNvSpPr txBox="1"/>
          </xdr:nvSpPr>
          <xdr:spPr>
            <a:xfrm>
              <a:off x="606778" y="17243778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DC21FD2D-1DD3-437B-9087-B16082E8D4C9}"/>
                </a:ext>
              </a:extLst>
            </xdr:cNvPr>
            <xdr:cNvSpPr txBox="1"/>
          </xdr:nvSpPr>
          <xdr:spPr>
            <a:xfrm>
              <a:off x="606778" y="17243778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64</xdr:row>
      <xdr:rowOff>0</xdr:rowOff>
    </xdr:from>
    <xdr:ext cx="1792991" cy="4985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22A8C863-1413-445C-8B72-B62CF7B32393}"/>
                </a:ext>
              </a:extLst>
            </xdr:cNvPr>
            <xdr:cNvSpPr txBox="1"/>
          </xdr:nvSpPr>
          <xdr:spPr>
            <a:xfrm>
              <a:off x="606778" y="11740444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22A8C863-1413-445C-8B72-B62CF7B32393}"/>
                </a:ext>
              </a:extLst>
            </xdr:cNvPr>
            <xdr:cNvSpPr txBox="1"/>
          </xdr:nvSpPr>
          <xdr:spPr>
            <a:xfrm>
              <a:off x="606778" y="11740444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183</xdr:row>
      <xdr:rowOff>176393</xdr:rowOff>
    </xdr:from>
    <xdr:ext cx="4508500" cy="5039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7DAE8A2C-474B-4131-8751-07199B425D04}"/>
                </a:ext>
              </a:extLst>
            </xdr:cNvPr>
            <xdr:cNvSpPr txBox="1"/>
          </xdr:nvSpPr>
          <xdr:spPr>
            <a:xfrm>
              <a:off x="606778" y="33746726"/>
              <a:ext cx="4508500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7DAE8A2C-474B-4131-8751-07199B425D04}"/>
                </a:ext>
              </a:extLst>
            </xdr:cNvPr>
            <xdr:cNvSpPr txBox="1"/>
          </xdr:nvSpPr>
          <xdr:spPr>
            <a:xfrm>
              <a:off x="606778" y="33746726"/>
              <a:ext cx="4508500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13</xdr:col>
      <xdr:colOff>0</xdr:colOff>
      <xdr:row>44</xdr:row>
      <xdr:rowOff>0</xdr:rowOff>
    </xdr:from>
    <xdr:ext cx="1892248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62FB1772-8AD7-45CE-A5C9-DCE2FB7A0064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62FB1772-8AD7-45CE-A5C9-DCE2FB7A0064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A220"/>
  <sheetViews>
    <sheetView tabSelected="1" topLeftCell="A183" zoomScale="90" zoomScaleNormal="90" workbookViewId="0">
      <selection activeCell="A183" sqref="A183:O213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74">
        <v>0.05</v>
      </c>
      <c r="E5" s="74">
        <v>0.1</v>
      </c>
      <c r="F5" s="74">
        <v>0.25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1.25</v>
      </c>
      <c r="C6">
        <v>0.63856960408684549</v>
      </c>
      <c r="D6">
        <v>0.51999376007487907</v>
      </c>
      <c r="E6">
        <v>0.45010577485709147</v>
      </c>
      <c r="F6" s="73">
        <v>0.32679738562091504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0.625</v>
      </c>
      <c r="C7">
        <v>0.54791518272971351</v>
      </c>
      <c r="D7">
        <v>0.44130626654898497</v>
      </c>
      <c r="E7">
        <v>0.36589828027808269</v>
      </c>
      <c r="F7" s="73">
        <v>0.25119316754584275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0.25</v>
      </c>
      <c r="C8">
        <v>0.37313432835820892</v>
      </c>
      <c r="D8">
        <v>0.28520092405099395</v>
      </c>
      <c r="E8">
        <v>0.23319807844783361</v>
      </c>
      <c r="F8" s="73">
        <v>0.14326647564469913</v>
      </c>
      <c r="S8" s="3"/>
      <c r="T8" s="3"/>
      <c r="U8" s="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0.125</v>
      </c>
      <c r="C9">
        <v>0.25</v>
      </c>
      <c r="D9">
        <v>0.18089725036179452</v>
      </c>
      <c r="E9">
        <v>0.14120105618390028</v>
      </c>
      <c r="F9" s="73">
        <v>8.347245409015025E-2</v>
      </c>
      <c r="S9" s="3"/>
      <c r="T9" s="3"/>
      <c r="U9" s="3"/>
      <c r="X9" s="7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>
        <v>6.25E-2</v>
      </c>
      <c r="C10">
        <v>0.16025641025641024</v>
      </c>
      <c r="D10">
        <v>0.10829542993285683</v>
      </c>
      <c r="E10">
        <v>8.4745762711864403E-2</v>
      </c>
      <c r="F10" s="73">
        <v>5.0100200400801598E-2</v>
      </c>
      <c r="S10" s="3"/>
      <c r="T10" s="3"/>
      <c r="U10" s="3"/>
      <c r="X10" s="7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/>
      <c r="S11" s="3"/>
      <c r="T11" s="3"/>
      <c r="U11" s="3"/>
      <c r="X11" s="7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0.27364784312806406</v>
      </c>
      <c r="I23">
        <f t="shared" ref="I23:I37" si="0">B6</f>
        <v>1.25</v>
      </c>
      <c r="J23" s="51">
        <f>$D$25*I23/(I23+$D$24)</f>
        <v>0.63493380283355338</v>
      </c>
      <c r="K23">
        <f>I23/I23</f>
        <v>1</v>
      </c>
      <c r="L23">
        <f>J23/J23</f>
        <v>1</v>
      </c>
      <c r="M23">
        <f t="shared" ref="M23:M37" si="1">I23*K23</f>
        <v>1.25</v>
      </c>
      <c r="N23">
        <f t="shared" ref="N23:N37" si="2">J23*L23</f>
        <v>0.63493380283355338</v>
      </c>
      <c r="O23">
        <f t="shared" ref="O23:O35" si="3">IFERROR(M23,NA())</f>
        <v>1.25</v>
      </c>
      <c r="P23">
        <f t="shared" ref="P23:P37" si="4">IFERROR(N23,NA())</f>
        <v>0.63493380283355338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0.2489212613789975</v>
      </c>
      <c r="H24">
        <f>(C7/2-C7)/SLOPE(C7:R7,C5:R5)</f>
        <v>0.24474324432396102</v>
      </c>
      <c r="I24">
        <f t="shared" si="0"/>
        <v>0.625</v>
      </c>
      <c r="J24" s="51">
        <f t="shared" ref="J24:J37" si="5">$D$25*I24/(I24+$D$24)</f>
        <v>0.54450888123129126</v>
      </c>
      <c r="K24">
        <f t="shared" ref="K24:L37" si="6">I24/I24</f>
        <v>1</v>
      </c>
      <c r="L24">
        <f t="shared" si="6"/>
        <v>1</v>
      </c>
      <c r="M24">
        <f t="shared" si="1"/>
        <v>0.625</v>
      </c>
      <c r="N24">
        <f t="shared" si="2"/>
        <v>0.54450888123129126</v>
      </c>
      <c r="O24">
        <f t="shared" si="3"/>
        <v>0.625</v>
      </c>
      <c r="P24">
        <f t="shared" si="4"/>
        <v>0.54450888123129126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0.76137262130834693</v>
      </c>
      <c r="I25">
        <f t="shared" si="0"/>
        <v>0.25</v>
      </c>
      <c r="J25" s="51">
        <f t="shared" si="5"/>
        <v>0.38150940852066761</v>
      </c>
      <c r="K25">
        <f t="shared" si="6"/>
        <v>1</v>
      </c>
      <c r="L25">
        <f t="shared" si="6"/>
        <v>1</v>
      </c>
      <c r="M25">
        <f t="shared" si="1"/>
        <v>0.25</v>
      </c>
      <c r="N25">
        <f t="shared" si="2"/>
        <v>0.38150940852066761</v>
      </c>
      <c r="O25">
        <f t="shared" si="3"/>
        <v>0.25</v>
      </c>
      <c r="P25">
        <f t="shared" si="4"/>
        <v>0.38150940852066761</v>
      </c>
    </row>
    <row r="26" spans="1:157">
      <c r="I26">
        <f t="shared" si="0"/>
        <v>0.125</v>
      </c>
      <c r="J26" s="51">
        <f t="shared" si="5"/>
        <v>0.25452304400278475</v>
      </c>
      <c r="K26">
        <f t="shared" si="6"/>
        <v>1</v>
      </c>
      <c r="L26">
        <f t="shared" si="6"/>
        <v>1</v>
      </c>
      <c r="M26">
        <f t="shared" si="1"/>
        <v>0.125</v>
      </c>
      <c r="N26">
        <f t="shared" si="2"/>
        <v>0.25452304400278475</v>
      </c>
      <c r="O26">
        <f t="shared" si="3"/>
        <v>0.125</v>
      </c>
      <c r="P26">
        <f t="shared" si="4"/>
        <v>0.25452304400278475</v>
      </c>
    </row>
    <row r="27" spans="1:157">
      <c r="B27" s="52" t="s">
        <v>91</v>
      </c>
      <c r="I27">
        <f t="shared" si="0"/>
        <v>6.25E-2</v>
      </c>
      <c r="J27" s="51">
        <f t="shared" si="5"/>
        <v>0.1528019911712454</v>
      </c>
      <c r="K27">
        <f t="shared" si="6"/>
        <v>1</v>
      </c>
      <c r="L27">
        <f t="shared" si="6"/>
        <v>1</v>
      </c>
      <c r="M27">
        <f t="shared" si="1"/>
        <v>6.25E-2</v>
      </c>
      <c r="N27">
        <f t="shared" si="2"/>
        <v>0.1528019911712454</v>
      </c>
      <c r="O27">
        <f t="shared" si="3"/>
        <v>6.25E-2</v>
      </c>
      <c r="P27">
        <f t="shared" si="4"/>
        <v>0.1528019911712454</v>
      </c>
    </row>
    <row r="28" spans="1:157">
      <c r="I28">
        <f t="shared" si="0"/>
        <v>0</v>
      </c>
      <c r="J28" s="51">
        <f t="shared" si="5"/>
        <v>0</v>
      </c>
      <c r="K28" t="e">
        <f t="shared" si="6"/>
        <v>#DIV/0!</v>
      </c>
      <c r="L28" t="e">
        <f t="shared" si="6"/>
        <v>#DIV/0!</v>
      </c>
      <c r="M28" t="e">
        <f t="shared" si="1"/>
        <v>#DIV/0!</v>
      </c>
      <c r="N28" t="e">
        <f t="shared" si="2"/>
        <v>#DIV/0!</v>
      </c>
      <c r="O28" t="e">
        <f t="shared" si="3"/>
        <v>#N/A</v>
      </c>
      <c r="P28" t="e">
        <f t="shared" si="4"/>
        <v>#N/A</v>
      </c>
    </row>
    <row r="29" spans="1:157">
      <c r="C29" t="s">
        <v>31</v>
      </c>
      <c r="D29">
        <f>IFERROR(H23,H24)</f>
        <v>0.27364784312806406</v>
      </c>
      <c r="I29">
        <f t="shared" si="0"/>
        <v>0</v>
      </c>
      <c r="J29" s="51">
        <f t="shared" si="5"/>
        <v>0</v>
      </c>
      <c r="K29" t="e">
        <f t="shared" si="6"/>
        <v>#DIV/0!</v>
      </c>
      <c r="L29" t="e">
        <f t="shared" si="6"/>
        <v>#DIV/0!</v>
      </c>
      <c r="M29" t="e">
        <f t="shared" si="1"/>
        <v>#DIV/0!</v>
      </c>
      <c r="N29" t="e">
        <f t="shared" si="2"/>
        <v>#DIV/0!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51">
        <f t="shared" si="5"/>
        <v>0</v>
      </c>
      <c r="K30" t="e">
        <f t="shared" si="6"/>
        <v>#DIV/0!</v>
      </c>
      <c r="L30" t="e">
        <f t="shared" si="6"/>
        <v>#DIV/0!</v>
      </c>
      <c r="M30" t="e">
        <f t="shared" si="1"/>
        <v>#DIV/0!</v>
      </c>
      <c r="N30" t="e">
        <f t="shared" si="2"/>
        <v>#DIV/0!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51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51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22">
      <c r="I33">
        <f t="shared" si="0"/>
        <v>0</v>
      </c>
      <c r="J33" s="51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22">
      <c r="I34">
        <f t="shared" si="0"/>
        <v>0</v>
      </c>
      <c r="J34" s="51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22">
      <c r="I35">
        <f t="shared" si="0"/>
        <v>0</v>
      </c>
      <c r="J35" s="51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22">
      <c r="I36">
        <f t="shared" si="0"/>
        <v>0</v>
      </c>
      <c r="J36" s="51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22">
      <c r="I37">
        <f t="shared" si="0"/>
        <v>0</v>
      </c>
      <c r="J37" s="51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22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t="s">
        <v>104</v>
      </c>
      <c r="L39" s="17" t="s">
        <v>54</v>
      </c>
      <c r="M39" s="17" t="s">
        <v>57</v>
      </c>
      <c r="N39" t="s">
        <v>55</v>
      </c>
    </row>
    <row r="40" spans="3:22">
      <c r="C40" s="4" t="s">
        <v>47</v>
      </c>
      <c r="D40" s="54">
        <v>0.31821584382377283</v>
      </c>
      <c r="E40" s="6"/>
      <c r="F40" s="55">
        <v>0.82034594844377828</v>
      </c>
      <c r="G40" s="6"/>
      <c r="H40" s="7">
        <v>0.20843155308057559</v>
      </c>
      <c r="I40" s="8"/>
      <c r="J40" s="24">
        <f>'Non-competitive'!BJ1</f>
        <v>3.9039651692037401E-3</v>
      </c>
      <c r="K40" s="82">
        <f>(J40/(L40-M40))^0.5</f>
        <v>1.5154042693392452E-2</v>
      </c>
      <c r="L40" s="18">
        <f>'Non-competitive'!B52</f>
        <v>20</v>
      </c>
      <c r="M40" s="19">
        <v>3</v>
      </c>
      <c r="N40" s="15">
        <f>L40*(LOG(J40/L40))+(M40*LOG(L40))</f>
        <v>-70.287391240708615</v>
      </c>
      <c r="Q40" s="53" t="s">
        <v>107</v>
      </c>
      <c r="R40" t="s">
        <v>32</v>
      </c>
      <c r="S40" t="s">
        <v>33</v>
      </c>
      <c r="T40" t="s">
        <v>31</v>
      </c>
      <c r="U40" s="5" t="s">
        <v>41</v>
      </c>
      <c r="V40" t="s">
        <v>56</v>
      </c>
    </row>
    <row r="41" spans="3:22">
      <c r="C41" s="4" t="s">
        <v>49</v>
      </c>
      <c r="D41" s="56">
        <v>0.20342458263771274</v>
      </c>
      <c r="E41" s="9"/>
      <c r="F41" s="57">
        <v>0.70543821963940612</v>
      </c>
      <c r="G41" s="9"/>
      <c r="H41" s="10">
        <v>5.3456279990957443E-2</v>
      </c>
      <c r="I41" s="11"/>
      <c r="J41" s="25">
        <f>Competitive!BJ1</f>
        <v>6.9043788395091125E-3</v>
      </c>
      <c r="K41" s="83">
        <f t="shared" ref="K41:K44" si="7">(J41/(L41-M41))^0.5</f>
        <v>2.0152913728189038E-2</v>
      </c>
      <c r="L41" s="20">
        <f>L40</f>
        <v>20</v>
      </c>
      <c r="M41" s="21">
        <v>3</v>
      </c>
      <c r="N41" s="12">
        <f>L41*(LOG(J41/L41))+(M41*LOG(L41))</f>
        <v>-65.335017669031998</v>
      </c>
      <c r="Q41" s="4" t="s">
        <v>105</v>
      </c>
      <c r="R41" s="54">
        <v>0.25035408728226383</v>
      </c>
      <c r="S41" s="55">
        <v>0.76835473182548675</v>
      </c>
      <c r="T41" s="85">
        <v>9.7000000000000003E-2</v>
      </c>
      <c r="U41" s="85">
        <v>0.33</v>
      </c>
      <c r="V41" s="86">
        <v>7.1704714682136286E-4</v>
      </c>
    </row>
    <row r="42" spans="3:22">
      <c r="C42" s="4" t="s">
        <v>48</v>
      </c>
      <c r="D42" s="56">
        <v>0.41965206054688831</v>
      </c>
      <c r="E42" s="9"/>
      <c r="F42" s="57">
        <v>0.88848960322526693</v>
      </c>
      <c r="G42" s="9"/>
      <c r="H42" s="10">
        <v>0.13595048543550889</v>
      </c>
      <c r="I42" s="11"/>
      <c r="J42" s="25">
        <f>Uncompetitive!BJ1</f>
        <v>2.0178655375478301E-2</v>
      </c>
      <c r="K42" s="83">
        <f t="shared" si="7"/>
        <v>3.4452572153168944E-2</v>
      </c>
      <c r="L42" s="20">
        <f>L41</f>
        <v>20</v>
      </c>
      <c r="M42" s="21">
        <v>3</v>
      </c>
      <c r="N42" s="12">
        <f>L42*(LOG(J42/L42))+(M42*LOG(L42))</f>
        <v>-56.019665461774352</v>
      </c>
      <c r="Q42" s="4" t="s">
        <v>106</v>
      </c>
      <c r="R42" s="58">
        <v>0.25138980765070384</v>
      </c>
      <c r="S42" s="59">
        <v>0.76123514832818406</v>
      </c>
      <c r="T42" s="59">
        <v>9.8979049991975751E-2</v>
      </c>
      <c r="U42" s="59">
        <v>0.37337114908508845</v>
      </c>
      <c r="V42" s="87">
        <v>4.3619903643775019E-4</v>
      </c>
    </row>
    <row r="43" spans="3:22">
      <c r="C43" s="4" t="s">
        <v>50</v>
      </c>
      <c r="D43" s="56">
        <v>0.25138980765070384</v>
      </c>
      <c r="E43" s="9"/>
      <c r="F43" s="57">
        <v>0.76123514832818406</v>
      </c>
      <c r="G43" s="9"/>
      <c r="H43" s="10">
        <v>9.8979049991975751E-2</v>
      </c>
      <c r="I43" s="75">
        <v>0.37337114908508845</v>
      </c>
      <c r="J43" s="25">
        <f>'Mixed Non-competitive'!BJ1</f>
        <v>4.3619903643775019E-4</v>
      </c>
      <c r="K43" s="83">
        <f t="shared" si="7"/>
        <v>5.2213446330767509E-3</v>
      </c>
      <c r="L43" s="20">
        <f>L42</f>
        <v>20</v>
      </c>
      <c r="M43" s="21">
        <v>4</v>
      </c>
      <c r="N43" s="12">
        <f>L43*(LOG(J43/L43))+(M43*LOG(L43))</f>
        <v>-88.022785892850777</v>
      </c>
    </row>
    <row r="44" spans="3:22">
      <c r="C44" s="4" t="s">
        <v>51</v>
      </c>
      <c r="D44" s="58">
        <v>0.2519559516837272</v>
      </c>
      <c r="E44" s="59">
        <v>0.85148480617044819</v>
      </c>
      <c r="F44" s="59">
        <v>0.76424521724943528</v>
      </c>
      <c r="G44" s="59">
        <v>7.7738176798122074E-2</v>
      </c>
      <c r="H44" s="13">
        <v>0.30995409857242484</v>
      </c>
      <c r="I44" s="14"/>
      <c r="J44" s="26">
        <f>'Modifier equation'!BJ1</f>
        <v>3.6178674785988687E-4</v>
      </c>
      <c r="K44" s="84">
        <f t="shared" si="7"/>
        <v>4.9111217174890361E-3</v>
      </c>
      <c r="L44" s="22">
        <f>L43</f>
        <v>20</v>
      </c>
      <c r="M44" s="23">
        <v>5</v>
      </c>
      <c r="N44" s="16">
        <f>L44*(LOG(J44/L44))+(M44*LOG(L44))</f>
        <v>-88.346396840190366</v>
      </c>
    </row>
    <row r="45" spans="3:22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22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22">
      <c r="C47" s="4"/>
      <c r="D47" s="57"/>
      <c r="K47" s="21"/>
      <c r="L47" s="21"/>
      <c r="M47" s="10"/>
    </row>
    <row r="48" spans="3:22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88">
        <f>MIN('Non-competitive'!AB21:AB260)</f>
        <v>-2.9500625685404069E-2</v>
      </c>
      <c r="O51" s="88">
        <f>MIN(Competitive!AB21:AB260)</f>
        <v>-3.1866108712528818E-2</v>
      </c>
      <c r="P51" s="88">
        <f>MIN(Uncompetitive!AB21:AB260)</f>
        <v>-4.6925212271068995E-2</v>
      </c>
      <c r="Q51" s="88">
        <f>MIN('Mixed Non-competitive'!AB21:AB260)</f>
        <v>-8.6834836723927444E-3</v>
      </c>
      <c r="R51" s="88">
        <f>MIN('Modifier equation'!AB21:AB260)</f>
        <v>-8.3581051922688443E-3</v>
      </c>
    </row>
    <row r="52" spans="1:18">
      <c r="C52" s="4"/>
      <c r="D52" s="57"/>
      <c r="K52" s="21"/>
      <c r="L52" s="10"/>
      <c r="M52" s="4" t="s">
        <v>93</v>
      </c>
      <c r="N52" s="88">
        <f>_xlfn.QUARTILE.INC('Non-competitive'!AB21:AB260, 1)</f>
        <v>-5.3050959078168591E-3</v>
      </c>
      <c r="O52" s="88">
        <f>_xlfn.QUARTILE.INC(Competitive!AB21:AB260,1)</f>
        <v>-1.5912288418006952E-2</v>
      </c>
      <c r="P52" s="88">
        <f>_xlfn.QUARTILE.INC(Uncompetitive!AB21:AB260,1)</f>
        <v>-1.7546100176022678E-2</v>
      </c>
      <c r="Q52" s="88">
        <f>_xlfn.QUARTILE.INC('Mixed Non-competitive'!AB21:AB260,1)</f>
        <v>-3.8981719543276713E-3</v>
      </c>
      <c r="R52" s="88">
        <f>_xlfn.QUARTILE.INC('Modifier equation'!AB21:AB260,1)</f>
        <v>-3.2009616985508964E-3</v>
      </c>
    </row>
    <row r="53" spans="1:18">
      <c r="C53" s="4"/>
      <c r="D53" s="57"/>
      <c r="K53" s="21"/>
      <c r="L53" s="10"/>
      <c r="M53" s="4" t="s">
        <v>94</v>
      </c>
      <c r="N53" s="88">
        <f>_xlfn.QUARTILE.INC('Non-competitive'!AB21:AB260, 2)</f>
        <v>3.5728373203496866E-3</v>
      </c>
      <c r="O53" s="88">
        <f>_xlfn.QUARTILE.INC(Competitive!AB21:AB260, 2)</f>
        <v>-1.1058086084833885E-2</v>
      </c>
      <c r="P53" s="88">
        <f>_xlfn.QUARTILE.INC(Uncompetitive!AB21:AB260, 2)</f>
        <v>2.5704860173183242E-3</v>
      </c>
      <c r="Q53" s="88">
        <f>_xlfn.QUARTILE.INC('Mixed Non-competitive'!AB21:AB260, 2)</f>
        <v>-5.3089130215509817E-4</v>
      </c>
      <c r="R53" s="88">
        <f>_xlfn.QUARTILE.INC('Modifier equation'!AB21:AB260, 2)</f>
        <v>-1.1027633481643789E-3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88">
        <f>_xlfn.QUARTILE.INC('Non-competitive'!AB21:AB260, 3)</f>
        <v>1.0815899183773103E-2</v>
      </c>
      <c r="O54" s="88">
        <f>_xlfn.QUARTILE.INC(Competitive!AB21:AB260, 3)</f>
        <v>8.1104971353860092E-3</v>
      </c>
      <c r="P54" s="88">
        <f>_xlfn.QUARTILE.INC(Uncompetitive!AB21:AB260, 3)</f>
        <v>2.6714035917999653E-2</v>
      </c>
      <c r="Q54" s="88">
        <f>_xlfn.QUARTILE.INC('Mixed Non-competitive'!AB21:AB260, 3)</f>
        <v>2.7306816795503661E-3</v>
      </c>
      <c r="R54" s="88">
        <f>_xlfn.QUARTILE.INC('Modifier equation'!AB21:AB260, 3)</f>
        <v>2.7306544633844271E-3</v>
      </c>
    </row>
    <row r="55" spans="1:18">
      <c r="C55" s="4"/>
      <c r="D55" s="57"/>
      <c r="E55" t="s">
        <v>97</v>
      </c>
      <c r="F55" s="21">
        <f>N52</f>
        <v>-5.3050959078168591E-3</v>
      </c>
      <c r="G55" s="21">
        <f>O52</f>
        <v>-1.5912288418006952E-2</v>
      </c>
      <c r="H55" s="21">
        <f>P52</f>
        <v>-1.7546100176022678E-2</v>
      </c>
      <c r="I55" s="21">
        <f>Q52</f>
        <v>-3.8981719543276713E-3</v>
      </c>
      <c r="J55" s="21">
        <f>R52</f>
        <v>-3.2009616985508964E-3</v>
      </c>
      <c r="K55" s="21"/>
      <c r="L55" s="10"/>
      <c r="M55" s="4" t="s">
        <v>96</v>
      </c>
      <c r="N55" s="88">
        <f>MAX('Non-competitive'!AB21:AB260)</f>
        <v>2.171906731983729E-2</v>
      </c>
      <c r="O55" s="88">
        <f>MAX(Competitive!AB21:AB260)</f>
        <v>3.9887399408506385E-2</v>
      </c>
      <c r="P55" s="88">
        <f>MAX(Uncompetitive!AB21:AB260)</f>
        <v>5.9922028149578421E-2</v>
      </c>
      <c r="Q55" s="88">
        <f>MAX('Mixed Non-competitive'!AB21:AB260)</f>
        <v>9.885507220458889E-3</v>
      </c>
      <c r="R55" s="88">
        <f>MAX('Modifier equation'!AB21:AB260)</f>
        <v>7.499278378548857E-3</v>
      </c>
    </row>
    <row r="56" spans="1:18">
      <c r="C56" s="4"/>
      <c r="D56" s="57"/>
      <c r="E56" t="s">
        <v>98</v>
      </c>
      <c r="F56" s="21">
        <f>N51</f>
        <v>-2.9500625685404069E-2</v>
      </c>
      <c r="G56" s="21">
        <f>O51</f>
        <v>-3.1866108712528818E-2</v>
      </c>
      <c r="H56" s="21">
        <f>P51</f>
        <v>-4.6925212271068995E-2</v>
      </c>
      <c r="I56" s="21">
        <f>Q51</f>
        <v>-8.6834836723927444E-3</v>
      </c>
      <c r="J56" s="21">
        <f>R51</f>
        <v>-8.3581051922688443E-3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3.5728373203496866E-3</v>
      </c>
      <c r="G57" s="21">
        <f>O53</f>
        <v>-1.1058086084833885E-2</v>
      </c>
      <c r="H57" s="21">
        <f>P53</f>
        <v>2.5704860173183242E-3</v>
      </c>
      <c r="I57" s="21">
        <f>Q53</f>
        <v>-5.3089130215509817E-4</v>
      </c>
      <c r="J57" s="21">
        <f>R53</f>
        <v>-1.1027633481643789E-3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2.171906731983729E-2</v>
      </c>
      <c r="G58" s="21">
        <f>O55</f>
        <v>3.9887399408506385E-2</v>
      </c>
      <c r="H58" s="21">
        <f>P55</f>
        <v>5.9922028149578421E-2</v>
      </c>
      <c r="I58" s="21">
        <f>Q55</f>
        <v>9.885507220458889E-3</v>
      </c>
      <c r="J58" s="21">
        <f>R55</f>
        <v>7.499278378548857E-3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1.0815899183773103E-2</v>
      </c>
      <c r="G59" s="21">
        <f>O54</f>
        <v>8.1104971353860092E-3</v>
      </c>
      <c r="H59" s="21">
        <f>P54</f>
        <v>2.6714035917999653E-2</v>
      </c>
      <c r="I59" s="21">
        <f>Q54</f>
        <v>2.7306816795503661E-3</v>
      </c>
      <c r="J59" s="21">
        <f>R54</f>
        <v>2.7306544633844271E-3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8"/>
      <c r="M63" s="78"/>
      <c r="N63" s="78"/>
      <c r="O63" s="78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8"/>
      <c r="M64" s="78"/>
      <c r="N64" s="78"/>
      <c r="O64" s="78"/>
    </row>
    <row r="65" spans="1: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8"/>
      <c r="M65" s="78"/>
      <c r="N65" s="78"/>
      <c r="O65" s="78"/>
    </row>
    <row r="66" spans="1: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8"/>
      <c r="M66" s="78"/>
      <c r="N66" s="78"/>
      <c r="O66" s="78"/>
    </row>
    <row r="67" spans="1: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8"/>
      <c r="M67" s="78"/>
      <c r="N67" s="78"/>
      <c r="O67" s="78"/>
    </row>
    <row r="68" spans="1: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8"/>
      <c r="M68" s="78"/>
      <c r="N68" s="78"/>
      <c r="O68" s="78"/>
    </row>
    <row r="69" spans="1:15">
      <c r="A69" s="70"/>
      <c r="B69" s="70" t="str">
        <f>D39</f>
        <v>Km</v>
      </c>
      <c r="C69" s="72">
        <f>D40</f>
        <v>0.31821584382377283</v>
      </c>
      <c r="D69" s="70"/>
      <c r="E69" s="70"/>
      <c r="F69" s="70"/>
      <c r="G69" s="70"/>
      <c r="H69" s="70"/>
      <c r="I69" s="70"/>
      <c r="J69" s="70"/>
      <c r="K69" s="70"/>
      <c r="L69" s="78"/>
      <c r="M69" s="78"/>
      <c r="N69" s="78"/>
      <c r="O69" s="78"/>
    </row>
    <row r="70" spans="1:15">
      <c r="A70" s="70"/>
      <c r="B70" s="70" t="str">
        <f>F39</f>
        <v>Vmax</v>
      </c>
      <c r="C70" s="72">
        <f>F40</f>
        <v>0.82034594844377828</v>
      </c>
      <c r="D70" s="70"/>
      <c r="E70" s="70"/>
      <c r="F70" s="70"/>
      <c r="G70" s="70"/>
      <c r="H70" s="70"/>
      <c r="I70" s="70"/>
      <c r="J70" s="70"/>
      <c r="K70" s="70"/>
      <c r="L70" s="78"/>
      <c r="M70" s="78"/>
      <c r="N70" s="78"/>
      <c r="O70" s="78"/>
    </row>
    <row r="71" spans="1:15">
      <c r="A71" s="70"/>
      <c r="B71" s="70" t="str">
        <f>H39</f>
        <v>Ki</v>
      </c>
      <c r="C71" s="70">
        <f>H40</f>
        <v>0.20843155308057559</v>
      </c>
      <c r="D71" s="70"/>
      <c r="E71" s="70"/>
      <c r="F71" s="70"/>
      <c r="G71" s="70"/>
      <c r="H71" s="70"/>
      <c r="I71" s="70"/>
      <c r="J71" s="70"/>
      <c r="K71" s="70"/>
      <c r="L71" s="78"/>
      <c r="M71" s="78"/>
      <c r="N71" s="78"/>
      <c r="O71" s="78"/>
    </row>
    <row r="72" spans="1:15">
      <c r="A72" s="70"/>
      <c r="B72" s="70" t="str">
        <f>J39</f>
        <v>RSS</v>
      </c>
      <c r="C72" s="72">
        <f>J40</f>
        <v>3.9039651692037401E-3</v>
      </c>
      <c r="D72" s="70"/>
      <c r="E72" s="70"/>
      <c r="F72" s="70"/>
      <c r="G72" s="70"/>
      <c r="H72" s="70"/>
      <c r="I72" s="70"/>
      <c r="J72" s="70"/>
      <c r="K72" s="70"/>
      <c r="L72" s="78"/>
      <c r="M72" s="78"/>
      <c r="N72" s="78"/>
      <c r="O72" s="78"/>
    </row>
    <row r="73" spans="1:1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8"/>
      <c r="M73" s="78"/>
      <c r="N73" s="78"/>
      <c r="O73" s="78"/>
    </row>
    <row r="74" spans="1:1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8"/>
      <c r="M74" s="78"/>
      <c r="N74" s="78"/>
      <c r="O74" s="78"/>
    </row>
    <row r="75" spans="1:1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8"/>
      <c r="M75" s="78"/>
      <c r="N75" s="78"/>
      <c r="O75" s="78"/>
    </row>
    <row r="76" spans="1:1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8"/>
      <c r="M76" s="78"/>
      <c r="N76" s="78"/>
      <c r="O76" s="78"/>
    </row>
    <row r="77" spans="1:1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8"/>
      <c r="M77" s="78"/>
      <c r="N77" s="78"/>
      <c r="O77" s="78"/>
    </row>
    <row r="78" spans="1:1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8"/>
      <c r="M78" s="78"/>
      <c r="N78" s="78"/>
      <c r="O78" s="78"/>
    </row>
    <row r="79" spans="1:1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8"/>
      <c r="M79" s="78"/>
      <c r="N79" s="78"/>
      <c r="O79" s="78"/>
    </row>
    <row r="80" spans="1:1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8"/>
      <c r="M80" s="78"/>
      <c r="N80" s="78"/>
      <c r="O80" s="78"/>
    </row>
    <row r="81" spans="1:1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8"/>
      <c r="M81" s="78"/>
      <c r="N81" s="78"/>
      <c r="O81" s="78"/>
    </row>
    <row r="82" spans="1: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8"/>
      <c r="M82" s="78"/>
      <c r="N82" s="78"/>
      <c r="O82" s="78"/>
    </row>
    <row r="83" spans="1:1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8"/>
      <c r="M83" s="78"/>
      <c r="N83" s="78"/>
      <c r="O83" s="78"/>
    </row>
    <row r="84" spans="1:1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8"/>
      <c r="M84" s="78"/>
      <c r="N84" s="78"/>
      <c r="O84" s="78"/>
    </row>
    <row r="85" spans="1:1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8"/>
      <c r="M85" s="78"/>
      <c r="N85" s="78"/>
      <c r="O85" s="78"/>
    </row>
    <row r="86" spans="1: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8"/>
      <c r="M86" s="78"/>
      <c r="N86" s="78"/>
      <c r="O86" s="78"/>
    </row>
    <row r="87" spans="1: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8"/>
      <c r="M87" s="78"/>
      <c r="N87" s="78"/>
      <c r="O87" s="78"/>
    </row>
    <row r="88" spans="1:1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8"/>
      <c r="M88" s="78"/>
      <c r="N88" s="78"/>
      <c r="O88" s="78"/>
    </row>
    <row r="89" spans="1:1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8"/>
      <c r="M89" s="78"/>
      <c r="N89" s="78"/>
      <c r="O89" s="78"/>
    </row>
    <row r="90" spans="1:1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8"/>
      <c r="M90" s="78"/>
      <c r="N90" s="78"/>
      <c r="O90" s="78"/>
    </row>
    <row r="91" spans="1:1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8"/>
      <c r="M91" s="78"/>
      <c r="N91" s="78"/>
      <c r="O91" s="78"/>
    </row>
    <row r="92" spans="1: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8"/>
      <c r="M92" s="78"/>
      <c r="N92" s="78"/>
      <c r="O92" s="78"/>
    </row>
    <row r="93" spans="1: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77"/>
      <c r="L93" s="77"/>
      <c r="M93" s="77"/>
      <c r="N93" s="77"/>
      <c r="O93" s="77"/>
    </row>
    <row r="94" spans="1:15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77"/>
      <c r="L94" s="77"/>
      <c r="M94" s="77"/>
      <c r="N94" s="77"/>
      <c r="O94" s="77"/>
    </row>
    <row r="95" spans="1: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77"/>
      <c r="L95" s="77"/>
      <c r="M95" s="77"/>
      <c r="N95" s="77"/>
      <c r="O95" s="77"/>
    </row>
    <row r="96" spans="1: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77"/>
      <c r="L96" s="77"/>
      <c r="M96" s="77"/>
      <c r="N96" s="77"/>
      <c r="O96" s="77"/>
    </row>
    <row r="97" spans="1: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77"/>
      <c r="L97" s="77"/>
      <c r="M97" s="77"/>
      <c r="N97" s="77"/>
      <c r="O97" s="77"/>
    </row>
    <row r="98" spans="1: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77"/>
      <c r="L98" s="77"/>
      <c r="M98" s="77"/>
      <c r="N98" s="77"/>
      <c r="O98" s="77"/>
    </row>
    <row r="99" spans="1:15">
      <c r="A99" s="63"/>
      <c r="B99" s="63" t="str">
        <f>B69</f>
        <v>Km</v>
      </c>
      <c r="C99" s="65">
        <f>D41</f>
        <v>0.20342458263771274</v>
      </c>
      <c r="D99" s="63"/>
      <c r="E99" s="63"/>
      <c r="F99" s="63"/>
      <c r="G99" s="63"/>
      <c r="H99" s="63"/>
      <c r="I99" s="63"/>
      <c r="J99" s="63"/>
      <c r="K99" s="77"/>
      <c r="L99" s="77"/>
      <c r="M99" s="77"/>
      <c r="N99" s="77"/>
      <c r="O99" s="77"/>
    </row>
    <row r="100" spans="1:15">
      <c r="A100" s="63"/>
      <c r="B100" s="63" t="str">
        <f t="shared" ref="B100:B102" si="8">B70</f>
        <v>Vmax</v>
      </c>
      <c r="C100" s="65">
        <f>F41</f>
        <v>0.70543821963940612</v>
      </c>
      <c r="D100" s="63"/>
      <c r="E100" s="63"/>
      <c r="F100" s="63"/>
      <c r="G100" s="63"/>
      <c r="H100" s="63"/>
      <c r="I100" s="63"/>
      <c r="J100" s="63"/>
      <c r="K100" s="77"/>
      <c r="L100" s="77"/>
      <c r="M100" s="77"/>
      <c r="N100" s="77"/>
      <c r="O100" s="77"/>
    </row>
    <row r="101" spans="1:15">
      <c r="A101" s="63"/>
      <c r="B101" s="63" t="str">
        <f t="shared" si="8"/>
        <v>Ki</v>
      </c>
      <c r="C101" s="63">
        <f>H41</f>
        <v>5.3456279990957443E-2</v>
      </c>
      <c r="D101" s="63"/>
      <c r="E101" s="63"/>
      <c r="F101" s="63"/>
      <c r="G101" s="63"/>
      <c r="H101" s="63"/>
      <c r="I101" s="63"/>
      <c r="J101" s="63"/>
      <c r="K101" s="77"/>
      <c r="L101" s="77"/>
      <c r="M101" s="77"/>
      <c r="N101" s="77"/>
      <c r="O101" s="77"/>
    </row>
    <row r="102" spans="1:15">
      <c r="A102" s="63"/>
      <c r="B102" s="63" t="str">
        <f t="shared" si="8"/>
        <v>RSS</v>
      </c>
      <c r="C102" s="65">
        <f>J41</f>
        <v>6.9043788395091125E-3</v>
      </c>
      <c r="D102" s="63"/>
      <c r="E102" s="63"/>
      <c r="F102" s="63"/>
      <c r="G102" s="63"/>
      <c r="H102" s="63"/>
      <c r="I102" s="63"/>
      <c r="J102" s="63"/>
      <c r="K102" s="77"/>
      <c r="L102" s="77"/>
      <c r="M102" s="77"/>
      <c r="N102" s="77"/>
      <c r="O102" s="77"/>
    </row>
    <row r="103" spans="1: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77"/>
      <c r="L103" s="77"/>
      <c r="M103" s="77"/>
      <c r="N103" s="77"/>
      <c r="O103" s="77"/>
    </row>
    <row r="104" spans="1: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77"/>
      <c r="L104" s="77"/>
      <c r="M104" s="77"/>
      <c r="N104" s="77"/>
      <c r="O104" s="77"/>
    </row>
    <row r="105" spans="1: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77"/>
      <c r="L105" s="77"/>
      <c r="M105" s="77"/>
      <c r="N105" s="77"/>
      <c r="O105" s="77"/>
    </row>
    <row r="106" spans="1: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77"/>
      <c r="L106" s="77"/>
      <c r="M106" s="77"/>
      <c r="N106" s="77"/>
      <c r="O106" s="77"/>
    </row>
    <row r="107" spans="1: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77"/>
      <c r="L107" s="77"/>
      <c r="M107" s="77"/>
      <c r="N107" s="77"/>
      <c r="O107" s="77"/>
    </row>
    <row r="108" spans="1: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77"/>
      <c r="L108" s="77"/>
      <c r="M108" s="77"/>
      <c r="N108" s="77"/>
      <c r="O108" s="77"/>
    </row>
    <row r="109" spans="1: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77"/>
      <c r="L109" s="77"/>
      <c r="M109" s="77"/>
      <c r="N109" s="77"/>
      <c r="O109" s="77"/>
    </row>
    <row r="110" spans="1: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77"/>
      <c r="L110" s="77"/>
      <c r="M110" s="77"/>
      <c r="N110" s="77"/>
      <c r="O110" s="77"/>
    </row>
    <row r="111" spans="1: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77"/>
      <c r="L111" s="77"/>
      <c r="M111" s="77"/>
      <c r="N111" s="77"/>
      <c r="O111" s="77"/>
    </row>
    <row r="112" spans="1: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77"/>
      <c r="L112" s="77"/>
      <c r="M112" s="77"/>
      <c r="N112" s="77"/>
      <c r="O112" s="77"/>
    </row>
    <row r="113" spans="1: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77"/>
      <c r="L113" s="77"/>
      <c r="M113" s="77"/>
      <c r="N113" s="77"/>
      <c r="O113" s="77"/>
    </row>
    <row r="114" spans="1: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77"/>
      <c r="L114" s="77"/>
      <c r="M114" s="77"/>
      <c r="N114" s="77"/>
      <c r="O114" s="77"/>
    </row>
    <row r="115" spans="1: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77"/>
      <c r="L115" s="77"/>
      <c r="M115" s="77"/>
      <c r="N115" s="77"/>
      <c r="O115" s="77"/>
    </row>
    <row r="116" spans="1: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77"/>
      <c r="L116" s="77"/>
      <c r="M116" s="77"/>
      <c r="N116" s="77"/>
      <c r="O116" s="77"/>
    </row>
    <row r="117" spans="1: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77"/>
      <c r="L117" s="77"/>
      <c r="M117" s="77"/>
      <c r="N117" s="77"/>
      <c r="O117" s="77"/>
    </row>
    <row r="118" spans="1: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77"/>
      <c r="L118" s="77"/>
      <c r="M118" s="77"/>
      <c r="N118" s="77"/>
      <c r="O118" s="77"/>
    </row>
    <row r="119" spans="1: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77"/>
      <c r="L119" s="77"/>
      <c r="M119" s="77"/>
      <c r="N119" s="77"/>
      <c r="O119" s="77"/>
    </row>
    <row r="120" spans="1: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77"/>
      <c r="L120" s="77"/>
      <c r="M120" s="77"/>
      <c r="N120" s="77"/>
      <c r="O120" s="77"/>
    </row>
    <row r="121" spans="1: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77"/>
      <c r="L121" s="77"/>
      <c r="M121" s="77"/>
      <c r="N121" s="77"/>
      <c r="O121" s="77"/>
    </row>
    <row r="122" spans="1: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77"/>
      <c r="L122" s="77"/>
      <c r="M122" s="77"/>
      <c r="N122" s="77"/>
      <c r="O122" s="77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 t="str">
        <f>B99</f>
        <v>Km</v>
      </c>
      <c r="C129" s="68">
        <f>D42</f>
        <v>0.41965206054688831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 t="str">
        <f t="shared" ref="B130:B132" si="9">B100</f>
        <v>Vmax</v>
      </c>
      <c r="C130" s="68">
        <f>F42</f>
        <v>0.88848960322526693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 t="str">
        <f t="shared" si="9"/>
        <v>Ki</v>
      </c>
      <c r="C131" s="66">
        <f>H42</f>
        <v>0.13595048543550889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 t="str">
        <f t="shared" si="9"/>
        <v>RSS</v>
      </c>
      <c r="C132" s="68">
        <f>J42</f>
        <v>2.0178655375478301E-2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>
      <c r="A159" s="60"/>
      <c r="B159" s="60" t="str">
        <f>B129</f>
        <v>Km</v>
      </c>
      <c r="C159" s="62">
        <f>D43</f>
        <v>0.25138980765070384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>
      <c r="A160" s="60"/>
      <c r="B160" s="60" t="str">
        <f t="shared" ref="B160:B161" si="10">B130</f>
        <v>Vmax</v>
      </c>
      <c r="C160" s="62">
        <f>F43</f>
        <v>0.76123514832818406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>
      <c r="A161" s="60"/>
      <c r="B161" s="60" t="str">
        <f t="shared" si="10"/>
        <v>Ki</v>
      </c>
      <c r="C161" s="60">
        <f>H43</f>
        <v>9.8979049991975751E-2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>
      <c r="A162" s="60"/>
      <c r="B162" s="69" t="s">
        <v>41</v>
      </c>
      <c r="C162" s="60">
        <f>I43</f>
        <v>0.37337114908508845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>
      <c r="A163" s="60"/>
      <c r="B163" s="60" t="str">
        <f>B132</f>
        <v>RSS</v>
      </c>
      <c r="C163" s="62">
        <f>J43</f>
        <v>4.3619903643775019E-4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1: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1: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>
      <c r="A184" s="77"/>
      <c r="B184" s="79" t="s">
        <v>51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>
      <c r="A189" s="77"/>
      <c r="B189" s="77" t="str">
        <f>D39</f>
        <v>Km</v>
      </c>
      <c r="C189" s="80">
        <f>D44</f>
        <v>0.2519559516837272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>
      <c r="A190" s="77"/>
      <c r="B190" s="77" t="str">
        <f>E39</f>
        <v>Km2</v>
      </c>
      <c r="C190" s="80">
        <f>E44</f>
        <v>0.85148480617044819</v>
      </c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>
      <c r="A191" s="77"/>
      <c r="B191" s="77" t="str">
        <f>F39</f>
        <v>Vmax</v>
      </c>
      <c r="C191" s="80">
        <f>F44</f>
        <v>0.76424521724943528</v>
      </c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>
      <c r="A192" s="77"/>
      <c r="B192" s="77" t="str">
        <f>G39</f>
        <v>Vmax2</v>
      </c>
      <c r="C192" s="77">
        <f>G44</f>
        <v>7.7738176798122074E-2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>
      <c r="A193" s="77"/>
      <c r="B193" s="77" t="str">
        <f>H39</f>
        <v>Ki</v>
      </c>
      <c r="C193" s="77">
        <f>H44</f>
        <v>0.30995409857242484</v>
      </c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>
      <c r="A194" s="77"/>
      <c r="B194" s="77" t="str">
        <f>J39</f>
        <v>RSS</v>
      </c>
      <c r="C194" s="80">
        <f>J44</f>
        <v>3.6178674785988687E-4</v>
      </c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7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7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7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7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7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7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1:17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1:17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1:17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1:17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1:17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1:17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</sheetData>
  <conditionalFormatting sqref="J40:J46 J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M48 N40:N44 L49:L55 M59:M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77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0.32387499999999958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0.32387499999999958</v>
      </c>
      <c r="AF6" s="33"/>
      <c r="AG6" s="33"/>
      <c r="AH6" s="33"/>
    </row>
    <row r="7" spans="1:48" ht="13">
      <c r="A7" s="38">
        <f>'Raw data and fitting summary'!B6</f>
        <v>1.25</v>
      </c>
      <c r="B7" s="39"/>
      <c r="C7" s="38">
        <f>'Raw data and fitting summary'!C6</f>
        <v>0.63856960408684549</v>
      </c>
      <c r="D7" s="33">
        <f>IFERROR(A7/C7,)</f>
        <v>1.9575</v>
      </c>
      <c r="E7" s="33">
        <f t="shared" ref="E7:E21" si="0">1/C7</f>
        <v>1.5659999999999998</v>
      </c>
      <c r="J7" s="37" t="s">
        <v>62</v>
      </c>
      <c r="K7" s="33">
        <f>((F29-F37)/(F36-F28))</f>
        <v>0.34812500000000007</v>
      </c>
      <c r="L7" s="33">
        <f>((F33-F37)/(F36-F32))</f>
        <v>0.35620833333333357</v>
      </c>
      <c r="M7" s="33"/>
      <c r="N7" s="33"/>
      <c r="AD7" s="37" t="s">
        <v>62</v>
      </c>
      <c r="AE7" s="33">
        <f t="shared" ref="AE7:AR19" si="1">IFERROR(K7,"")</f>
        <v>0.34812500000000007</v>
      </c>
      <c r="AF7" s="33">
        <f t="shared" si="1"/>
        <v>0.35620833333333357</v>
      </c>
      <c r="AG7" s="33"/>
      <c r="AH7" s="33"/>
    </row>
    <row r="8" spans="1:48" ht="13">
      <c r="A8" s="38">
        <f>'Raw data and fitting summary'!B7</f>
        <v>0.625</v>
      </c>
      <c r="B8" s="39"/>
      <c r="C8" s="38">
        <f>'Raw data and fitting summary'!C7</f>
        <v>0.54791518272971351</v>
      </c>
      <c r="D8" s="33">
        <f t="shared" ref="D8:D21" si="2">A8/C8</f>
        <v>1.1406874999999999</v>
      </c>
      <c r="E8" s="33">
        <f t="shared" si="0"/>
        <v>1.8250999999999997</v>
      </c>
      <c r="J8" s="37" t="s">
        <v>63</v>
      </c>
      <c r="K8" s="33">
        <f>((F29-F41)/(F40-F28))</f>
        <v>0.33805555555555555</v>
      </c>
      <c r="L8" s="33">
        <f>((F33-F41)/(F40-F32))</f>
        <v>0.33982812500000004</v>
      </c>
      <c r="M8" s="33">
        <f>((F37-F41)/(F40-F36))</f>
        <v>0.32999999999999996</v>
      </c>
      <c r="N8" s="33"/>
      <c r="AD8" s="37" t="s">
        <v>63</v>
      </c>
      <c r="AE8" s="33">
        <f t="shared" si="1"/>
        <v>0.33805555555555555</v>
      </c>
      <c r="AF8" s="33">
        <f t="shared" si="1"/>
        <v>0.33982812500000004</v>
      </c>
      <c r="AG8" s="33">
        <f t="shared" si="1"/>
        <v>0.32999999999999996</v>
      </c>
      <c r="AH8" s="33"/>
    </row>
    <row r="9" spans="1:48" ht="13">
      <c r="A9" s="38">
        <f>'Raw data and fitting summary'!B8</f>
        <v>0.25</v>
      </c>
      <c r="B9" s="39"/>
      <c r="C9" s="38">
        <f>'Raw data and fitting summary'!C8</f>
        <v>0.37313432835820892</v>
      </c>
      <c r="D9" s="33">
        <f t="shared" si="2"/>
        <v>0.67</v>
      </c>
      <c r="E9" s="33">
        <f t="shared" si="0"/>
        <v>2.68</v>
      </c>
      <c r="J9" s="37" t="s">
        <v>64</v>
      </c>
      <c r="K9" s="33">
        <f>((F29-F45)/(F44-F28))</f>
        <v>0.30750000000000005</v>
      </c>
      <c r="L9" s="33">
        <f>((F33-F45)/(F44-F32))</f>
        <v>0.30659027777777781</v>
      </c>
      <c r="M9" s="33">
        <f>((F37-F45)/(F44-F36))</f>
        <v>0.29666666666666669</v>
      </c>
      <c r="N9" s="33">
        <f>((F41-F45)/(F44-F40))</f>
        <v>0.28000000000000003</v>
      </c>
      <c r="AD9" s="37" t="s">
        <v>64</v>
      </c>
      <c r="AE9" s="33">
        <f t="shared" si="1"/>
        <v>0.30750000000000005</v>
      </c>
      <c r="AF9" s="33">
        <f t="shared" si="1"/>
        <v>0.30659027777777781</v>
      </c>
      <c r="AG9" s="33">
        <f t="shared" si="1"/>
        <v>0.29666666666666669</v>
      </c>
      <c r="AH9" s="33">
        <f t="shared" si="1"/>
        <v>0.28000000000000003</v>
      </c>
    </row>
    <row r="10" spans="1:48" ht="13">
      <c r="A10" s="38">
        <f>'Raw data and fitting summary'!B9</f>
        <v>0.125</v>
      </c>
      <c r="B10" s="39"/>
      <c r="C10" s="38">
        <f>'Raw data and fitting summary'!C9</f>
        <v>0.25</v>
      </c>
      <c r="D10" s="33">
        <f t="shared" si="2"/>
        <v>0.5</v>
      </c>
      <c r="E10" s="33">
        <f t="shared" si="0"/>
        <v>4</v>
      </c>
      <c r="J10" s="37" t="s">
        <v>65</v>
      </c>
      <c r="K10" s="33" t="e">
        <f>((F29-F49)/(F48-F28))</f>
        <v>#DIV/0!</v>
      </c>
      <c r="L10" s="33" t="e">
        <f>((F33-F49)/(F48-F32))</f>
        <v>#DIV/0!</v>
      </c>
      <c r="M10" s="33" t="e">
        <f>((F37-F49)/(F48-F36))</f>
        <v>#DIV/0!</v>
      </c>
      <c r="N10" s="33" t="e">
        <f>((F41-F49)/(F48-F40))</f>
        <v>#DIV/0!</v>
      </c>
      <c r="O10" s="33" t="e">
        <f>((F45-F49)/(F48-F44))</f>
        <v>#DIV/0!</v>
      </c>
      <c r="AD10" s="37" t="s">
        <v>65</v>
      </c>
      <c r="AE10" s="33" t="str">
        <f t="shared" si="1"/>
        <v/>
      </c>
      <c r="AF10" s="33" t="str">
        <f t="shared" si="1"/>
        <v/>
      </c>
      <c r="AG10" s="33" t="str">
        <f t="shared" si="1"/>
        <v/>
      </c>
      <c r="AH10" s="33" t="str">
        <f t="shared" si="1"/>
        <v/>
      </c>
      <c r="AI10" s="33" t="str">
        <f t="shared" si="1"/>
        <v/>
      </c>
    </row>
    <row r="11" spans="1:48" ht="13">
      <c r="A11" s="38">
        <f>'Raw data and fitting summary'!B10</f>
        <v>6.25E-2</v>
      </c>
      <c r="B11" s="39"/>
      <c r="C11" s="38">
        <f>'Raw data and fitting summary'!C10</f>
        <v>0.16025641025641024</v>
      </c>
      <c r="D11" s="33">
        <f t="shared" si="2"/>
        <v>0.39</v>
      </c>
      <c r="E11" s="33">
        <f t="shared" si="0"/>
        <v>6.24</v>
      </c>
      <c r="J11" s="37" t="s">
        <v>66</v>
      </c>
      <c r="K11" s="33" t="e">
        <f>((F29-F53)/(F52-F28))</f>
        <v>#DIV/0!</v>
      </c>
      <c r="L11" s="33" t="e">
        <f>((F33-F53)/(F52-F32))</f>
        <v>#DIV/0!</v>
      </c>
      <c r="M11" s="33" t="e">
        <f>((F37-F53)/(F52-F36))</f>
        <v>#DIV/0!</v>
      </c>
      <c r="N11" s="33" t="e">
        <f>((F41-F53)/(F52-F40))</f>
        <v>#DIV/0!</v>
      </c>
      <c r="O11" s="33" t="e">
        <f>((F45-F53)/(F52-F44))</f>
        <v>#DIV/0!</v>
      </c>
      <c r="P11" s="33" t="e">
        <f>((F49-F53)/(F52-F48))</f>
        <v>#DIV/0!</v>
      </c>
      <c r="AD11" s="37" t="s">
        <v>66</v>
      </c>
      <c r="AE11" s="33" t="str">
        <f t="shared" si="1"/>
        <v/>
      </c>
      <c r="AF11" s="33" t="str">
        <f t="shared" si="1"/>
        <v/>
      </c>
      <c r="AG11" s="33" t="str">
        <f t="shared" si="1"/>
        <v/>
      </c>
      <c r="AH11" s="33" t="str">
        <f t="shared" si="1"/>
        <v/>
      </c>
      <c r="AI11" s="33" t="str">
        <f t="shared" si="1"/>
        <v/>
      </c>
      <c r="AJ11" s="33" t="str">
        <f t="shared" si="1"/>
        <v/>
      </c>
    </row>
    <row r="12" spans="1:48" ht="13">
      <c r="A12" s="38">
        <f>'Raw data and fitting summary'!B11</f>
        <v>0</v>
      </c>
      <c r="B12" s="39"/>
      <c r="C12" s="38">
        <f>'Raw data and fitting summary'!C11</f>
        <v>0</v>
      </c>
      <c r="D12" s="33" t="e">
        <f t="shared" si="2"/>
        <v>#DIV/0!</v>
      </c>
      <c r="E12" s="33" t="e">
        <f t="shared" si="0"/>
        <v>#DIV/0!</v>
      </c>
      <c r="J12" s="37" t="s">
        <v>67</v>
      </c>
      <c r="K12" s="33" t="e">
        <f>((F29-F57)/(F56-F28))</f>
        <v>#DIV/0!</v>
      </c>
      <c r="L12" s="33" t="e">
        <f>((F33-F57)/(F56-F32))</f>
        <v>#DIV/0!</v>
      </c>
      <c r="M12" s="33" t="e">
        <f>((F37-F57)/(F56-F36))</f>
        <v>#DIV/0!</v>
      </c>
      <c r="N12" s="33" t="e">
        <f>((F41-F57)/(F56-F40))</f>
        <v>#DIV/0!</v>
      </c>
      <c r="O12" s="33" t="e">
        <f>((F45-F57)/(F56-F44))</f>
        <v>#DIV/0!</v>
      </c>
      <c r="P12" s="33" t="e">
        <f>((F49-F57)/(F56-F48))</f>
        <v>#DIV/0!</v>
      </c>
      <c r="Q12" s="33" t="e">
        <f>((F53-F57)/(F56-F52))</f>
        <v>#DIV/0!</v>
      </c>
      <c r="AD12" s="37" t="s">
        <v>67</v>
      </c>
      <c r="AE12" s="33" t="str">
        <f t="shared" si="1"/>
        <v/>
      </c>
      <c r="AF12" s="33" t="str">
        <f t="shared" si="1"/>
        <v/>
      </c>
      <c r="AG12" s="33" t="str">
        <f t="shared" si="1"/>
        <v/>
      </c>
      <c r="AH12" s="33" t="str">
        <f t="shared" si="1"/>
        <v/>
      </c>
      <c r="AI12" s="33" t="str">
        <f t="shared" si="1"/>
        <v/>
      </c>
      <c r="AJ12" s="33" t="str">
        <f t="shared" si="1"/>
        <v/>
      </c>
      <c r="AK12" s="33" t="str">
        <f t="shared" si="1"/>
        <v/>
      </c>
    </row>
    <row r="13" spans="1:48" ht="13">
      <c r="A13" s="38">
        <f>'Raw data and fitting summary'!B12</f>
        <v>0</v>
      </c>
      <c r="B13" s="39"/>
      <c r="C13" s="38">
        <f>'Raw data and fitting summary'!C12</f>
        <v>0</v>
      </c>
      <c r="D13" s="33" t="e">
        <f t="shared" si="2"/>
        <v>#DIV/0!</v>
      </c>
      <c r="E13" s="33" t="e">
        <f t="shared" si="0"/>
        <v>#DIV/0!</v>
      </c>
      <c r="J13" s="37" t="s">
        <v>68</v>
      </c>
      <c r="K13" s="33" t="e">
        <f>((F29-F61)/(F60-F28))</f>
        <v>#DIV/0!</v>
      </c>
      <c r="L13" s="33" t="e">
        <f>((F33-F61)/(F60-F32))</f>
        <v>#DIV/0!</v>
      </c>
      <c r="M13" s="33" t="e">
        <f>((F37-F61)/(F60-F36))</f>
        <v>#DIV/0!</v>
      </c>
      <c r="N13" s="33" t="e">
        <f>((F41-F61)/(F60-F40))</f>
        <v>#DIV/0!</v>
      </c>
      <c r="O13" s="33" t="e">
        <f>((F45-F61)/(F60-F44))</f>
        <v>#DIV/0!</v>
      </c>
      <c r="P13" s="33" t="e">
        <f>((F49-F61)/(F60-F48))</f>
        <v>#DIV/0!</v>
      </c>
      <c r="Q13" s="33" t="e">
        <f>((F53-F61)/(F60-F52))</f>
        <v>#DIV/0!</v>
      </c>
      <c r="R13" s="33" t="e">
        <f>((F57-F61)/(F60-F56))</f>
        <v>#DIV/0!</v>
      </c>
      <c r="AD13" s="37" t="s">
        <v>68</v>
      </c>
      <c r="AE13" s="33" t="str">
        <f t="shared" si="1"/>
        <v/>
      </c>
      <c r="AF13" s="33" t="str">
        <f t="shared" si="1"/>
        <v/>
      </c>
      <c r="AG13" s="33" t="str">
        <f t="shared" si="1"/>
        <v/>
      </c>
      <c r="AH13" s="33" t="str">
        <f t="shared" si="1"/>
        <v/>
      </c>
      <c r="AI13" s="33" t="str">
        <f t="shared" si="1"/>
        <v/>
      </c>
      <c r="AJ13" s="33" t="str">
        <f t="shared" si="1"/>
        <v/>
      </c>
      <c r="AK13" s="33" t="str">
        <f t="shared" si="1"/>
        <v/>
      </c>
      <c r="AL13" s="33" t="str">
        <f t="shared" si="1"/>
        <v/>
      </c>
    </row>
    <row r="14" spans="1:48" ht="13">
      <c r="A14" s="38">
        <f>'Raw data and fitting summary'!B13</f>
        <v>0</v>
      </c>
      <c r="B14" s="39"/>
      <c r="C14" s="38">
        <f>'Raw data and fitting summary'!C13</f>
        <v>0</v>
      </c>
      <c r="D14" s="33" t="e">
        <f t="shared" si="2"/>
        <v>#DIV/0!</v>
      </c>
      <c r="E14" s="33" t="e">
        <f t="shared" si="0"/>
        <v>#DIV/0!</v>
      </c>
      <c r="J14" s="37" t="s">
        <v>69</v>
      </c>
      <c r="K14" s="33" t="e">
        <f>((F29-F65)/(F64-F28))</f>
        <v>#DIV/0!</v>
      </c>
      <c r="L14" s="33" t="e">
        <f>((F33-F65)/(F64-F32))</f>
        <v>#DIV/0!</v>
      </c>
      <c r="M14" s="33" t="e">
        <f>((F37-F65)/(F64-F36))</f>
        <v>#DIV/0!</v>
      </c>
      <c r="N14" s="33" t="e">
        <f>((F41-F65)/(F64-F40))</f>
        <v>#DIV/0!</v>
      </c>
      <c r="O14" s="33" t="e">
        <f>((F45-F65)/(F64-F44))</f>
        <v>#DIV/0!</v>
      </c>
      <c r="P14" s="33" t="e">
        <f>((F49-F65)/(F64-F48))</f>
        <v>#DIV/0!</v>
      </c>
      <c r="Q14" s="33" t="e">
        <f>((F53-F65)/(F64-F52))</f>
        <v>#DIV/0!</v>
      </c>
      <c r="R14" s="33" t="e">
        <f>((F57-F65)/(F64-F56))</f>
        <v>#DIV/0!</v>
      </c>
      <c r="S14" s="33" t="e">
        <f>((F61-F65)/(F64-F60))</f>
        <v>#DIV/0!</v>
      </c>
      <c r="AD14" s="37" t="s">
        <v>69</v>
      </c>
      <c r="AE14" s="33" t="str">
        <f t="shared" si="1"/>
        <v/>
      </c>
      <c r="AF14" s="33" t="str">
        <f t="shared" si="1"/>
        <v/>
      </c>
      <c r="AG14" s="33" t="str">
        <f t="shared" si="1"/>
        <v/>
      </c>
      <c r="AH14" s="33" t="str">
        <f t="shared" si="1"/>
        <v/>
      </c>
      <c r="AI14" s="33" t="str">
        <f t="shared" si="1"/>
        <v/>
      </c>
      <c r="AJ14" s="33" t="str">
        <f t="shared" si="1"/>
        <v/>
      </c>
      <c r="AK14" s="33" t="str">
        <f t="shared" si="1"/>
        <v/>
      </c>
      <c r="AL14" s="33" t="str">
        <f t="shared" si="1"/>
        <v/>
      </c>
      <c r="AM14" s="33" t="str">
        <f t="shared" si="1"/>
        <v/>
      </c>
    </row>
    <row r="15" spans="1:48" ht="13">
      <c r="A15" s="38">
        <f>'Raw data and fitting summary'!B14</f>
        <v>0</v>
      </c>
      <c r="B15" s="39"/>
      <c r="C15" s="38">
        <f>'Raw data and fitting summary'!C14</f>
        <v>0</v>
      </c>
      <c r="D15" s="33" t="e">
        <f t="shared" si="2"/>
        <v>#DIV/0!</v>
      </c>
      <c r="E15" s="33" t="e">
        <f t="shared" si="0"/>
        <v>#DIV/0!</v>
      </c>
      <c r="J15" s="37" t="s">
        <v>70</v>
      </c>
      <c r="K15" s="33" t="e">
        <f>((F29-F69)/(F68-F28))</f>
        <v>#DIV/0!</v>
      </c>
      <c r="L15" s="33" t="e">
        <f>((F33-F69)/(F68-F32))</f>
        <v>#DIV/0!</v>
      </c>
      <c r="M15" s="33" t="e">
        <f>((F37-F69)/(F68-F36))</f>
        <v>#DIV/0!</v>
      </c>
      <c r="N15" s="33" t="e">
        <f>((F41-F69)/(F68-F40))</f>
        <v>#DIV/0!</v>
      </c>
      <c r="O15" s="33" t="e">
        <f>((F45-F69)/(F68-F44))</f>
        <v>#DIV/0!</v>
      </c>
      <c r="P15" s="33" t="e">
        <f>((F49-F69)/(F68-F48))</f>
        <v>#DIV/0!</v>
      </c>
      <c r="Q15" s="33" t="e">
        <f>((F53-F69)/(F68-F52))</f>
        <v>#DIV/0!</v>
      </c>
      <c r="R15" s="33" t="e">
        <f>((F57-F69)/(F68-F56))</f>
        <v>#DIV/0!</v>
      </c>
      <c r="S15" s="33" t="e">
        <f>((F61-F69)/(F68-F60))</f>
        <v>#DIV/0!</v>
      </c>
      <c r="T15" s="33" t="e">
        <f>((F65-F69)/(F68-F64))</f>
        <v>#DIV/0!</v>
      </c>
      <c r="AD15" s="37" t="s">
        <v>70</v>
      </c>
      <c r="AE15" s="33" t="str">
        <f t="shared" si="1"/>
        <v/>
      </c>
      <c r="AF15" s="33" t="str">
        <f t="shared" si="1"/>
        <v/>
      </c>
      <c r="AG15" s="33" t="str">
        <f t="shared" si="1"/>
        <v/>
      </c>
      <c r="AH15" s="33" t="str">
        <f t="shared" si="1"/>
        <v/>
      </c>
      <c r="AI15" s="33" t="str">
        <f t="shared" si="1"/>
        <v/>
      </c>
      <c r="AJ15" s="33" t="str">
        <f t="shared" si="1"/>
        <v/>
      </c>
      <c r="AK15" s="33" t="str">
        <f t="shared" si="1"/>
        <v/>
      </c>
      <c r="AL15" s="33" t="str">
        <f t="shared" si="1"/>
        <v/>
      </c>
      <c r="AM15" s="33" t="str">
        <f t="shared" si="1"/>
        <v/>
      </c>
      <c r="AN15" s="33" t="str">
        <f t="shared" si="1"/>
        <v/>
      </c>
    </row>
    <row r="16" spans="1:48" ht="13">
      <c r="A16" s="38">
        <f>'Raw data and fitting summary'!B15</f>
        <v>0</v>
      </c>
      <c r="B16" s="39"/>
      <c r="C16" s="38">
        <f>'Raw data and fitting summary'!C15</f>
        <v>0</v>
      </c>
      <c r="D16" s="33" t="e">
        <f t="shared" si="2"/>
        <v>#DIV/0!</v>
      </c>
      <c r="E16" s="33" t="e">
        <f t="shared" si="0"/>
        <v>#DIV/0!</v>
      </c>
      <c r="J16" s="37" t="s">
        <v>71</v>
      </c>
      <c r="K16" s="33" t="e">
        <f>((F29-F73)/(F72-F28))</f>
        <v>#DIV/0!</v>
      </c>
      <c r="L16" s="33" t="e">
        <f>((F33-F73)/(F72-F32))</f>
        <v>#DIV/0!</v>
      </c>
      <c r="M16" s="33" t="e">
        <f>((F37-F73)/(F72-F36))</f>
        <v>#DIV/0!</v>
      </c>
      <c r="N16" s="33" t="e">
        <f>((F41-F73)/(F72-F40))</f>
        <v>#DIV/0!</v>
      </c>
      <c r="O16" s="33" t="e">
        <f>((F45-F73)/(F72-F44))</f>
        <v>#DIV/0!</v>
      </c>
      <c r="P16" s="33" t="e">
        <f>((F49-F73)/(F72-F48))</f>
        <v>#DIV/0!</v>
      </c>
      <c r="Q16" s="33" t="e">
        <f>((F53-F73)/(F72-F52))</f>
        <v>#DIV/0!</v>
      </c>
      <c r="R16" s="33" t="e">
        <f>((F57-F73)/(F72-F56))</f>
        <v>#DIV/0!</v>
      </c>
      <c r="S16" s="33" t="e">
        <f>((F61-F73)/(F72-F60))</f>
        <v>#DIV/0!</v>
      </c>
      <c r="T16" s="33" t="e">
        <f>((F65-F73)/(F72-F64))</f>
        <v>#DIV/0!</v>
      </c>
      <c r="U16" s="33" t="e">
        <f>((F69-F73)/(F72-F68))</f>
        <v>#DIV/0!</v>
      </c>
      <c r="AD16" s="37" t="s">
        <v>71</v>
      </c>
      <c r="AE16" s="33" t="str">
        <f t="shared" si="1"/>
        <v/>
      </c>
      <c r="AF16" s="33" t="str">
        <f t="shared" si="1"/>
        <v/>
      </c>
      <c r="AG16" s="33" t="str">
        <f t="shared" si="1"/>
        <v/>
      </c>
      <c r="AH16" s="33" t="str">
        <f t="shared" si="1"/>
        <v/>
      </c>
      <c r="AI16" s="33" t="str">
        <f t="shared" si="1"/>
        <v/>
      </c>
      <c r="AJ16" s="33" t="str">
        <f t="shared" si="1"/>
        <v/>
      </c>
      <c r="AK16" s="33" t="str">
        <f t="shared" si="1"/>
        <v/>
      </c>
      <c r="AL16" s="33" t="str">
        <f t="shared" si="1"/>
        <v/>
      </c>
      <c r="AM16" s="33" t="str">
        <f t="shared" si="1"/>
        <v/>
      </c>
      <c r="AN16" s="33" t="str">
        <f t="shared" si="1"/>
        <v/>
      </c>
      <c r="AO16" s="33" t="str">
        <f t="shared" si="1"/>
        <v/>
      </c>
    </row>
    <row r="17" spans="1:48" ht="13">
      <c r="A17" s="38">
        <f>'Raw data and fitting summary'!B16</f>
        <v>0</v>
      </c>
      <c r="B17" s="39"/>
      <c r="C17" s="38">
        <f>'Raw data and fitting summary'!C16</f>
        <v>0</v>
      </c>
      <c r="D17" s="33" t="e">
        <f t="shared" si="2"/>
        <v>#DIV/0!</v>
      </c>
      <c r="E17" s="33" t="e">
        <f t="shared" si="0"/>
        <v>#DIV/0!</v>
      </c>
      <c r="J17" s="37" t="s">
        <v>72</v>
      </c>
      <c r="K17" s="33" t="e">
        <f>((F29-F77)/(F76-F28))</f>
        <v>#DIV/0!</v>
      </c>
      <c r="L17" s="33" t="e">
        <f>((F33-F77)/(F76-F32))</f>
        <v>#DIV/0!</v>
      </c>
      <c r="M17" s="33" t="e">
        <f>((F37-F77)/(F76-F36))</f>
        <v>#DIV/0!</v>
      </c>
      <c r="N17" s="33" t="e">
        <f>((F41-F77)/(F76-F40))</f>
        <v>#DIV/0!</v>
      </c>
      <c r="O17" s="33" t="e">
        <f>((F45-F77)/(F76-F44))</f>
        <v>#DIV/0!</v>
      </c>
      <c r="P17" s="33" t="e">
        <f>((F49-F77)/(F76-F48))</f>
        <v>#DIV/0!</v>
      </c>
      <c r="Q17" s="33" t="e">
        <f>((F53-F77)/(F76-F52))</f>
        <v>#DIV/0!</v>
      </c>
      <c r="R17" s="33" t="e">
        <f>((F57-F77)/(F76-F56))</f>
        <v>#DIV/0!</v>
      </c>
      <c r="S17" s="33" t="e">
        <f>((F61-F77)/(F76-F60))</f>
        <v>#DIV/0!</v>
      </c>
      <c r="T17" s="33" t="e">
        <f>((F65-F77)/(F76-F64))</f>
        <v>#DIV/0!</v>
      </c>
      <c r="U17" s="33" t="e">
        <f>((F69-F77)/(F76-F68))</f>
        <v>#DIV/0!</v>
      </c>
      <c r="V17" s="33" t="e">
        <f>((F73-F77)/(F76-F72))</f>
        <v>#DIV/0!</v>
      </c>
      <c r="AD17" s="37" t="s">
        <v>72</v>
      </c>
      <c r="AE17" s="33" t="str">
        <f t="shared" si="1"/>
        <v/>
      </c>
      <c r="AF17" s="33" t="str">
        <f t="shared" si="1"/>
        <v/>
      </c>
      <c r="AG17" s="33" t="str">
        <f t="shared" si="1"/>
        <v/>
      </c>
      <c r="AH17" s="33" t="str">
        <f t="shared" si="1"/>
        <v/>
      </c>
      <c r="AI17" s="33" t="str">
        <f t="shared" si="1"/>
        <v/>
      </c>
      <c r="AJ17" s="33" t="str">
        <f t="shared" si="1"/>
        <v/>
      </c>
      <c r="AK17" s="33" t="str">
        <f t="shared" si="1"/>
        <v/>
      </c>
      <c r="AL17" s="33" t="str">
        <f t="shared" si="1"/>
        <v/>
      </c>
      <c r="AM17" s="33" t="str">
        <f t="shared" si="1"/>
        <v/>
      </c>
      <c r="AN17" s="33" t="str">
        <f t="shared" si="1"/>
        <v/>
      </c>
      <c r="AO17" s="33" t="str">
        <f t="shared" si="1"/>
        <v/>
      </c>
      <c r="AP17" s="33" t="str">
        <f t="shared" si="1"/>
        <v/>
      </c>
    </row>
    <row r="18" spans="1:48" ht="13">
      <c r="A18" s="38">
        <f>'Raw data and fitting summary'!B17</f>
        <v>0</v>
      </c>
      <c r="B18" s="39"/>
      <c r="C18" s="38">
        <f>'Raw data and fitting summary'!C17</f>
        <v>0</v>
      </c>
      <c r="D18" s="33" t="e">
        <f t="shared" si="2"/>
        <v>#DIV/0!</v>
      </c>
      <c r="E18" s="33" t="e">
        <f t="shared" si="0"/>
        <v>#DIV/0!</v>
      </c>
      <c r="J18" s="37" t="s">
        <v>73</v>
      </c>
      <c r="K18" s="33" t="e">
        <f>((F29-F81)/(F80-F28))</f>
        <v>#DIV/0!</v>
      </c>
      <c r="L18" s="33" t="e">
        <f>((F33-F81)/(F80-F32))</f>
        <v>#DIV/0!</v>
      </c>
      <c r="M18" s="33" t="e">
        <f>((F37-F81)/(F80-F36))</f>
        <v>#DIV/0!</v>
      </c>
      <c r="N18" s="33" t="e">
        <f>((F41-F81)/(F80-F40))</f>
        <v>#DIV/0!</v>
      </c>
      <c r="O18" s="33" t="e">
        <f>((F45-F81)/(F80-F44))</f>
        <v>#DIV/0!</v>
      </c>
      <c r="P18" s="33" t="e">
        <f>((F49-F81)/(F80-F48))</f>
        <v>#DIV/0!</v>
      </c>
      <c r="Q18" s="33" t="e">
        <f>((F53-F81)/(F80-F52))</f>
        <v>#DIV/0!</v>
      </c>
      <c r="R18" s="33" t="e">
        <f>((F57-F81)/(F80-F56))</f>
        <v>#DIV/0!</v>
      </c>
      <c r="S18" s="33" t="e">
        <f>((F61-F81)/(F80-F60))</f>
        <v>#DIV/0!</v>
      </c>
      <c r="T18" s="33" t="e">
        <f>((F65-F81)/(F80-F64))</f>
        <v>#DIV/0!</v>
      </c>
      <c r="U18" s="33" t="e">
        <f>((F69-F81)/(F80-F68))</f>
        <v>#DIV/0!</v>
      </c>
      <c r="V18" s="33" t="e">
        <f>((F73-F81)/(F80-F72))</f>
        <v>#DIV/0!</v>
      </c>
      <c r="W18" s="33" t="e">
        <f>((F77-F81)/(F80-F76))</f>
        <v>#DIV/0!</v>
      </c>
      <c r="AD18" s="37" t="s">
        <v>73</v>
      </c>
      <c r="AE18" s="33" t="str">
        <f t="shared" si="1"/>
        <v/>
      </c>
      <c r="AF18" s="33" t="str">
        <f t="shared" si="1"/>
        <v/>
      </c>
      <c r="AG18" s="33" t="str">
        <f t="shared" si="1"/>
        <v/>
      </c>
      <c r="AH18" s="33" t="str">
        <f t="shared" si="1"/>
        <v/>
      </c>
      <c r="AI18" s="33" t="str">
        <f t="shared" si="1"/>
        <v/>
      </c>
      <c r="AJ18" s="33" t="str">
        <f t="shared" si="1"/>
        <v/>
      </c>
      <c r="AK18" s="33" t="str">
        <f t="shared" si="1"/>
        <v/>
      </c>
      <c r="AL18" s="33" t="str">
        <f t="shared" si="1"/>
        <v/>
      </c>
      <c r="AM18" s="33" t="str">
        <f t="shared" si="1"/>
        <v/>
      </c>
      <c r="AN18" s="33" t="str">
        <f t="shared" si="1"/>
        <v/>
      </c>
      <c r="AO18" s="33" t="str">
        <f t="shared" si="1"/>
        <v/>
      </c>
      <c r="AP18" s="33" t="str">
        <f t="shared" si="1"/>
        <v/>
      </c>
      <c r="AQ18" s="33" t="str">
        <f t="shared" si="1"/>
        <v/>
      </c>
    </row>
    <row r="19" spans="1:48" ht="13">
      <c r="A19" s="38">
        <f>'Raw data and fitting summary'!B18</f>
        <v>0</v>
      </c>
      <c r="B19" s="39"/>
      <c r="C19" s="38">
        <f>'Raw data and fitting summary'!C18</f>
        <v>0</v>
      </c>
      <c r="D19" s="33" t="e">
        <f t="shared" si="2"/>
        <v>#DIV/0!</v>
      </c>
      <c r="E19" s="33" t="e">
        <f t="shared" si="0"/>
        <v>#DIV/0!</v>
      </c>
      <c r="J19" s="37" t="s">
        <v>74</v>
      </c>
      <c r="K19" s="33" t="e">
        <f>((F29-F85)/(F84-F28))</f>
        <v>#DIV/0!</v>
      </c>
      <c r="L19" s="33" t="e">
        <f>((F33-F85)/(F84-F32))</f>
        <v>#DIV/0!</v>
      </c>
      <c r="M19" s="33" t="e">
        <f>((F37-F85)/(F84-F36))</f>
        <v>#DIV/0!</v>
      </c>
      <c r="N19" s="33" t="e">
        <f>((F41-F85)/(F84-F40))</f>
        <v>#DIV/0!</v>
      </c>
      <c r="O19" s="33" t="e">
        <f>((F45-F85)/(F84-F44))</f>
        <v>#DIV/0!</v>
      </c>
      <c r="P19" s="33" t="e">
        <f>((F49-F85)/(F84-F48))</f>
        <v>#DIV/0!</v>
      </c>
      <c r="Q19" s="33" t="e">
        <f>((F53-F85)/(F84-F52))</f>
        <v>#DIV/0!</v>
      </c>
      <c r="R19" s="33" t="e">
        <f>((F57-F85)/(F84-F56))</f>
        <v>#DIV/0!</v>
      </c>
      <c r="S19" s="33" t="e">
        <f>((F61-F85)/(F84-F60))</f>
        <v>#DIV/0!</v>
      </c>
      <c r="T19" s="33" t="e">
        <f>((F65-F85)/(F84-F64))</f>
        <v>#DIV/0!</v>
      </c>
      <c r="U19" s="33" t="e">
        <f>((F69-F85)/(F84-F68))</f>
        <v>#DIV/0!</v>
      </c>
      <c r="V19" s="33" t="e">
        <f>((F73-F85)/(F84-F72))</f>
        <v>#DIV/0!</v>
      </c>
      <c r="W19" s="33" t="e">
        <f>((F77-F85)/(F84-F76))</f>
        <v>#DIV/0!</v>
      </c>
      <c r="X19" s="33" t="e">
        <f>((F81-F85)/(F84-F80))</f>
        <v>#DIV/0!</v>
      </c>
      <c r="AD19" s="37" t="s">
        <v>74</v>
      </c>
      <c r="AE19" s="33" t="str">
        <f t="shared" si="1"/>
        <v/>
      </c>
      <c r="AF19" s="33" t="str">
        <f t="shared" si="1"/>
        <v/>
      </c>
      <c r="AG19" s="33" t="str">
        <f t="shared" si="1"/>
        <v/>
      </c>
      <c r="AH19" s="33" t="str">
        <f t="shared" si="1"/>
        <v/>
      </c>
      <c r="AI19" s="33" t="str">
        <f t="shared" si="1"/>
        <v/>
      </c>
      <c r="AJ19" s="33" t="str">
        <f t="shared" si="1"/>
        <v/>
      </c>
      <c r="AK19" s="33" t="str">
        <f t="shared" si="1"/>
        <v/>
      </c>
      <c r="AL19" s="33" t="str">
        <f t="shared" si="1"/>
        <v/>
      </c>
      <c r="AM19" s="33" t="str">
        <f t="shared" si="1"/>
        <v/>
      </c>
      <c r="AN19" s="33" t="str">
        <f t="shared" si="1"/>
        <v/>
      </c>
      <c r="AO19" s="33" t="str">
        <f t="shared" si="1"/>
        <v/>
      </c>
      <c r="AP19" s="33" t="str">
        <f t="shared" si="1"/>
        <v/>
      </c>
      <c r="AQ19" s="33" t="str">
        <f t="shared" si="1"/>
        <v/>
      </c>
      <c r="AR19" s="33" t="str">
        <f t="shared" si="1"/>
        <v/>
      </c>
    </row>
    <row r="20" spans="1:48" ht="13">
      <c r="A20" s="38">
        <f>'Raw data and fitting summary'!B19</f>
        <v>0</v>
      </c>
      <c r="B20" s="39"/>
      <c r="C20" s="38">
        <f>'Raw data and fitting summary'!C19</f>
        <v>0</v>
      </c>
      <c r="D20" s="33" t="e">
        <f t="shared" si="2"/>
        <v>#DIV/0!</v>
      </c>
      <c r="E20" s="33" t="e">
        <f t="shared" si="0"/>
        <v>#DIV/0!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0</v>
      </c>
      <c r="B21" s="39"/>
      <c r="C21" s="38">
        <f>'Raw data and fitting summary'!C20</f>
        <v>0</v>
      </c>
      <c r="D21" s="33" t="e">
        <f t="shared" si="2"/>
        <v>#DIV/0!</v>
      </c>
      <c r="E21" s="33" t="e">
        <f t="shared" si="0"/>
        <v>#DIV/0!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0.32693749999999977</v>
      </c>
      <c r="AH25" s="40" t="s">
        <v>82</v>
      </c>
      <c r="AI25" s="41">
        <f>AF25*AF51</f>
        <v>0.2489212613789975</v>
      </c>
    </row>
    <row r="26" spans="1:48" ht="13">
      <c r="J26" s="32"/>
      <c r="K26" s="42"/>
      <c r="L26" s="32"/>
      <c r="AE26" s="42" t="s">
        <v>83</v>
      </c>
      <c r="AF26" s="32">
        <f>STDEV(AE6:AO15)</f>
        <v>2.4369062167648066E-2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1.5659999999999998</v>
      </c>
      <c r="E28" s="29" t="s">
        <v>86</v>
      </c>
      <c r="F28" s="33">
        <f>LINEST(C28:C29,B28:B29,TRUE)</f>
        <v>-0.79999999999999982</v>
      </c>
    </row>
    <row r="29" spans="1:48" ht="13">
      <c r="B29" s="33">
        <f>D7</f>
        <v>1.9575</v>
      </c>
      <c r="C29" s="33">
        <v>0</v>
      </c>
      <c r="E29" s="29" t="s">
        <v>87</v>
      </c>
      <c r="F29" s="33">
        <f>C28</f>
        <v>1.5659999999999998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1.8250999999999997</v>
      </c>
      <c r="E32" s="29" t="s">
        <v>86</v>
      </c>
      <c r="F32" s="33">
        <f>LINEST(C32:C33,B32:B33,TRUE)</f>
        <v>-1.6000000000000005</v>
      </c>
      <c r="J32" s="37" t="s">
        <v>61</v>
      </c>
      <c r="K32" s="33">
        <f>1/(((F33*F28)-(F29*F32))/(F28-F32))</f>
        <v>0.76516948504093618</v>
      </c>
      <c r="L32" s="33"/>
      <c r="M32" s="33"/>
      <c r="N32" s="33"/>
      <c r="AD32" s="37" t="s">
        <v>61</v>
      </c>
      <c r="AE32" s="33">
        <f>IFERROR(K32,"")</f>
        <v>0.76516948504093618</v>
      </c>
      <c r="AF32" s="33"/>
      <c r="AG32" s="33"/>
      <c r="AH32" s="33"/>
    </row>
    <row r="33" spans="1:49" ht="13">
      <c r="B33" s="33">
        <f>D8</f>
        <v>1.1406874999999999</v>
      </c>
      <c r="C33" s="33">
        <v>0</v>
      </c>
      <c r="E33" s="29" t="s">
        <v>87</v>
      </c>
      <c r="F33" s="33">
        <f>C32</f>
        <v>1.8250999999999997</v>
      </c>
      <c r="J33" s="37" t="s">
        <v>62</v>
      </c>
      <c r="K33" s="33">
        <f>1/(((F37*F28)-(F29*F36))/(F28-F36))</f>
        <v>0.7766990291262138</v>
      </c>
      <c r="L33" s="33">
        <f>1/(((F37*F32)-(F33*F36))/(F32-F36))</f>
        <v>0.79670694462886804</v>
      </c>
      <c r="M33" s="33"/>
      <c r="N33" s="33"/>
      <c r="AD33" s="37" t="s">
        <v>62</v>
      </c>
      <c r="AE33" s="33">
        <f t="shared" ref="AE33:AR45" si="3">IFERROR(K33,"")</f>
        <v>0.7766990291262138</v>
      </c>
      <c r="AF33" s="33">
        <f t="shared" si="3"/>
        <v>0.79670694462886804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0.77186963979416823</v>
      </c>
      <c r="L34" s="33">
        <f>1/(((F41*F32)-(F33*F40))/(F32-F40))</f>
        <v>0.78041166715442423</v>
      </c>
      <c r="M34" s="33">
        <f>1/(((F41*F36)-(F37*F40))/(F36-F40))</f>
        <v>0.73529411764705865</v>
      </c>
      <c r="N34" s="33"/>
      <c r="AD34" s="37" t="s">
        <v>63</v>
      </c>
      <c r="AE34" s="33">
        <f t="shared" si="3"/>
        <v>0.77186963979416823</v>
      </c>
      <c r="AF34" s="33">
        <f t="shared" si="3"/>
        <v>0.78041166715442423</v>
      </c>
      <c r="AG34" s="33">
        <f t="shared" si="3"/>
        <v>0.73529411764705865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>
        <f>1/(((F45*F28)-(F29*F44))/(F28-F44))</f>
        <v>0.75757575757575757</v>
      </c>
      <c r="L35" s="33">
        <f>1/(((F45*F32)-(F33*F44))/(F32-F44))</f>
        <v>0.74931312963117169</v>
      </c>
      <c r="M35" s="33">
        <f>1/(((F45*F36)-(F37*F44))/(F36-F44))</f>
        <v>0.6696428571428571</v>
      </c>
      <c r="N35" s="33">
        <f>1/(((F45*F40)-(F41*F44))/(F40-F44))</f>
        <v>0.56818181818181823</v>
      </c>
      <c r="AD35" s="37" t="s">
        <v>64</v>
      </c>
      <c r="AE35" s="33">
        <f t="shared" si="3"/>
        <v>0.75757575757575757</v>
      </c>
      <c r="AF35" s="33">
        <f t="shared" si="3"/>
        <v>0.74931312963117169</v>
      </c>
      <c r="AG35" s="33">
        <f t="shared" si="3"/>
        <v>0.6696428571428571</v>
      </c>
      <c r="AH35" s="33">
        <f t="shared" si="3"/>
        <v>0.56818181818181823</v>
      </c>
    </row>
    <row r="36" spans="1:49" ht="13">
      <c r="B36" s="33">
        <v>0</v>
      </c>
      <c r="C36" s="33">
        <f>E9</f>
        <v>2.68</v>
      </c>
      <c r="E36" s="29" t="s">
        <v>86</v>
      </c>
      <c r="F36" s="33">
        <f>LINEST(C36:C37,B36:B37,TRUE)</f>
        <v>-4</v>
      </c>
      <c r="J36" s="37" t="s">
        <v>65</v>
      </c>
      <c r="K36" s="33" t="e">
        <f>1/(((F49*F28)-(F29*F48))/(F28-F48))</f>
        <v>#DIV/0!</v>
      </c>
      <c r="L36" s="33" t="e">
        <f>1/(((F49*F32)-(F33*F48))/(F32-F48))</f>
        <v>#DIV/0!</v>
      </c>
      <c r="M36" s="33" t="e">
        <f>1/(((F49*F36)-(F37*F48))/(F36-F48))</f>
        <v>#DIV/0!</v>
      </c>
      <c r="N36" s="33" t="e">
        <f>1/(((F49*F40)-(F41*F48))/(F40-F48))</f>
        <v>#DIV/0!</v>
      </c>
      <c r="O36" s="33" t="e">
        <f>1/(((F49*F44)-(F45*F48))/(F44-F48))</f>
        <v>#DIV/0!</v>
      </c>
      <c r="AD36" s="37" t="s">
        <v>65</v>
      </c>
      <c r="AE36" s="33" t="str">
        <f t="shared" si="3"/>
        <v/>
      </c>
      <c r="AF36" s="33" t="str">
        <f t="shared" si="3"/>
        <v/>
      </c>
      <c r="AG36" s="33" t="str">
        <f t="shared" si="3"/>
        <v/>
      </c>
      <c r="AH36" s="33" t="str">
        <f t="shared" si="3"/>
        <v/>
      </c>
      <c r="AI36" s="33" t="str">
        <f t="shared" si="3"/>
        <v/>
      </c>
    </row>
    <row r="37" spans="1:49" ht="13">
      <c r="B37" s="33">
        <f>D9</f>
        <v>0.67</v>
      </c>
      <c r="C37" s="33">
        <v>0</v>
      </c>
      <c r="E37" s="29" t="s">
        <v>87</v>
      </c>
      <c r="F37" s="33">
        <f>C36</f>
        <v>2.68</v>
      </c>
      <c r="J37" s="37" t="s">
        <v>66</v>
      </c>
      <c r="K37" s="33" t="e">
        <f>1/(((F53*F28)-(F29*F52))/(F28-F52))</f>
        <v>#DIV/0!</v>
      </c>
      <c r="L37" s="33" t="e">
        <f>1/(((F53*F32)-(F33*F52))/(F32-F52))</f>
        <v>#DIV/0!</v>
      </c>
      <c r="M37" s="33" t="e">
        <f>1/(((F53*F36)-(F37*F52))/(F36-F52))</f>
        <v>#DIV/0!</v>
      </c>
      <c r="N37" s="33" t="e">
        <f>1/(((F53*F40)-(F41*F52))/(F40-F52))</f>
        <v>#DIV/0!</v>
      </c>
      <c r="O37" s="33" t="e">
        <f>1/(((F53*F44)-(F45*F52))/(F44-F52))</f>
        <v>#DIV/0!</v>
      </c>
      <c r="P37" s="33" t="e">
        <f>1/(((F53*F48)-(F49*F52))/(F48-F52))</f>
        <v>#DIV/0!</v>
      </c>
      <c r="AD37" s="37" t="s">
        <v>66</v>
      </c>
      <c r="AE37" s="33" t="str">
        <f t="shared" si="3"/>
        <v/>
      </c>
      <c r="AF37" s="33" t="str">
        <f t="shared" si="3"/>
        <v/>
      </c>
      <c r="AG37" s="33" t="str">
        <f t="shared" si="3"/>
        <v/>
      </c>
      <c r="AH37" s="33" t="str">
        <f t="shared" si="3"/>
        <v/>
      </c>
      <c r="AI37" s="33" t="str">
        <f t="shared" si="3"/>
        <v/>
      </c>
      <c r="AJ37" s="33" t="str">
        <f t="shared" si="3"/>
        <v/>
      </c>
    </row>
    <row r="38" spans="1:49" ht="13">
      <c r="B38" s="33"/>
      <c r="C38" s="33"/>
      <c r="E38" s="44"/>
      <c r="F38" s="45"/>
      <c r="J38" s="37" t="s">
        <v>67</v>
      </c>
      <c r="K38" s="33" t="e">
        <f>1/(((F57*F28)-(F29*F56))/(F28-F56))</f>
        <v>#DIV/0!</v>
      </c>
      <c r="L38" s="33" t="e">
        <f>1/(((F57*F32)-(F33*F56))/(F32-F56))</f>
        <v>#DIV/0!</v>
      </c>
      <c r="M38" s="33" t="e">
        <f>1/(((F57*F36)-(F37*F56))/(F36-F56))</f>
        <v>#DIV/0!</v>
      </c>
      <c r="N38" s="33" t="e">
        <f>1/(((F57*F40)-(F41*F56))/(F40-F56))</f>
        <v>#DIV/0!</v>
      </c>
      <c r="O38" s="33" t="e">
        <f>1/(((F57*F44)-(F45*F56))/(F44-F56))</f>
        <v>#DIV/0!</v>
      </c>
      <c r="P38" s="33" t="e">
        <f>1/(((F57*F48)-(F49*F56))/(F48-F56))</f>
        <v>#DIV/0!</v>
      </c>
      <c r="Q38" s="33" t="e">
        <f>1/(((F57*F52)-(F53*F56))/(F52-F56))</f>
        <v>#DIV/0!</v>
      </c>
      <c r="AD38" s="37" t="s">
        <v>67</v>
      </c>
      <c r="AE38" s="33" t="str">
        <f t="shared" si="3"/>
        <v/>
      </c>
      <c r="AF38" s="33" t="str">
        <f t="shared" si="3"/>
        <v/>
      </c>
      <c r="AG38" s="33" t="str">
        <f t="shared" si="3"/>
        <v/>
      </c>
      <c r="AH38" s="33" t="str">
        <f t="shared" si="3"/>
        <v/>
      </c>
      <c r="AI38" s="33" t="str">
        <f t="shared" si="3"/>
        <v/>
      </c>
      <c r="AJ38" s="33" t="str">
        <f t="shared" si="3"/>
        <v/>
      </c>
      <c r="AK38" s="33" t="str">
        <f t="shared" si="3"/>
        <v/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 t="e">
        <f>1/(((F61*F28)-(F29*F60))/(F28-F60))</f>
        <v>#DIV/0!</v>
      </c>
      <c r="L39" s="33" t="e">
        <f>1/(((F61*F32)-(F33*F60))/(F32-F60))</f>
        <v>#DIV/0!</v>
      </c>
      <c r="M39" s="33" t="e">
        <f>1/(((F61*F36)-(F37*F60))/(F36-F60))</f>
        <v>#DIV/0!</v>
      </c>
      <c r="N39" s="33" t="e">
        <f>1/(((F61*F40)-(F41*F60))/(F40-F60))</f>
        <v>#DIV/0!</v>
      </c>
      <c r="O39" s="33" t="e">
        <f>1/(((F61*F44)-(F45*F60))/(F44-F60))</f>
        <v>#DIV/0!</v>
      </c>
      <c r="P39" s="33" t="e">
        <f>1/(((F61*F48)-(F49*F60))/(F48-F60))</f>
        <v>#DIV/0!</v>
      </c>
      <c r="Q39" s="33" t="e">
        <f>1/(((F61*F52)-(F53*F60))/(F52-F60))</f>
        <v>#DIV/0!</v>
      </c>
      <c r="R39" s="33" t="e">
        <f>1/(((F61*F56)-(F57*F60))/(F56-F60))</f>
        <v>#DIV/0!</v>
      </c>
      <c r="AD39" s="37" t="s">
        <v>68</v>
      </c>
      <c r="AE39" s="33" t="str">
        <f t="shared" si="3"/>
        <v/>
      </c>
      <c r="AF39" s="33" t="str">
        <f t="shared" si="3"/>
        <v/>
      </c>
      <c r="AG39" s="33" t="str">
        <f t="shared" si="3"/>
        <v/>
      </c>
      <c r="AH39" s="33" t="str">
        <f t="shared" si="3"/>
        <v/>
      </c>
      <c r="AI39" s="33" t="str">
        <f t="shared" si="3"/>
        <v/>
      </c>
      <c r="AJ39" s="33" t="str">
        <f t="shared" si="3"/>
        <v/>
      </c>
      <c r="AK39" s="33" t="str">
        <f t="shared" si="3"/>
        <v/>
      </c>
      <c r="AL39" s="33" t="str">
        <f t="shared" si="3"/>
        <v/>
      </c>
    </row>
    <row r="40" spans="1:49" ht="13">
      <c r="B40" s="33">
        <v>0</v>
      </c>
      <c r="C40" s="33">
        <f>E10</f>
        <v>4</v>
      </c>
      <c r="E40" s="29" t="s">
        <v>86</v>
      </c>
      <c r="F40" s="33">
        <f>LINEST(C40:C41,B40:B41,TRUE)</f>
        <v>-8</v>
      </c>
      <c r="J40" s="37" t="s">
        <v>69</v>
      </c>
      <c r="K40" s="33" t="e">
        <f>1/(((F65*F28)-(F29*F64))/(F28-F64))</f>
        <v>#DIV/0!</v>
      </c>
      <c r="L40" s="33" t="e">
        <f>1/(((F65*F32)-(F33*F64))/(F32-F64))</f>
        <v>#DIV/0!</v>
      </c>
      <c r="M40" s="33" t="e">
        <f>1/(((F65*F36)-(F37*F64))/(F36-F64))</f>
        <v>#DIV/0!</v>
      </c>
      <c r="N40" s="33" t="e">
        <f>1/(((F65*F40)-(F41*F64))/(F40-F64))</f>
        <v>#DIV/0!</v>
      </c>
      <c r="O40" s="33" t="e">
        <f>1/(((F65*F44)-(F45*F64))/(F44-F64))</f>
        <v>#DIV/0!</v>
      </c>
      <c r="P40" s="33" t="e">
        <f>1/(((F65*F48)-(F49*F64))/(F48-F64))</f>
        <v>#DIV/0!</v>
      </c>
      <c r="Q40" s="33" t="e">
        <f>1/(((F65*F52)-(F53*F64))/(F52-F64))</f>
        <v>#DIV/0!</v>
      </c>
      <c r="R40" s="33" t="e">
        <f>1/(((F65*F56)-(F57*F64))/(F56-F64))</f>
        <v>#DIV/0!</v>
      </c>
      <c r="S40" s="33" t="e">
        <f>1/(((F65*F60)-(F61*F64))/(F60-F64))</f>
        <v>#DIV/0!</v>
      </c>
      <c r="AD40" s="37" t="s">
        <v>69</v>
      </c>
      <c r="AE40" s="33" t="str">
        <f t="shared" si="3"/>
        <v/>
      </c>
      <c r="AF40" s="33" t="str">
        <f t="shared" si="3"/>
        <v/>
      </c>
      <c r="AG40" s="33" t="str">
        <f t="shared" si="3"/>
        <v/>
      </c>
      <c r="AH40" s="33" t="str">
        <f t="shared" si="3"/>
        <v/>
      </c>
      <c r="AI40" s="33" t="str">
        <f t="shared" si="3"/>
        <v/>
      </c>
      <c r="AJ40" s="33" t="str">
        <f t="shared" si="3"/>
        <v/>
      </c>
      <c r="AK40" s="33" t="str">
        <f t="shared" si="3"/>
        <v/>
      </c>
      <c r="AL40" s="33" t="str">
        <f t="shared" si="3"/>
        <v/>
      </c>
      <c r="AM40" s="33" t="str">
        <f t="shared" si="3"/>
        <v/>
      </c>
    </row>
    <row r="41" spans="1:49" ht="13">
      <c r="B41" s="33">
        <f>D10</f>
        <v>0.5</v>
      </c>
      <c r="C41" s="33">
        <v>0</v>
      </c>
      <c r="E41" s="29" t="s">
        <v>87</v>
      </c>
      <c r="F41" s="33">
        <f>C40</f>
        <v>4</v>
      </c>
      <c r="J41" s="37" t="s">
        <v>70</v>
      </c>
      <c r="K41" s="33" t="e">
        <f>1/(((F69*F28)-(F29*F68))/(F28-F68))</f>
        <v>#DIV/0!</v>
      </c>
      <c r="L41" s="33" t="e">
        <f>1/(((F69*F32)-(F33*F68))/(F32-F68))</f>
        <v>#DIV/0!</v>
      </c>
      <c r="M41" s="33" t="e">
        <f>1/(((F69*F36)-(F37*F68))/(F36-F68))</f>
        <v>#DIV/0!</v>
      </c>
      <c r="N41" s="33" t="e">
        <f>1/(((F69*F40)-(F41*F68))/(F40-F68))</f>
        <v>#DIV/0!</v>
      </c>
      <c r="O41" s="33" t="e">
        <f>1/(((F69*F44)-(F45*F68))/(F44-F68))</f>
        <v>#DIV/0!</v>
      </c>
      <c r="P41" s="33" t="e">
        <f>1/(((F69*F48)-(F49*F68))/(F48-F68))</f>
        <v>#DIV/0!</v>
      </c>
      <c r="Q41" s="33" t="e">
        <f>1/(((F69*F52)-(F53*F68))/(F52-F68))</f>
        <v>#DIV/0!</v>
      </c>
      <c r="R41" s="33" t="e">
        <f>1/(((F69*F56)-(F57*F68))/(F56-F68))</f>
        <v>#DIV/0!</v>
      </c>
      <c r="S41" s="33" t="e">
        <f>1/(((F69*F60)-(F61*F68))/(F60-F68))</f>
        <v>#DIV/0!</v>
      </c>
      <c r="T41" s="33" t="e">
        <f>1/(((F69*F64)-(F65*F68))/(F64-F68))</f>
        <v>#DIV/0!</v>
      </c>
      <c r="AD41" s="37" t="s">
        <v>70</v>
      </c>
      <c r="AE41" s="33" t="str">
        <f t="shared" si="3"/>
        <v/>
      </c>
      <c r="AF41" s="33" t="str">
        <f t="shared" si="3"/>
        <v/>
      </c>
      <c r="AG41" s="33" t="str">
        <f t="shared" si="3"/>
        <v/>
      </c>
      <c r="AH41" s="33" t="str">
        <f t="shared" si="3"/>
        <v/>
      </c>
      <c r="AI41" s="33" t="str">
        <f t="shared" si="3"/>
        <v/>
      </c>
      <c r="AJ41" s="33" t="str">
        <f t="shared" si="3"/>
        <v/>
      </c>
      <c r="AK41" s="33" t="str">
        <f t="shared" si="3"/>
        <v/>
      </c>
      <c r="AL41" s="33" t="str">
        <f t="shared" si="3"/>
        <v/>
      </c>
      <c r="AM41" s="33" t="str">
        <f t="shared" si="3"/>
        <v/>
      </c>
      <c r="AN41" s="33" t="str">
        <f t="shared" si="3"/>
        <v/>
      </c>
    </row>
    <row r="42" spans="1:49" ht="13">
      <c r="B42" s="33"/>
      <c r="C42" s="33"/>
      <c r="E42" s="44"/>
      <c r="F42" s="45"/>
      <c r="J42" s="37" t="s">
        <v>71</v>
      </c>
      <c r="K42" s="33" t="e">
        <f>1/(((F73*F28)-(F29*F72))/(F28-F72))</f>
        <v>#DIV/0!</v>
      </c>
      <c r="L42" s="33" t="e">
        <f>1/(((F73*F32)-(F33*F72))/(F32-F72))</f>
        <v>#DIV/0!</v>
      </c>
      <c r="M42" s="33" t="e">
        <f>1/(((F73*F36)-(F37*F72))/(F36-F72))</f>
        <v>#DIV/0!</v>
      </c>
      <c r="N42" s="33" t="e">
        <f>1/(((F73*F40)-(F41*F72))/(F40-F72))</f>
        <v>#DIV/0!</v>
      </c>
      <c r="O42" s="33" t="e">
        <f>1/(((F73*F44)-(F45*F72))/(F44-F72))</f>
        <v>#DIV/0!</v>
      </c>
      <c r="P42" s="33" t="e">
        <f>1/(((F73*F48)-(F49*F72))/(F48-F72))</f>
        <v>#DIV/0!</v>
      </c>
      <c r="Q42" s="33" t="e">
        <f>1/(((F73*F52)-(F53*F72))/(F52-F72))</f>
        <v>#DIV/0!</v>
      </c>
      <c r="R42" s="33" t="e">
        <f>1/(((F73*F56)-(F57*F72))/(F56-F72))</f>
        <v>#DIV/0!</v>
      </c>
      <c r="S42" s="33" t="e">
        <f>1/(((F73*F60)-(F61*F72))/(F60-F72))</f>
        <v>#DIV/0!</v>
      </c>
      <c r="T42" s="33" t="e">
        <f>1/(((F73*F64)-(F65*F72))/(F64-F72))</f>
        <v>#DIV/0!</v>
      </c>
      <c r="U42" s="33" t="e">
        <f>1/(((F73*F68)-(F69*F72))/(F68-F72))</f>
        <v>#DIV/0!</v>
      </c>
      <c r="AD42" s="37" t="s">
        <v>71</v>
      </c>
      <c r="AE42" s="33" t="str">
        <f t="shared" si="3"/>
        <v/>
      </c>
      <c r="AF42" s="33" t="str">
        <f t="shared" si="3"/>
        <v/>
      </c>
      <c r="AG42" s="33" t="str">
        <f t="shared" si="3"/>
        <v/>
      </c>
      <c r="AH42" s="33" t="str">
        <f t="shared" si="3"/>
        <v/>
      </c>
      <c r="AI42" s="33" t="str">
        <f t="shared" si="3"/>
        <v/>
      </c>
      <c r="AJ42" s="33" t="str">
        <f t="shared" si="3"/>
        <v/>
      </c>
      <c r="AK42" s="33" t="str">
        <f t="shared" si="3"/>
        <v/>
      </c>
      <c r="AL42" s="33" t="str">
        <f t="shared" si="3"/>
        <v/>
      </c>
      <c r="AM42" s="33" t="str">
        <f t="shared" si="3"/>
        <v/>
      </c>
      <c r="AN42" s="33" t="str">
        <f t="shared" si="3"/>
        <v/>
      </c>
      <c r="AO42" s="33" t="str">
        <f t="shared" si="3"/>
        <v/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 t="e">
        <f>1/(((F77*F28)-(F29*F76))/(F28-F76))</f>
        <v>#DIV/0!</v>
      </c>
      <c r="L43" s="33" t="e">
        <f>1/(((F77*F32)-(F33*F76))/(F32-F76))</f>
        <v>#DIV/0!</v>
      </c>
      <c r="M43" s="33" t="e">
        <f>1/(((F77*F36)-(F37*F76))/(F36-F76))</f>
        <v>#DIV/0!</v>
      </c>
      <c r="N43" s="33" t="e">
        <f>1/(((F77*F40)-(F41*F76))/(F40-F76))</f>
        <v>#DIV/0!</v>
      </c>
      <c r="O43" s="33" t="e">
        <f>1/(((F77*F44)-(F45*F76))/(F44-F76))</f>
        <v>#DIV/0!</v>
      </c>
      <c r="P43" s="33" t="e">
        <f>1/(((F77*F48)-(F49*F76))/(F48-F76))</f>
        <v>#DIV/0!</v>
      </c>
      <c r="Q43" s="33" t="e">
        <f>1/(((F77*F52)-(F53*F76))/(F52-F76))</f>
        <v>#DIV/0!</v>
      </c>
      <c r="R43" s="33" t="e">
        <f>1/(((F77*F56)-(F57*F76))/(F56-F76))</f>
        <v>#DIV/0!</v>
      </c>
      <c r="S43" s="33" t="e">
        <f>1/(((F77*F60)-(F61*F76))/(F60-F76))</f>
        <v>#DIV/0!</v>
      </c>
      <c r="T43" s="33" t="e">
        <f>1/(((F77*F64)-(F65*F76))/(F64-F76))</f>
        <v>#DIV/0!</v>
      </c>
      <c r="U43" s="33" t="e">
        <f>1/(((F77*F68)-(F69*F76))/(F68-F76))</f>
        <v>#DIV/0!</v>
      </c>
      <c r="V43" s="33" t="e">
        <f>1/(((F77*F72)-(F73*F76))/(F72-F76))</f>
        <v>#DIV/0!</v>
      </c>
      <c r="AD43" s="37" t="s">
        <v>72</v>
      </c>
      <c r="AE43" s="33" t="str">
        <f t="shared" si="3"/>
        <v/>
      </c>
      <c r="AF43" s="33" t="str">
        <f t="shared" si="3"/>
        <v/>
      </c>
      <c r="AG43" s="33" t="str">
        <f t="shared" si="3"/>
        <v/>
      </c>
      <c r="AH43" s="33" t="str">
        <f t="shared" si="3"/>
        <v/>
      </c>
      <c r="AI43" s="33" t="str">
        <f t="shared" si="3"/>
        <v/>
      </c>
      <c r="AJ43" s="33" t="str">
        <f t="shared" si="3"/>
        <v/>
      </c>
      <c r="AK43" s="33" t="str">
        <f t="shared" si="3"/>
        <v/>
      </c>
      <c r="AL43" s="33" t="str">
        <f t="shared" si="3"/>
        <v/>
      </c>
      <c r="AM43" s="33" t="str">
        <f t="shared" si="3"/>
        <v/>
      </c>
      <c r="AN43" s="33" t="str">
        <f t="shared" si="3"/>
        <v/>
      </c>
      <c r="AO43" s="33" t="str">
        <f t="shared" si="3"/>
        <v/>
      </c>
      <c r="AP43" s="33" t="str">
        <f t="shared" si="3"/>
        <v/>
      </c>
    </row>
    <row r="44" spans="1:49" ht="13">
      <c r="B44" s="33">
        <v>0</v>
      </c>
      <c r="C44" s="33">
        <f>E11</f>
        <v>6.24</v>
      </c>
      <c r="E44" s="29" t="s">
        <v>86</v>
      </c>
      <c r="F44" s="33">
        <f>LINEST(C44:C45,B44:B45,TRUE)</f>
        <v>-16</v>
      </c>
      <c r="J44" s="37" t="s">
        <v>73</v>
      </c>
      <c r="K44" s="33" t="e">
        <f>1/(((F81*F28)-(F29*F80))/(F28-F80))</f>
        <v>#DIV/0!</v>
      </c>
      <c r="L44" s="33" t="e">
        <f>1/(((F81*F32)-(F33*F80))/(F32-F80))</f>
        <v>#DIV/0!</v>
      </c>
      <c r="M44" s="33" t="e">
        <f>1/(((F81*F36)-(F37*F80))/(F36-F80))</f>
        <v>#DIV/0!</v>
      </c>
      <c r="N44" s="33" t="e">
        <f>1/(((F81*F40)-(F41*F80))/(F40-F80))</f>
        <v>#DIV/0!</v>
      </c>
      <c r="O44" s="33" t="e">
        <f>1/(((F81*F44)-(F45*F80))/(F44-F80))</f>
        <v>#DIV/0!</v>
      </c>
      <c r="P44" s="33" t="e">
        <f>1/(((F81*F48)-(F49*F80))/(F48-F80))</f>
        <v>#DIV/0!</v>
      </c>
      <c r="Q44" s="33" t="e">
        <f>1/(((F81*F52)-(F53*F80))/(F52-F80))</f>
        <v>#DIV/0!</v>
      </c>
      <c r="R44" s="33" t="e">
        <f>1/(((F81*F56)-(F57*F80))/(F56-F80))</f>
        <v>#DIV/0!</v>
      </c>
      <c r="S44" s="33" t="e">
        <f>1/(((F81*F60)-(F61*F80))/(F60-F80))</f>
        <v>#DIV/0!</v>
      </c>
      <c r="T44" s="33" t="e">
        <f>1/(((F81*F64)-(F65*F80))/(F64-F80))</f>
        <v>#DIV/0!</v>
      </c>
      <c r="U44" s="33" t="e">
        <f>1/(((F81*F68)-(F69*F80))/(F68-F80))</f>
        <v>#DIV/0!</v>
      </c>
      <c r="V44" s="33" t="e">
        <f>1/(((F81*F72)-(F73*F80))/(F72-F80))</f>
        <v>#DIV/0!</v>
      </c>
      <c r="W44" s="33" t="e">
        <f>1/(((F81*F76)-(F77*F80))/(F76-F80))</f>
        <v>#DIV/0!</v>
      </c>
      <c r="AD44" s="37" t="s">
        <v>73</v>
      </c>
      <c r="AE44" s="33" t="str">
        <f t="shared" si="3"/>
        <v/>
      </c>
      <c r="AF44" s="33" t="str">
        <f t="shared" si="3"/>
        <v/>
      </c>
      <c r="AG44" s="33" t="str">
        <f t="shared" si="3"/>
        <v/>
      </c>
      <c r="AH44" s="33" t="str">
        <f t="shared" si="3"/>
        <v/>
      </c>
      <c r="AI44" s="33" t="str">
        <f t="shared" si="3"/>
        <v/>
      </c>
      <c r="AJ44" s="33" t="str">
        <f t="shared" si="3"/>
        <v/>
      </c>
      <c r="AK44" s="33" t="str">
        <f t="shared" si="3"/>
        <v/>
      </c>
      <c r="AL44" s="33" t="str">
        <f t="shared" si="3"/>
        <v/>
      </c>
      <c r="AM44" s="33" t="str">
        <f t="shared" si="3"/>
        <v/>
      </c>
      <c r="AN44" s="33" t="str">
        <f t="shared" si="3"/>
        <v/>
      </c>
      <c r="AO44" s="33" t="str">
        <f t="shared" si="3"/>
        <v/>
      </c>
      <c r="AP44" s="33" t="str">
        <f t="shared" si="3"/>
        <v/>
      </c>
      <c r="AQ44" s="33" t="str">
        <f t="shared" si="3"/>
        <v/>
      </c>
    </row>
    <row r="45" spans="1:49" ht="13">
      <c r="B45" s="33">
        <f>D11</f>
        <v>0.39</v>
      </c>
      <c r="C45" s="33">
        <v>0</v>
      </c>
      <c r="E45" s="29" t="s">
        <v>87</v>
      </c>
      <c r="F45" s="33">
        <f>C44</f>
        <v>6.24</v>
      </c>
      <c r="J45" s="37" t="s">
        <v>74</v>
      </c>
      <c r="K45" s="33" t="e">
        <f>1/(((F85*F28)-(F29*F84))/(F28-F84))</f>
        <v>#DIV/0!</v>
      </c>
      <c r="L45" s="33" t="e">
        <f>1/(((F85*F32)-(F33*F84))/(F32-F84))</f>
        <v>#DIV/0!</v>
      </c>
      <c r="M45" s="33" t="e">
        <f>1/(((F85*F36)-(F37*F84))/(F36-F84))</f>
        <v>#DIV/0!</v>
      </c>
      <c r="N45" s="33" t="e">
        <f>1/(((F85*F40)-(F41*F84))/(F40-F84))</f>
        <v>#DIV/0!</v>
      </c>
      <c r="O45" s="33" t="e">
        <f>1/(((F85*F44)-(F45*F84))/(F44-F84))</f>
        <v>#DIV/0!</v>
      </c>
      <c r="P45" s="33" t="e">
        <f>1/(((F85*F48)-(F49*F84))/(F48-F84))</f>
        <v>#DIV/0!</v>
      </c>
      <c r="Q45" s="33" t="e">
        <f>1/(((F85*F52)-(F53*F84))/(F52-F84))</f>
        <v>#DIV/0!</v>
      </c>
      <c r="R45" s="33" t="e">
        <f>1/(((F85*F56)-(F57*F84))/(F56-F84))</f>
        <v>#DIV/0!</v>
      </c>
      <c r="S45" s="33" t="e">
        <f>1/(((F85*F60)-(F61*F84))/(F60-F84))</f>
        <v>#DIV/0!</v>
      </c>
      <c r="T45" s="33" t="e">
        <f>1/(((F85*F64)-(F65*F84))/(F64-F84))</f>
        <v>#DIV/0!</v>
      </c>
      <c r="U45" s="33" t="e">
        <f>1/(((F85*F68)-(F69*F84))/(F68-F84))</f>
        <v>#DIV/0!</v>
      </c>
      <c r="V45" s="33" t="e">
        <f>1/(((F85*F72)-(F73*F84))/(F72-F84))</f>
        <v>#DIV/0!</v>
      </c>
      <c r="W45" s="33" t="e">
        <f>1/(((F85*F76)-(F77*F84))/(F76-F84))</f>
        <v>#DIV/0!</v>
      </c>
      <c r="X45" s="33" t="e">
        <f>1/(((F85*F80)-(F81*F84))/(F80-F84))</f>
        <v>#DIV/0!</v>
      </c>
      <c r="AD45" s="37" t="s">
        <v>74</v>
      </c>
      <c r="AE45" s="33" t="str">
        <f t="shared" si="3"/>
        <v/>
      </c>
      <c r="AF45" s="33" t="str">
        <f t="shared" si="3"/>
        <v/>
      </c>
      <c r="AG45" s="33" t="str">
        <f t="shared" si="3"/>
        <v/>
      </c>
      <c r="AH45" s="33" t="str">
        <f t="shared" si="3"/>
        <v/>
      </c>
      <c r="AI45" s="33" t="str">
        <f t="shared" si="3"/>
        <v/>
      </c>
      <c r="AJ45" s="33" t="str">
        <f t="shared" si="3"/>
        <v/>
      </c>
      <c r="AK45" s="33" t="str">
        <f t="shared" si="3"/>
        <v/>
      </c>
      <c r="AL45" s="33" t="str">
        <f t="shared" si="3"/>
        <v/>
      </c>
      <c r="AM45" s="33" t="str">
        <f t="shared" si="3"/>
        <v/>
      </c>
      <c r="AN45" s="33" t="str">
        <f t="shared" si="3"/>
        <v/>
      </c>
      <c r="AO45" s="33" t="str">
        <f t="shared" si="3"/>
        <v/>
      </c>
      <c r="AP45" s="33" t="str">
        <f t="shared" si="3"/>
        <v/>
      </c>
      <c r="AQ45" s="33" t="str">
        <f t="shared" si="3"/>
        <v/>
      </c>
      <c r="AR45" s="33" t="str">
        <f t="shared" si="3"/>
        <v/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 t="e">
        <f>E12</f>
        <v>#DIV/0!</v>
      </c>
      <c r="E48" s="29" t="s">
        <v>86</v>
      </c>
      <c r="F48" s="33" t="e">
        <f>LINEST(C48:C49,B48:B49,TRUE)</f>
        <v>#VALUE!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 t="e">
        <f>D12</f>
        <v>#DIV/0!</v>
      </c>
      <c r="C49" s="33">
        <v>0</v>
      </c>
      <c r="E49" s="29" t="s">
        <v>87</v>
      </c>
      <c r="F49" s="33" t="e">
        <f>C48</f>
        <v>#DIV/0!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0.76137262130834693</v>
      </c>
    </row>
    <row r="52" spans="1:49" ht="13">
      <c r="B52" s="33">
        <v>0</v>
      </c>
      <c r="C52" s="33" t="e">
        <f>E13</f>
        <v>#DIV/0!</v>
      </c>
      <c r="E52" s="29" t="s">
        <v>86</v>
      </c>
      <c r="F52" s="33" t="e">
        <f>LINEST(C52:C53,B52:B53,TRUE)</f>
        <v>#VALUE!</v>
      </c>
      <c r="J52" s="32"/>
      <c r="K52" s="42"/>
      <c r="L52" s="41"/>
      <c r="AE52" s="42" t="s">
        <v>83</v>
      </c>
      <c r="AF52" s="41">
        <f>STDEV(AE31:AV49)</f>
        <v>6.8839015211645982E-2</v>
      </c>
    </row>
    <row r="53" spans="1:49" ht="13">
      <c r="B53" s="33" t="e">
        <f>D13</f>
        <v>#DIV/0!</v>
      </c>
      <c r="C53" s="33">
        <v>0</v>
      </c>
      <c r="E53" s="29" t="s">
        <v>87</v>
      </c>
      <c r="F53" s="33" t="e">
        <f>C52</f>
        <v>#DIV/0!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 t="e">
        <f>E14</f>
        <v>#DIV/0!</v>
      </c>
      <c r="E56" s="29" t="s">
        <v>86</v>
      </c>
      <c r="F56" s="33" t="e">
        <f>LINEST(C56:C57,B56:B57,TRUE)</f>
        <v>#VALUE!</v>
      </c>
      <c r="M56" s="32"/>
      <c r="O56" s="32"/>
    </row>
    <row r="57" spans="1:49" ht="13">
      <c r="B57" s="33" t="e">
        <f>D14</f>
        <v>#DIV/0!</v>
      </c>
      <c r="C57" s="33">
        <v>0</v>
      </c>
      <c r="E57" s="29" t="s">
        <v>87</v>
      </c>
      <c r="F57" s="33" t="e">
        <f>C56</f>
        <v>#DIV/0!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 t="e">
        <f>E15</f>
        <v>#DIV/0!</v>
      </c>
      <c r="E60" s="29" t="s">
        <v>86</v>
      </c>
      <c r="F60" s="33" t="e">
        <f>LINEST(C60:C61,B60:B61,TRUE)</f>
        <v>#VALUE!</v>
      </c>
    </row>
    <row r="61" spans="1:49" ht="13">
      <c r="B61" s="33" t="e">
        <f>D15</f>
        <v>#DIV/0!</v>
      </c>
      <c r="C61" s="33">
        <v>0</v>
      </c>
      <c r="E61" s="29" t="s">
        <v>87</v>
      </c>
      <c r="F61" s="33" t="e">
        <f>C60</f>
        <v>#DIV/0!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 t="e">
        <f>E16</f>
        <v>#DIV/0!</v>
      </c>
      <c r="E64" s="29" t="s">
        <v>86</v>
      </c>
      <c r="F64" s="33" t="e">
        <f>LINEST(C64:C65,B64:B65,TRUE)</f>
        <v>#VALUE!</v>
      </c>
    </row>
    <row r="65" spans="1:32" ht="13">
      <c r="B65" s="33" t="e">
        <f>D16</f>
        <v>#DIV/0!</v>
      </c>
      <c r="C65" s="33">
        <v>0</v>
      </c>
      <c r="E65" s="29" t="s">
        <v>87</v>
      </c>
      <c r="F65" s="33" t="e">
        <f>C64</f>
        <v>#DIV/0!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1.5659999999999998</v>
      </c>
      <c r="O67" s="45">
        <f>E8</f>
        <v>1.8250999999999997</v>
      </c>
      <c r="P67" s="45">
        <f>E9</f>
        <v>2.68</v>
      </c>
      <c r="Q67" s="45">
        <f>E10</f>
        <v>4</v>
      </c>
      <c r="R67" s="45">
        <f>E11</f>
        <v>6.24</v>
      </c>
      <c r="S67" s="33" t="e">
        <f>E12</f>
        <v>#DIV/0!</v>
      </c>
      <c r="T67" s="33" t="e">
        <f>E13</f>
        <v>#DIV/0!</v>
      </c>
      <c r="U67" s="32" t="e">
        <f>E14</f>
        <v>#DIV/0!</v>
      </c>
      <c r="V67" s="32" t="e">
        <f>E15</f>
        <v>#DIV/0!</v>
      </c>
      <c r="W67" s="32" t="e">
        <f>E16</f>
        <v>#DIV/0!</v>
      </c>
      <c r="X67" s="32" t="e">
        <f>E17</f>
        <v>#DIV/0!</v>
      </c>
      <c r="Y67" s="32" t="e">
        <f>E18</f>
        <v>#DIV/0!</v>
      </c>
      <c r="Z67" s="32" t="e">
        <f>E19</f>
        <v>#DIV/0!</v>
      </c>
      <c r="AA67" s="32" t="e">
        <f>E20</f>
        <v>#DIV/0!</v>
      </c>
      <c r="AB67" s="32" t="e">
        <f>E21</f>
        <v>#DIV/0!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 t="e">
        <f>E17</f>
        <v>#DIV/0!</v>
      </c>
      <c r="E68" s="29" t="s">
        <v>86</v>
      </c>
      <c r="F68" s="33" t="e">
        <f>LINEST(C68:C69,B68:B69,TRUE)</f>
        <v>#VALUE!</v>
      </c>
      <c r="M68" s="45">
        <f t="shared" ref="M68:M86" si="4">D7</f>
        <v>1.9575</v>
      </c>
      <c r="N68" s="45">
        <v>0</v>
      </c>
      <c r="O68" s="45"/>
      <c r="P68" s="45"/>
      <c r="Q68" s="45"/>
      <c r="R68" s="45"/>
    </row>
    <row r="69" spans="1:32" ht="13">
      <c r="B69" s="33" t="e">
        <f>D17</f>
        <v>#DIV/0!</v>
      </c>
      <c r="C69" s="33">
        <v>0</v>
      </c>
      <c r="E69" s="29" t="s">
        <v>87</v>
      </c>
      <c r="F69" s="33" t="e">
        <f>C68</f>
        <v>#DIV/0!</v>
      </c>
      <c r="M69" s="45">
        <f t="shared" si="4"/>
        <v>1.1406874999999999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0.67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0.5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 t="e">
        <f>E18</f>
        <v>#DIV/0!</v>
      </c>
      <c r="E72" s="29" t="s">
        <v>86</v>
      </c>
      <c r="F72" s="33" t="e">
        <f>LINEST(C72:C73,B72:B73,TRUE)</f>
        <v>#VALUE!</v>
      </c>
      <c r="M72" s="45">
        <f t="shared" si="4"/>
        <v>0.39</v>
      </c>
      <c r="N72" s="45"/>
      <c r="O72" s="45"/>
      <c r="P72" s="45"/>
      <c r="Q72" s="45"/>
      <c r="R72" s="45">
        <v>0</v>
      </c>
    </row>
    <row r="73" spans="1:32" ht="13">
      <c r="B73" s="33" t="e">
        <f>D18</f>
        <v>#DIV/0!</v>
      </c>
      <c r="C73" s="33">
        <v>0</v>
      </c>
      <c r="E73" s="29" t="s">
        <v>87</v>
      </c>
      <c r="F73" s="33" t="e">
        <f>C72</f>
        <v>#DIV/0!</v>
      </c>
      <c r="M73" s="45" t="e">
        <f t="shared" si="4"/>
        <v>#DIV/0!</v>
      </c>
      <c r="S73" s="28">
        <v>0</v>
      </c>
    </row>
    <row r="74" spans="1:32">
      <c r="B74" s="33"/>
      <c r="C74" s="33"/>
      <c r="E74" s="44"/>
      <c r="F74" s="45"/>
      <c r="M74" s="45" t="e">
        <f t="shared" si="4"/>
        <v>#DIV/0!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 t="e">
        <f t="shared" si="4"/>
        <v>#DIV/0!</v>
      </c>
      <c r="U75" s="28">
        <v>0</v>
      </c>
    </row>
    <row r="76" spans="1:32" ht="13">
      <c r="B76" s="33">
        <v>0</v>
      </c>
      <c r="C76" s="33" t="e">
        <f>E19</f>
        <v>#DIV/0!</v>
      </c>
      <c r="E76" s="29" t="s">
        <v>86</v>
      </c>
      <c r="F76" s="33" t="e">
        <f>LINEST(C76:C77,B76:B77,TRUE)</f>
        <v>#VALUE!</v>
      </c>
      <c r="M76" s="45" t="e">
        <f t="shared" si="4"/>
        <v>#DIV/0!</v>
      </c>
      <c r="V76" s="28">
        <v>0</v>
      </c>
    </row>
    <row r="77" spans="1:32" ht="13">
      <c r="B77" s="33" t="e">
        <f>D19</f>
        <v>#DIV/0!</v>
      </c>
      <c r="C77" s="33">
        <v>0</v>
      </c>
      <c r="E77" s="29" t="s">
        <v>87</v>
      </c>
      <c r="F77" s="33" t="e">
        <f>C76</f>
        <v>#DIV/0!</v>
      </c>
      <c r="M77" s="45" t="e">
        <f t="shared" si="4"/>
        <v>#DIV/0!</v>
      </c>
      <c r="W77" s="28">
        <v>0</v>
      </c>
    </row>
    <row r="78" spans="1:32">
      <c r="M78" s="45" t="e">
        <f t="shared" si="4"/>
        <v>#DIV/0!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 t="e">
        <f t="shared" si="4"/>
        <v>#DIV/0!</v>
      </c>
      <c r="Y79" s="28">
        <v>0</v>
      </c>
    </row>
    <row r="80" spans="1:32" ht="13">
      <c r="B80" s="33">
        <v>0</v>
      </c>
      <c r="C80" s="33" t="e">
        <f>E20</f>
        <v>#DIV/0!</v>
      </c>
      <c r="E80" s="29" t="s">
        <v>86</v>
      </c>
      <c r="F80" s="33" t="e">
        <f>LINEST(C80:C81,B80:B81,TRUE)</f>
        <v>#VALUE!</v>
      </c>
      <c r="M80" s="45" t="e">
        <f t="shared" si="4"/>
        <v>#DIV/0!</v>
      </c>
      <c r="Z80" s="28">
        <v>0</v>
      </c>
    </row>
    <row r="81" spans="1:32" ht="13">
      <c r="B81" s="33" t="e">
        <f>D20</f>
        <v>#DIV/0!</v>
      </c>
      <c r="C81" s="33">
        <v>0</v>
      </c>
      <c r="E81" s="29" t="s">
        <v>87</v>
      </c>
      <c r="F81" s="33" t="e">
        <f>C80</f>
        <v>#DIV/0!</v>
      </c>
      <c r="M81" s="45" t="e">
        <f t="shared" si="4"/>
        <v>#DIV/0!</v>
      </c>
      <c r="AA81" s="28">
        <v>0</v>
      </c>
    </row>
    <row r="82" spans="1:32">
      <c r="B82" s="33"/>
      <c r="C82" s="33"/>
      <c r="E82" s="44"/>
      <c r="F82" s="45"/>
      <c r="M82" s="45" t="e">
        <f t="shared" si="4"/>
        <v>#DIV/0!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 t="e">
        <f>E21</f>
        <v>#DIV/0!</v>
      </c>
      <c r="E84" s="29" t="s">
        <v>86</v>
      </c>
      <c r="F84" s="33" t="e">
        <f>LINEST(C84:C85,B84:B85,TRUE)</f>
        <v>#VALUE!</v>
      </c>
      <c r="M84" s="45">
        <f t="shared" si="4"/>
        <v>0</v>
      </c>
      <c r="AD84" s="28">
        <v>0</v>
      </c>
    </row>
    <row r="85" spans="1:32" ht="13">
      <c r="B85" s="33" t="e">
        <f>D21</f>
        <v>#DIV/0!</v>
      </c>
      <c r="C85" s="33">
        <v>0</v>
      </c>
      <c r="E85" s="29" t="s">
        <v>87</v>
      </c>
      <c r="F85" s="33" t="e">
        <f>C84</f>
        <v>#DIV/0!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M67" zoomScaleNormal="100" workbookViewId="0">
      <selection activeCell="AS84" sqref="AS8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3.9039651692037401E-3</v>
      </c>
      <c r="BW1" t="s">
        <v>38</v>
      </c>
      <c r="CN1" t="s">
        <v>35</v>
      </c>
      <c r="CQ1" t="s">
        <v>40</v>
      </c>
      <c r="CR1">
        <f>SUM(CN4:DC18)</f>
        <v>1.2730740000695018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0.05</v>
      </c>
      <c r="E3" s="2">
        <f>'Raw data and fitting summary'!E5</f>
        <v>0.1</v>
      </c>
      <c r="F3" s="2">
        <f>'Raw data and fitting summary'!F5</f>
        <v>0.25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0.05</v>
      </c>
      <c r="Z3" s="2">
        <f t="shared" si="0"/>
        <v>0.1</v>
      </c>
      <c r="AA3" s="2">
        <f t="shared" si="0"/>
        <v>0.25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0.05</v>
      </c>
      <c r="BH3" s="2">
        <f t="shared" si="1"/>
        <v>0.1</v>
      </c>
      <c r="BI3" s="2">
        <f t="shared" si="1"/>
        <v>0.25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0.05</v>
      </c>
      <c r="CP3" s="2">
        <f t="shared" si="3"/>
        <v>0.1</v>
      </c>
      <c r="CQ3" s="2">
        <f t="shared" si="3"/>
        <v>0.25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1.25</v>
      </c>
      <c r="C4">
        <f>'Raw data and fitting summary'!C6</f>
        <v>0.63856960408684549</v>
      </c>
      <c r="D4">
        <f>'Raw data and fitting summary'!D6</f>
        <v>0.51999376007487907</v>
      </c>
      <c r="E4">
        <f>'Raw data and fitting summary'!E6</f>
        <v>0.45010577485709147</v>
      </c>
      <c r="F4">
        <f>'Raw data and fitting summary'!F6</f>
        <v>0.32679738562091504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summary'!D40</f>
        <v>0.31821584382377283</v>
      </c>
      <c r="U4">
        <f>'Raw data and fitting summary'!F40</f>
        <v>0.82034594844377828</v>
      </c>
      <c r="V4">
        <f>'Raw data and fitting summary'!H40</f>
        <v>0.20843155308057559</v>
      </c>
      <c r="X4">
        <f>($U$4*B4/((B4+$T$4)*(1+$C$3/$V$4)))*C20</f>
        <v>0.65388475674012836</v>
      </c>
      <c r="Y4">
        <f>($U$4*B4/((B4+$T$4)*(1+$D$3/$V$4)))*D20</f>
        <v>0.52737451661162216</v>
      </c>
      <c r="Z4">
        <f>($U$4*B4/((B4+$T$4)*(1+$E$3/$V$4)))*E20</f>
        <v>0.44188155855589284</v>
      </c>
      <c r="AA4">
        <f>($U$4*B4/((B4+$T$4)*(1+$F$3/$V$4)))*F20</f>
        <v>0.29729675993551097</v>
      </c>
      <c r="AB4" t="e">
        <f>($U$4*B4/((B4+$T$4)*(1+$G$3/$V$4)))*G20</f>
        <v>#DIV/0!</v>
      </c>
      <c r="AC4" t="e">
        <f>($U$4*B4/((B4+$T$4)*(1+$H$3/$V$4)))*H20</f>
        <v>#DIV/0!</v>
      </c>
      <c r="AD4" t="e">
        <f>($U$4*B4/((B4+$T$4)*(1+$I$3/$V$4)))*I20</f>
        <v>#DIV/0!</v>
      </c>
      <c r="AE4" t="e">
        <f>($U$4*B4/((B4+$T$4)*(1+$J$3/$V$4)))*J20</f>
        <v>#DIV/0!</v>
      </c>
      <c r="AF4" t="e">
        <f>($U$4*B4/((B4+$T$4)*(1+$K$3/$V$4)))*K20</f>
        <v>#DIV/0!</v>
      </c>
      <c r="AG4" t="e">
        <f>($U$4*B4/((B4+$T$4)*(1+$L$3/$V$4)))*L20</f>
        <v>#DIV/0!</v>
      </c>
      <c r="AH4" t="e">
        <f>($U$4*B4/((B4+$T$4)*(1+$M$3/$V$4)))*M20</f>
        <v>#DIV/0!</v>
      </c>
      <c r="AI4" t="e">
        <f>($U$4*B4/((B4+$T$4)*(1+$N$3/$V$4)))*N20</f>
        <v>#DIV/0!</v>
      </c>
      <c r="AJ4" t="e">
        <f>($U$4*B4/((B4+$T$4)*(1+$O$3/$V$4)))*O20</f>
        <v>#DIV/0!</v>
      </c>
      <c r="AK4" t="e">
        <f>($U$4*B4/((B4+$T$4)*(1+$P$3/$V$4)))*P20</f>
        <v>#DIV/0!</v>
      </c>
      <c r="AL4" t="e">
        <f>($U$4*B4/((B4+$T$4)*(1+$Q$3/$V$4)))*Q20</f>
        <v>#DIV/0!</v>
      </c>
      <c r="AM4" t="e">
        <f>($U$4*B4/((B4+$T$4)*(1+$R$3/$V$4)))*R20</f>
        <v>#DIV/0!</v>
      </c>
      <c r="AO4">
        <f>IFERROR(X4, 0)</f>
        <v>0.65388475674012836</v>
      </c>
      <c r="AP4">
        <f t="shared" ref="AP4:BD18" si="4">IFERROR(Y4, 0)</f>
        <v>0.52737451661162216</v>
      </c>
      <c r="AQ4">
        <f t="shared" si="4"/>
        <v>0.44188155855589284</v>
      </c>
      <c r="AR4">
        <f t="shared" si="4"/>
        <v>0.29729675993551097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2.3455390079335736E-4</v>
      </c>
      <c r="BG4">
        <f>(D4-AP4)^2</f>
        <v>5.4475567054675747E-5</v>
      </c>
      <c r="BH4">
        <f t="shared" ref="BH4:BU18" si="5">(E4-AQ4)^2</f>
        <v>6.7637733768901247E-5</v>
      </c>
      <c r="BI4">
        <f t="shared" si="5"/>
        <v>8.7028691583032234E-4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2.3421791830161184E-2</v>
      </c>
      <c r="BX4">
        <f t="shared" ref="BX4:CL18" si="6">ABS((AP4-D4)/AP4)</f>
        <v>1.3995284763026465E-2</v>
      </c>
      <c r="BY4">
        <f t="shared" si="6"/>
        <v>1.8611811563433601E-2</v>
      </c>
      <c r="BZ4">
        <f t="shared" si="6"/>
        <v>9.9229556661846186E-2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2.3421791830161184E-2</v>
      </c>
      <c r="CO4">
        <f t="shared" ref="CO4:DC18" si="7">IFERROR(BX4, 0)</f>
        <v>1.3995284763026465E-2</v>
      </c>
      <c r="CP4">
        <f t="shared" si="7"/>
        <v>1.8611811563433601E-2</v>
      </c>
      <c r="CQ4">
        <f t="shared" si="7"/>
        <v>9.9229556661846186E-2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0.625</v>
      </c>
      <c r="C5">
        <f>'Raw data and fitting summary'!C7</f>
        <v>0.54791518272971351</v>
      </c>
      <c r="D5">
        <f>'Raw data and fitting summary'!D7</f>
        <v>0.44130626654898497</v>
      </c>
      <c r="E5">
        <f>'Raw data and fitting summary'!E7</f>
        <v>0.36589828027808269</v>
      </c>
      <c r="F5">
        <f>'Raw data and fitting summary'!F7</f>
        <v>0.25119316754584275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($U$4*B5/((B5+$T$4)*(1+$C$3/$V$4)))*C21</f>
        <v>0.54358312695302391</v>
      </c>
      <c r="Y5">
        <f t="shared" ref="Y5:Y18" si="9">($U$4*B5/((B5+$T$4)*(1+$D$3/$V$4)))*D21</f>
        <v>0.43841347555532051</v>
      </c>
      <c r="Z5">
        <f t="shared" ref="Z5:Z18" si="10">($U$4*B5/((B5+$T$4)*(1+$E$3/$V$4)))*E21</f>
        <v>0.36734203828236617</v>
      </c>
      <c r="AA5">
        <f t="shared" ref="AA5:AA18" si="11">($U$4*B5/((B5+$T$4)*(1+$F$3/$V$4)))*F21</f>
        <v>0.24714676513398817</v>
      </c>
      <c r="AB5" t="e">
        <f t="shared" ref="AB5:AB18" si="12">($U$4*B5/((B5+$T$4)*(1+$G$3/$V$4)))*G21</f>
        <v>#DIV/0!</v>
      </c>
      <c r="AC5" t="e">
        <f t="shared" ref="AC5:AC18" si="13">($U$4*B5/((B5+$T$4)*(1+$H$3/$V$4)))*H21</f>
        <v>#DIV/0!</v>
      </c>
      <c r="AD5" t="e">
        <f t="shared" ref="AD5:AD18" si="14">($U$4*B5/((B5+$T$4)*(1+$I$3/$V$4)))*I21</f>
        <v>#DIV/0!</v>
      </c>
      <c r="AE5" t="e">
        <f t="shared" ref="AE5:AE18" si="15">($U$4*B5/((B5+$T$4)*(1+$J$3/$V$4)))*J21</f>
        <v>#DIV/0!</v>
      </c>
      <c r="AF5" t="e">
        <f t="shared" ref="AF5:AF18" si="16">($U$4*B5/((B5+$T$4)*(1+$K$3/$V$4)))*K21</f>
        <v>#DIV/0!</v>
      </c>
      <c r="AG5" t="e">
        <f t="shared" ref="AG5:AG18" si="17">($U$4*B5/((B5+$T$4)*(1+$L$3/$V$4)))*L21</f>
        <v>#DIV/0!</v>
      </c>
      <c r="AH5" t="e">
        <f t="shared" ref="AH5:AH18" si="18">($U$4*B5/((B5+$T$4)*(1+$M$3/$V$4)))*M21</f>
        <v>#DIV/0!</v>
      </c>
      <c r="AI5" t="e">
        <f t="shared" ref="AI5:AI18" si="19">($U$4*B5/((B5+$T$4)*(1+$N$3/$V$4)))*N21</f>
        <v>#DIV/0!</v>
      </c>
      <c r="AJ5" t="e">
        <f t="shared" ref="AJ5:AJ18" si="20">($U$4*B5/((B5+$T$4)*(1+$O$3/$V$4)))*O21</f>
        <v>#DIV/0!</v>
      </c>
      <c r="AK5" t="e">
        <f t="shared" ref="AK5:AK18" si="21">($U$4*B5/((B5+$T$4)*(1+$P$3/$V$4)))*P21</f>
        <v>#DIV/0!</v>
      </c>
      <c r="AL5" t="e">
        <f t="shared" ref="AL5:AL18" si="22">($U$4*B5/((B5+$T$4)*(1+$Q$3/$V$4)))*Q21</f>
        <v>#DIV/0!</v>
      </c>
      <c r="AM5" t="e">
        <f t="shared" ref="AM5:AM18" si="23">($U$4*B5/((B5+$T$4)*(1+$R$3/$V$4)))*R21</f>
        <v>#DIV/0!</v>
      </c>
      <c r="AO5">
        <f t="shared" ref="AO5:AO18" si="24">IFERROR(X5, 0)</f>
        <v>0.54358312695302391</v>
      </c>
      <c r="AP5">
        <f t="shared" si="4"/>
        <v>0.43841347555532051</v>
      </c>
      <c r="AQ5">
        <f t="shared" si="4"/>
        <v>0.36734203828236617</v>
      </c>
      <c r="AR5">
        <f t="shared" si="4"/>
        <v>0.24714676513398817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1.8766707252349757E-5</v>
      </c>
      <c r="BG5">
        <f t="shared" si="25"/>
        <v>8.3682397330262282E-6</v>
      </c>
      <c r="BH5">
        <f t="shared" si="5"/>
        <v>2.0844371749326162E-6</v>
      </c>
      <c r="BI5">
        <f t="shared" si="5"/>
        <v>1.6373372478662586E-5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7.9694448960774614E-3</v>
      </c>
      <c r="BX5">
        <f t="shared" si="6"/>
        <v>6.5983167830329162E-3</v>
      </c>
      <c r="BY5">
        <f t="shared" si="6"/>
        <v>3.930282553650178E-3</v>
      </c>
      <c r="BZ5">
        <f t="shared" si="6"/>
        <v>1.6372467629349168E-2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7.9694448960774614E-3</v>
      </c>
      <c r="CO5">
        <f t="shared" si="7"/>
        <v>6.5983167830329162E-3</v>
      </c>
      <c r="CP5">
        <f t="shared" si="7"/>
        <v>3.930282553650178E-3</v>
      </c>
      <c r="CQ5">
        <f t="shared" si="7"/>
        <v>1.6372467629349168E-2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0.25</v>
      </c>
      <c r="C6">
        <f>'Raw data and fitting summary'!C8</f>
        <v>0.37313432835820892</v>
      </c>
      <c r="D6">
        <f>'Raw data and fitting summary'!D8</f>
        <v>0.28520092405099395</v>
      </c>
      <c r="E6">
        <f>'Raw data and fitting summary'!E8</f>
        <v>0.23319807844783361</v>
      </c>
      <c r="F6">
        <f>'Raw data and fitting summary'!F8</f>
        <v>0.14326647564469913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0.36093060293924217</v>
      </c>
      <c r="Y6">
        <f t="shared" si="9"/>
        <v>0.29109961700953474</v>
      </c>
      <c r="Z6">
        <f t="shared" si="10"/>
        <v>0.24390930620928292</v>
      </c>
      <c r="AA6">
        <f t="shared" si="11"/>
        <v>0.16410154497308835</v>
      </c>
      <c r="AB6" t="e">
        <f t="shared" si="12"/>
        <v>#DIV/0!</v>
      </c>
      <c r="AC6" t="e">
        <f t="shared" si="13"/>
        <v>#DIV/0!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0.36093060293924217</v>
      </c>
      <c r="AP6">
        <f t="shared" si="4"/>
        <v>0.29109961700953474</v>
      </c>
      <c r="AQ6">
        <f t="shared" si="4"/>
        <v>0.24390930620928292</v>
      </c>
      <c r="AR6">
        <f t="shared" si="4"/>
        <v>0.16410154497308835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1.4893091410153516E-4</v>
      </c>
      <c r="BG6">
        <f t="shared" si="25"/>
        <v>3.4794578619138645E-5</v>
      </c>
      <c r="BH6">
        <f t="shared" si="5"/>
        <v>1.1473040015764239E-4</v>
      </c>
      <c r="BI6">
        <f t="shared" si="5"/>
        <v>4.3410011391878508E-4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3.381183340948532E-2</v>
      </c>
      <c r="BX6">
        <f t="shared" si="6"/>
        <v>2.0263485809902587E-2</v>
      </c>
      <c r="BY6">
        <f t="shared" si="6"/>
        <v>4.3914797380706305E-2</v>
      </c>
      <c r="BZ6">
        <f t="shared" si="6"/>
        <v>0.1269644922100279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3.381183340948532E-2</v>
      </c>
      <c r="CO6">
        <f t="shared" si="7"/>
        <v>2.0263485809902587E-2</v>
      </c>
      <c r="CP6">
        <f t="shared" si="7"/>
        <v>4.3914797380706305E-2</v>
      </c>
      <c r="CQ6">
        <f t="shared" si="7"/>
        <v>0.1269644922100279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0.125</v>
      </c>
      <c r="C7">
        <f>'Raw data and fitting summary'!C9</f>
        <v>0.25</v>
      </c>
      <c r="D7">
        <f>'Raw data and fitting summary'!D9</f>
        <v>0.18089725036179452</v>
      </c>
      <c r="E7">
        <f>'Raw data and fitting summary'!E9</f>
        <v>0.14120105618390028</v>
      </c>
      <c r="F7">
        <f>'Raw data and fitting summary'!F9</f>
        <v>8.347245409015025E-2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0.23136186349025134</v>
      </c>
      <c r="Y7">
        <f t="shared" si="9"/>
        <v>0.18659916699821041</v>
      </c>
      <c r="Z7">
        <f t="shared" si="10"/>
        <v>0.15634947867441842</v>
      </c>
      <c r="AA7">
        <f t="shared" si="11"/>
        <v>0.10519152140998754</v>
      </c>
      <c r="AB7" t="e">
        <f t="shared" si="12"/>
        <v>#DIV/0!</v>
      </c>
      <c r="AC7" t="e">
        <f t="shared" si="13"/>
        <v>#DIV/0!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0.23136186349025134</v>
      </c>
      <c r="AP7">
        <f t="shared" si="4"/>
        <v>0.18659916699821041</v>
      </c>
      <c r="AQ7">
        <f t="shared" si="4"/>
        <v>0.15634947867441842</v>
      </c>
      <c r="AR7">
        <f t="shared" si="4"/>
        <v>0.10519152140998754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3.4738013255602594E-4</v>
      </c>
      <c r="BG7">
        <f t="shared" si="25"/>
        <v>3.2511853328636337E-5</v>
      </c>
      <c r="BH7">
        <f t="shared" si="5"/>
        <v>2.2947470395123608E-4</v>
      </c>
      <c r="BI7">
        <f t="shared" si="5"/>
        <v>4.717178852436242E-4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8.0558378241684575E-2</v>
      </c>
      <c r="BX7">
        <f t="shared" si="6"/>
        <v>3.0557031567405538E-2</v>
      </c>
      <c r="BY7">
        <f t="shared" si="6"/>
        <v>9.6888218745283874E-2</v>
      </c>
      <c r="BZ7">
        <f t="shared" si="6"/>
        <v>0.20647165312103896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8.0558378241684575E-2</v>
      </c>
      <c r="CO7">
        <f t="shared" si="7"/>
        <v>3.0557031567405538E-2</v>
      </c>
      <c r="CP7">
        <f t="shared" si="7"/>
        <v>9.6888218745283874E-2</v>
      </c>
      <c r="CQ7">
        <f t="shared" si="7"/>
        <v>0.20647165312103896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6.25E-2</v>
      </c>
      <c r="C8">
        <f>'Raw data and fitting summary'!C10</f>
        <v>0.16025641025641024</v>
      </c>
      <c r="D8">
        <f>'Raw data and fitting summary'!D10</f>
        <v>0.10829542993285683</v>
      </c>
      <c r="E8">
        <f>'Raw data and fitting summary'!E10</f>
        <v>8.4745762711864403E-2</v>
      </c>
      <c r="F8">
        <f>'Raw data and fitting summary'!F10</f>
        <v>5.0100200400801598E-2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8"/>
        <v>0.13467162612089489</v>
      </c>
      <c r="Y8">
        <f t="shared" si="9"/>
        <v>0.10861605656764725</v>
      </c>
      <c r="Z8">
        <f t="shared" si="10"/>
        <v>9.1008250964944859E-2</v>
      </c>
      <c r="AA8">
        <f t="shared" si="11"/>
        <v>6.1230113851546079E-2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0.13467162612089489</v>
      </c>
      <c r="AP8">
        <f t="shared" si="4"/>
        <v>0.10861605656764725</v>
      </c>
      <c r="AQ8">
        <f t="shared" si="4"/>
        <v>9.1008250964944859E-2</v>
      </c>
      <c r="AR8">
        <f t="shared" si="4"/>
        <v>6.1230113851546079E-2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6.5458117926091785E-4</v>
      </c>
      <c r="BG8">
        <f t="shared" si="25"/>
        <v>1.0280143893702878E-7</v>
      </c>
      <c r="BH8">
        <f t="shared" si="5"/>
        <v>3.9218759119970703E-5</v>
      </c>
      <c r="BI8">
        <f t="shared" si="5"/>
        <v>1.2387497342106294E-4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6"/>
        <v>0.18997902433098904</v>
      </c>
      <c r="BX8">
        <f t="shared" si="6"/>
        <v>2.9519266756911707E-3</v>
      </c>
      <c r="BY8">
        <f t="shared" si="6"/>
        <v>6.8812313023054156E-2</v>
      </c>
      <c r="BZ8">
        <f t="shared" si="6"/>
        <v>0.18177188887365506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0.18997902433098904</v>
      </c>
      <c r="CO8">
        <f t="shared" si="7"/>
        <v>2.9519266756911707E-3</v>
      </c>
      <c r="CP8">
        <f t="shared" si="7"/>
        <v>6.8812313023054156E-2</v>
      </c>
      <c r="CQ8">
        <f t="shared" si="7"/>
        <v>0.18177188887365506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3.9039651692037401E-3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1.2730740000695018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1.25</v>
      </c>
      <c r="AN20">
        <f>IFERROR(AM20, NA())</f>
        <v>1.25</v>
      </c>
      <c r="AO20">
        <f>IFERROR(X4, NA())</f>
        <v>0.65388475674012836</v>
      </c>
      <c r="AP20">
        <f t="shared" ref="AP20:BD34" si="30">IFERROR(Y4, NA())</f>
        <v>0.52737451661162216</v>
      </c>
      <c r="AQ20">
        <f t="shared" si="30"/>
        <v>0.44188155855589284</v>
      </c>
      <c r="AR20">
        <f t="shared" si="30"/>
        <v>0.29729675993551097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0.63856960408684549</v>
      </c>
      <c r="BF20">
        <f t="shared" ref="BF20:BF34" si="32">IFERROR(AP52,NA())</f>
        <v>0.51999376007487907</v>
      </c>
      <c r="BG20">
        <f t="shared" ref="BG20:BG34" si="33">IFERROR(AQ52,NA())</f>
        <v>0.45010577485709147</v>
      </c>
      <c r="BH20">
        <f t="shared" ref="BH20:BH34" si="34">IFERROR(AR52,NA())</f>
        <v>0.32679738562091504</v>
      </c>
      <c r="BI20" t="e">
        <f t="shared" ref="BI20:BI34" si="35">IFERROR(AS52,NA())</f>
        <v>#N/A</v>
      </c>
      <c r="BJ20" t="e">
        <f t="shared" ref="BJ20:BJ34" si="36">IFERROR(AT52,NA())</f>
        <v>#N/A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 t="e">
        <f t="shared" si="47"/>
        <v>#DIV/0!</v>
      </c>
      <c r="H21" t="e">
        <f t="shared" si="47"/>
        <v>#DIV/0!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0.63856960408684549</v>
      </c>
      <c r="X21">
        <f>IFERROR(W21, NA())</f>
        <v>0.63856960408684549</v>
      </c>
      <c r="Y21">
        <f>AO20</f>
        <v>0.65388475674012836</v>
      </c>
      <c r="AA21">
        <f t="shared" ref="AA21:AA35" si="49">X4-C4</f>
        <v>1.5315152653282871E-2</v>
      </c>
      <c r="AB21">
        <f>IFERROR(AA21,"")</f>
        <v>1.5315152653282871E-2</v>
      </c>
      <c r="AC21">
        <v>1</v>
      </c>
      <c r="AM21">
        <f t="shared" si="29"/>
        <v>0.625</v>
      </c>
      <c r="AN21">
        <f t="shared" ref="AN21:AN34" si="50">IFERROR(AM21, NA())</f>
        <v>0.625</v>
      </c>
      <c r="AO21">
        <f t="shared" ref="AO21:AO34" si="51">IFERROR(X5, NA())</f>
        <v>0.54358312695302391</v>
      </c>
      <c r="AP21">
        <f t="shared" si="30"/>
        <v>0.43841347555532051</v>
      </c>
      <c r="AQ21">
        <f t="shared" si="30"/>
        <v>0.36734203828236617</v>
      </c>
      <c r="AR21">
        <f t="shared" si="30"/>
        <v>0.24714676513398817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0.54791518272971351</v>
      </c>
      <c r="BF21">
        <f t="shared" si="32"/>
        <v>0.44130626654898497</v>
      </c>
      <c r="BG21">
        <f t="shared" si="33"/>
        <v>0.36589828027808269</v>
      </c>
      <c r="BH21">
        <f t="shared" si="34"/>
        <v>0.25119316754584275</v>
      </c>
      <c r="BI21" t="e">
        <f t="shared" si="35"/>
        <v>#N/A</v>
      </c>
      <c r="BJ21" t="e">
        <f t="shared" si="36"/>
        <v>#N/A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 t="e">
        <f t="shared" si="52"/>
        <v>#DIV/0!</v>
      </c>
      <c r="H22" t="e">
        <f t="shared" si="52"/>
        <v>#DIV/0!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0.54791518272971351</v>
      </c>
      <c r="X22">
        <f>IFERROR(W22, NA())</f>
        <v>0.54791518272971351</v>
      </c>
      <c r="Y22">
        <f t="shared" ref="Y22:Y34" si="53">AO21</f>
        <v>0.54358312695302391</v>
      </c>
      <c r="AA22">
        <f t="shared" si="49"/>
        <v>-4.3320557766896028E-3</v>
      </c>
      <c r="AB22">
        <f t="shared" ref="AB22:AB85" si="54">IFERROR(AA22,"")</f>
        <v>-4.3320557766896028E-3</v>
      </c>
      <c r="AC22">
        <v>1</v>
      </c>
      <c r="AM22">
        <f t="shared" si="29"/>
        <v>0.25</v>
      </c>
      <c r="AN22">
        <f t="shared" si="50"/>
        <v>0.25</v>
      </c>
      <c r="AO22">
        <f t="shared" si="51"/>
        <v>0.36093060293924217</v>
      </c>
      <c r="AP22">
        <f t="shared" si="30"/>
        <v>0.29109961700953474</v>
      </c>
      <c r="AQ22">
        <f t="shared" si="30"/>
        <v>0.24390930620928292</v>
      </c>
      <c r="AR22">
        <f t="shared" si="30"/>
        <v>0.16410154497308835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0.37313432835820892</v>
      </c>
      <c r="BF22">
        <f t="shared" si="32"/>
        <v>0.28520092405099395</v>
      </c>
      <c r="BG22">
        <f t="shared" si="33"/>
        <v>0.23319807844783361</v>
      </c>
      <c r="BH22">
        <f t="shared" si="34"/>
        <v>0.14326647564469913</v>
      </c>
      <c r="BI22" t="e">
        <f t="shared" si="35"/>
        <v>#N/A</v>
      </c>
      <c r="BJ22" t="e">
        <f t="shared" si="36"/>
        <v>#N/A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 t="e">
        <f t="shared" si="55"/>
        <v>#DIV/0!</v>
      </c>
      <c r="H23" t="e">
        <f t="shared" si="55"/>
        <v>#DIV/0!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0.37313432835820892</v>
      </c>
      <c r="X23">
        <f>IFERROR(W23, NA())</f>
        <v>0.37313432835820892</v>
      </c>
      <c r="Y23">
        <f t="shared" si="53"/>
        <v>0.36093060293924217</v>
      </c>
      <c r="AA23">
        <f t="shared" si="49"/>
        <v>-1.2203725418966749E-2</v>
      </c>
      <c r="AB23">
        <f t="shared" si="54"/>
        <v>-1.2203725418966749E-2</v>
      </c>
      <c r="AC23">
        <v>1</v>
      </c>
      <c r="AM23">
        <f t="shared" si="29"/>
        <v>0.125</v>
      </c>
      <c r="AN23">
        <f t="shared" si="50"/>
        <v>0.125</v>
      </c>
      <c r="AO23">
        <f t="shared" si="51"/>
        <v>0.23136186349025134</v>
      </c>
      <c r="AP23">
        <f t="shared" si="30"/>
        <v>0.18659916699821041</v>
      </c>
      <c r="AQ23">
        <f t="shared" si="30"/>
        <v>0.15634947867441842</v>
      </c>
      <c r="AR23">
        <f t="shared" si="30"/>
        <v>0.10519152140998754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0.25</v>
      </c>
      <c r="BF23">
        <f t="shared" si="32"/>
        <v>0.18089725036179452</v>
      </c>
      <c r="BG23">
        <f t="shared" si="33"/>
        <v>0.14120105618390028</v>
      </c>
      <c r="BH23">
        <f t="shared" si="34"/>
        <v>8.347245409015025E-2</v>
      </c>
      <c r="BI23" t="e">
        <f t="shared" si="35"/>
        <v>#N/A</v>
      </c>
      <c r="BJ23" t="e">
        <f t="shared" si="36"/>
        <v>#N/A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0.25</v>
      </c>
      <c r="X24">
        <f>IFERROR(W24, NA())</f>
        <v>0.25</v>
      </c>
      <c r="Y24">
        <f t="shared" si="53"/>
        <v>0.23136186349025134</v>
      </c>
      <c r="AA24">
        <f t="shared" si="49"/>
        <v>-1.863813650974866E-2</v>
      </c>
      <c r="AB24">
        <f t="shared" si="54"/>
        <v>-1.863813650974866E-2</v>
      </c>
      <c r="AC24">
        <v>1</v>
      </c>
      <c r="AM24">
        <f t="shared" si="29"/>
        <v>6.25E-2</v>
      </c>
      <c r="AN24">
        <f t="shared" si="50"/>
        <v>6.25E-2</v>
      </c>
      <c r="AO24">
        <f t="shared" si="51"/>
        <v>0.13467162612089489</v>
      </c>
      <c r="AP24">
        <f t="shared" si="30"/>
        <v>0.10861605656764725</v>
      </c>
      <c r="AQ24">
        <f t="shared" si="30"/>
        <v>9.1008250964944859E-2</v>
      </c>
      <c r="AR24">
        <f t="shared" si="30"/>
        <v>6.1230113851546079E-2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0.16025641025641024</v>
      </c>
      <c r="BF24">
        <f t="shared" si="32"/>
        <v>0.10829542993285683</v>
      </c>
      <c r="BG24">
        <f t="shared" si="33"/>
        <v>8.4745762711864403E-2</v>
      </c>
      <c r="BH24">
        <f t="shared" si="34"/>
        <v>5.0100200400801598E-2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>
        <f t="shared" si="48"/>
        <v>0.16025641025641024</v>
      </c>
      <c r="X25">
        <f t="shared" ref="X25:X88" si="58">IFERROR(W25, NA())</f>
        <v>0.16025641025641024</v>
      </c>
      <c r="Y25">
        <f t="shared" si="53"/>
        <v>0.13467162612089489</v>
      </c>
      <c r="AA25">
        <f t="shared" si="49"/>
        <v>-2.5584784135515348E-2</v>
      </c>
      <c r="AB25">
        <f t="shared" si="54"/>
        <v>-2.5584784135515348E-2</v>
      </c>
      <c r="AC25">
        <v>1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0</v>
      </c>
      <c r="H36">
        <f t="shared" si="68"/>
        <v>0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0.51999376007487907</v>
      </c>
      <c r="X36">
        <f t="shared" si="58"/>
        <v>0.51999376007487907</v>
      </c>
      <c r="Y36">
        <f>AP20</f>
        <v>0.52737451661162216</v>
      </c>
      <c r="AA36">
        <f t="shared" ref="AA36:AA50" si="70">Y4-D4</f>
        <v>7.3807565367430827E-3</v>
      </c>
      <c r="AB36">
        <f t="shared" si="54"/>
        <v>7.3807565367430827E-3</v>
      </c>
      <c r="AC36">
        <v>1</v>
      </c>
      <c r="AN36">
        <f t="shared" ref="AN36:AN50" si="71">1/AN20</f>
        <v>0.8</v>
      </c>
      <c r="AO36">
        <f t="shared" ref="AO36:BT44" si="72">1/AO20</f>
        <v>1.5293214739939676</v>
      </c>
      <c r="AP36">
        <f t="shared" si="72"/>
        <v>1.896185667872224</v>
      </c>
      <c r="AQ36">
        <f t="shared" si="72"/>
        <v>2.2630498617504804</v>
      </c>
      <c r="AR36">
        <f t="shared" si="72"/>
        <v>3.3636424433852494</v>
      </c>
      <c r="AS36" t="e">
        <f t="shared" si="72"/>
        <v>#N/A</v>
      </c>
      <c r="AT36" t="e">
        <f t="shared" si="72"/>
        <v>#N/A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1.5659999999999998</v>
      </c>
      <c r="BF36">
        <f t="shared" si="72"/>
        <v>1.9231</v>
      </c>
      <c r="BG36">
        <f t="shared" si="72"/>
        <v>2.2216999999999998</v>
      </c>
      <c r="BH36">
        <f t="shared" si="72"/>
        <v>3.06</v>
      </c>
      <c r="BI36" t="e">
        <f t="shared" si="72"/>
        <v>#N/A</v>
      </c>
      <c r="BJ36" t="e">
        <f t="shared" si="72"/>
        <v>#N/A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0</v>
      </c>
      <c r="H37">
        <f t="shared" si="73"/>
        <v>0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0.44130626654898497</v>
      </c>
      <c r="X37">
        <f t="shared" si="58"/>
        <v>0.44130626654898497</v>
      </c>
      <c r="Y37">
        <f t="shared" ref="Y37:Y49" si="74">AP21</f>
        <v>0.43841347555532051</v>
      </c>
      <c r="AA37">
        <f t="shared" si="70"/>
        <v>-2.8927909936644625E-3</v>
      </c>
      <c r="AB37">
        <f t="shared" si="54"/>
        <v>-2.8927909936644625E-3</v>
      </c>
      <c r="AC37">
        <v>1</v>
      </c>
      <c r="AN37">
        <f t="shared" si="71"/>
        <v>1.6</v>
      </c>
      <c r="AO37">
        <f t="shared" ref="AO37:BC37" si="75">1/AO21</f>
        <v>1.8396450338798307</v>
      </c>
      <c r="AP37">
        <f t="shared" si="75"/>
        <v>2.2809517858303527</v>
      </c>
      <c r="AQ37">
        <f t="shared" si="75"/>
        <v>2.7222585377808741</v>
      </c>
      <c r="AR37">
        <f t="shared" si="75"/>
        <v>4.0461787936324392</v>
      </c>
      <c r="AS37" t="e">
        <f t="shared" si="75"/>
        <v>#N/A</v>
      </c>
      <c r="AT37" t="e">
        <f t="shared" si="75"/>
        <v>#N/A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1.8250999999999997</v>
      </c>
      <c r="BF37">
        <f t="shared" si="72"/>
        <v>2.266</v>
      </c>
      <c r="BG37">
        <f t="shared" si="72"/>
        <v>2.7330000000000001</v>
      </c>
      <c r="BH37">
        <f t="shared" si="72"/>
        <v>3.9809999999999999</v>
      </c>
      <c r="BI37" t="e">
        <f t="shared" si="72"/>
        <v>#N/A</v>
      </c>
      <c r="BJ37" t="e">
        <f t="shared" si="72"/>
        <v>#N/A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0</v>
      </c>
      <c r="H38">
        <f t="shared" si="76"/>
        <v>0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0.28520092405099395</v>
      </c>
      <c r="X38">
        <f t="shared" si="58"/>
        <v>0.28520092405099395</v>
      </c>
      <c r="Y38">
        <f t="shared" si="74"/>
        <v>0.29109961700953474</v>
      </c>
      <c r="AA38">
        <f t="shared" si="70"/>
        <v>5.8986929585407855E-3</v>
      </c>
      <c r="AB38">
        <f t="shared" si="54"/>
        <v>5.8986929585407855E-3</v>
      </c>
      <c r="AC38">
        <v>1</v>
      </c>
      <c r="AN38">
        <f t="shared" si="71"/>
        <v>4</v>
      </c>
      <c r="AO38">
        <f t="shared" si="72"/>
        <v>2.770615713537421</v>
      </c>
      <c r="AP38">
        <f t="shared" si="72"/>
        <v>3.4352501397047384</v>
      </c>
      <c r="AQ38">
        <f t="shared" si="72"/>
        <v>4.0998845658720553</v>
      </c>
      <c r="AR38">
        <f t="shared" si="72"/>
        <v>6.0937878443740061</v>
      </c>
      <c r="AS38" t="e">
        <f t="shared" si="72"/>
        <v>#N/A</v>
      </c>
      <c r="AT38" t="e">
        <f t="shared" si="72"/>
        <v>#N/A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2.68</v>
      </c>
      <c r="BF38">
        <f t="shared" si="72"/>
        <v>3.5062999999999995</v>
      </c>
      <c r="BG38">
        <f t="shared" si="72"/>
        <v>4.2881999999999998</v>
      </c>
      <c r="BH38">
        <f t="shared" si="72"/>
        <v>6.98</v>
      </c>
      <c r="BI38" t="e">
        <f t="shared" si="72"/>
        <v>#N/A</v>
      </c>
      <c r="BJ38" t="e">
        <f t="shared" si="72"/>
        <v>#N/A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0</v>
      </c>
      <c r="H39">
        <f t="shared" si="77"/>
        <v>0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0.18089725036179452</v>
      </c>
      <c r="X39">
        <f t="shared" si="58"/>
        <v>0.18089725036179452</v>
      </c>
      <c r="Y39">
        <f t="shared" si="74"/>
        <v>0.18659916699821041</v>
      </c>
      <c r="AA39">
        <f t="shared" si="70"/>
        <v>5.7019166364158935E-3</v>
      </c>
      <c r="AB39">
        <f t="shared" si="54"/>
        <v>5.7019166364158935E-3</v>
      </c>
      <c r="AC39">
        <v>1</v>
      </c>
      <c r="AN39">
        <f t="shared" si="71"/>
        <v>8</v>
      </c>
      <c r="AO39">
        <f t="shared" si="72"/>
        <v>4.3222335129667382</v>
      </c>
      <c r="AP39">
        <f t="shared" si="72"/>
        <v>5.3590807294953819</v>
      </c>
      <c r="AQ39">
        <f t="shared" si="72"/>
        <v>6.3959279460240239</v>
      </c>
      <c r="AR39">
        <f t="shared" si="72"/>
        <v>9.5064695956099534</v>
      </c>
      <c r="AS39" t="e">
        <f t="shared" si="72"/>
        <v>#N/A</v>
      </c>
      <c r="AT39" t="e">
        <f t="shared" si="72"/>
        <v>#N/A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4</v>
      </c>
      <c r="BF39">
        <f t="shared" si="72"/>
        <v>5.5279999999999996</v>
      </c>
      <c r="BG39">
        <f t="shared" si="72"/>
        <v>7.0820999999999987</v>
      </c>
      <c r="BH39">
        <f t="shared" si="72"/>
        <v>11.98</v>
      </c>
      <c r="BI39" t="e">
        <f t="shared" si="72"/>
        <v>#N/A</v>
      </c>
      <c r="BJ39" t="e">
        <f t="shared" si="72"/>
        <v>#N/A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1</v>
      </c>
      <c r="D40">
        <f t="shared" si="78"/>
        <v>1</v>
      </c>
      <c r="E40">
        <f t="shared" si="78"/>
        <v>1</v>
      </c>
      <c r="F40">
        <f t="shared" si="78"/>
        <v>1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>
        <f t="shared" si="69"/>
        <v>0.10829542993285683</v>
      </c>
      <c r="X40">
        <f t="shared" si="58"/>
        <v>0.10829542993285683</v>
      </c>
      <c r="Y40">
        <f t="shared" si="74"/>
        <v>0.10861605656764725</v>
      </c>
      <c r="AA40">
        <f t="shared" si="70"/>
        <v>3.2062663479041908E-4</v>
      </c>
      <c r="AB40">
        <f t="shared" si="54"/>
        <v>3.2062663479041908E-4</v>
      </c>
      <c r="AC40">
        <v>1</v>
      </c>
      <c r="AN40">
        <f t="shared" si="71"/>
        <v>16</v>
      </c>
      <c r="AO40">
        <f t="shared" si="72"/>
        <v>7.4254691118253726</v>
      </c>
      <c r="AP40">
        <f t="shared" si="72"/>
        <v>9.2067419090766673</v>
      </c>
      <c r="AQ40">
        <f t="shared" si="72"/>
        <v>10.988014706327961</v>
      </c>
      <c r="AR40">
        <f t="shared" si="72"/>
        <v>16.331833098081848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>
        <f t="shared" si="72"/>
        <v>6.24</v>
      </c>
      <c r="BF40">
        <f t="shared" si="72"/>
        <v>9.234</v>
      </c>
      <c r="BG40">
        <f t="shared" si="72"/>
        <v>11.8</v>
      </c>
      <c r="BH40">
        <f t="shared" si="72"/>
        <v>19.96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0</v>
      </c>
      <c r="D41">
        <f t="shared" si="79"/>
        <v>0</v>
      </c>
      <c r="E41">
        <f t="shared" si="79"/>
        <v>0</v>
      </c>
      <c r="F41">
        <f t="shared" si="79"/>
        <v>0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 t="e">
        <f t="shared" si="69"/>
        <v>#DIV/0!</v>
      </c>
      <c r="X41" t="e">
        <f t="shared" si="58"/>
        <v>#N/A</v>
      </c>
      <c r="Y41" t="e">
        <f t="shared" si="74"/>
        <v>#N/A</v>
      </c>
      <c r="AA41" t="e">
        <f t="shared" si="70"/>
        <v>#DIV/0!</v>
      </c>
      <c r="AB41" t="str">
        <f t="shared" si="54"/>
        <v/>
      </c>
      <c r="AC41">
        <v>1</v>
      </c>
      <c r="AN41" t="e">
        <f t="shared" si="71"/>
        <v>#N/A</v>
      </c>
      <c r="AO41" t="e">
        <f t="shared" si="72"/>
        <v>#N/A</v>
      </c>
      <c r="AP41" t="e">
        <f t="shared" si="72"/>
        <v>#N/A</v>
      </c>
      <c r="AQ41" t="e">
        <f t="shared" si="72"/>
        <v>#N/A</v>
      </c>
      <c r="AR41" t="e">
        <f t="shared" si="72"/>
        <v>#N/A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 t="e">
        <f t="shared" si="72"/>
        <v>#N/A</v>
      </c>
      <c r="BF41" t="e">
        <f t="shared" si="72"/>
        <v>#N/A</v>
      </c>
      <c r="BG41" t="e">
        <f t="shared" si="72"/>
        <v>#N/A</v>
      </c>
      <c r="BH41" t="e">
        <f t="shared" si="72"/>
        <v>#N/A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#DIV/0!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#DIV/0!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0.45010577485709147</v>
      </c>
      <c r="X51">
        <f t="shared" si="58"/>
        <v>0.45010577485709147</v>
      </c>
      <c r="Y51">
        <f>AQ20</f>
        <v>0.44188155855589284</v>
      </c>
      <c r="AA51">
        <f t="shared" ref="AA51:AA65" si="90">Z4-E4</f>
        <v>-8.224216301198628E-3</v>
      </c>
      <c r="AB51">
        <f t="shared" si="54"/>
        <v>-8.224216301198628E-3</v>
      </c>
      <c r="AC51">
        <v>1</v>
      </c>
    </row>
    <row r="52" spans="1:72">
      <c r="A52" s="4" t="s">
        <v>54</v>
      </c>
      <c r="B52">
        <f>SUM(B36:R50)</f>
        <v>20</v>
      </c>
      <c r="W52">
        <f t="shared" ref="W52:W65" si="91">E5*E21</f>
        <v>0.36589828027808269</v>
      </c>
      <c r="X52">
        <f t="shared" si="58"/>
        <v>0.36589828027808269</v>
      </c>
      <c r="Y52">
        <f t="shared" ref="Y52:Y65" si="92">AQ21</f>
        <v>0.36734203828236617</v>
      </c>
      <c r="AA52">
        <f t="shared" si="90"/>
        <v>1.4437580042834797E-3</v>
      </c>
      <c r="AB52">
        <f t="shared" si="54"/>
        <v>1.4437580042834797E-3</v>
      </c>
      <c r="AC52">
        <v>1</v>
      </c>
      <c r="AO52">
        <f t="shared" ref="AO52:AO66" si="93">C4*C20</f>
        <v>0.63856960408684549</v>
      </c>
      <c r="AP52">
        <f t="shared" ref="AP52:AP66" si="94">D4*D20</f>
        <v>0.51999376007487907</v>
      </c>
      <c r="AQ52">
        <f t="shared" ref="AQ52:AQ66" si="95">E4*E20</f>
        <v>0.45010577485709147</v>
      </c>
      <c r="AR52">
        <f t="shared" ref="AR52:AR66" si="96">F4*F20</f>
        <v>0.32679738562091504</v>
      </c>
      <c r="AS52" t="e">
        <f t="shared" ref="AS52:AS66" si="97">G4*G20</f>
        <v>#DIV/0!</v>
      </c>
      <c r="AT52" t="e">
        <f t="shared" ref="AT52:AT66" si="98">H4*H20</f>
        <v>#DIV/0!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0.23319807844783361</v>
      </c>
      <c r="X53">
        <f t="shared" si="58"/>
        <v>0.23319807844783361</v>
      </c>
      <c r="Y53">
        <f t="shared" si="92"/>
        <v>0.24390930620928292</v>
      </c>
      <c r="AA53">
        <f t="shared" si="90"/>
        <v>1.071122776144931E-2</v>
      </c>
      <c r="AB53">
        <f t="shared" si="54"/>
        <v>1.071122776144931E-2</v>
      </c>
      <c r="AC53">
        <v>1</v>
      </c>
      <c r="AO53">
        <f t="shared" si="93"/>
        <v>0.54791518272971351</v>
      </c>
      <c r="AP53">
        <f t="shared" si="94"/>
        <v>0.44130626654898497</v>
      </c>
      <c r="AQ53">
        <f t="shared" si="95"/>
        <v>0.36589828027808269</v>
      </c>
      <c r="AR53">
        <f t="shared" si="96"/>
        <v>0.25119316754584275</v>
      </c>
      <c r="AS53" t="e">
        <f t="shared" si="97"/>
        <v>#DIV/0!</v>
      </c>
      <c r="AT53" t="e">
        <f t="shared" si="98"/>
        <v>#DIV/0!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0.14120105618390028</v>
      </c>
      <c r="X54">
        <f t="shared" si="58"/>
        <v>0.14120105618390028</v>
      </c>
      <c r="Y54">
        <f t="shared" si="92"/>
        <v>0.15634947867441842</v>
      </c>
      <c r="AA54">
        <f t="shared" si="90"/>
        <v>1.5148422490518149E-2</v>
      </c>
      <c r="AB54">
        <f t="shared" si="54"/>
        <v>1.5148422490518149E-2</v>
      </c>
      <c r="AC54">
        <v>1</v>
      </c>
      <c r="AO54">
        <f t="shared" si="93"/>
        <v>0.37313432835820892</v>
      </c>
      <c r="AP54">
        <f t="shared" si="94"/>
        <v>0.28520092405099395</v>
      </c>
      <c r="AQ54">
        <f t="shared" si="95"/>
        <v>0.23319807844783361</v>
      </c>
      <c r="AR54">
        <f t="shared" si="96"/>
        <v>0.14326647564469913</v>
      </c>
      <c r="AS54" t="e">
        <f t="shared" si="97"/>
        <v>#DIV/0!</v>
      </c>
      <c r="AT54" t="e">
        <f t="shared" si="98"/>
        <v>#DIV/0!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>
        <f t="shared" si="91"/>
        <v>8.4745762711864403E-2</v>
      </c>
      <c r="X55">
        <f t="shared" si="58"/>
        <v>8.4745762711864403E-2</v>
      </c>
      <c r="Y55">
        <f t="shared" si="92"/>
        <v>9.1008250964944859E-2</v>
      </c>
      <c r="AA55">
        <f t="shared" si="90"/>
        <v>6.262488253080456E-3</v>
      </c>
      <c r="AB55">
        <f t="shared" si="54"/>
        <v>6.262488253080456E-3</v>
      </c>
      <c r="AC55">
        <v>1</v>
      </c>
      <c r="AO55">
        <f t="shared" si="93"/>
        <v>0.25</v>
      </c>
      <c r="AP55">
        <f t="shared" si="94"/>
        <v>0.18089725036179452</v>
      </c>
      <c r="AQ55">
        <f t="shared" si="95"/>
        <v>0.14120105618390028</v>
      </c>
      <c r="AR55">
        <f t="shared" si="96"/>
        <v>8.347245409015025E-2</v>
      </c>
      <c r="AS55" t="e">
        <f t="shared" si="97"/>
        <v>#DIV/0!</v>
      </c>
      <c r="AT55" t="e">
        <f t="shared" si="98"/>
        <v>#DIV/0!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 t="e">
        <f t="shared" si="91"/>
        <v>#DIV/0!</v>
      </c>
      <c r="X56" t="e">
        <f t="shared" si="58"/>
        <v>#N/A</v>
      </c>
      <c r="Y56" t="e">
        <f t="shared" si="92"/>
        <v>#N/A</v>
      </c>
      <c r="AA56" t="e">
        <f t="shared" si="90"/>
        <v>#DIV/0!</v>
      </c>
      <c r="AB56" t="str">
        <f t="shared" si="54"/>
        <v/>
      </c>
      <c r="AC56">
        <v>1</v>
      </c>
      <c r="AO56">
        <f t="shared" si="93"/>
        <v>0.16025641025641024</v>
      </c>
      <c r="AP56">
        <f t="shared" si="94"/>
        <v>0.10829542993285683</v>
      </c>
      <c r="AQ56">
        <f t="shared" si="95"/>
        <v>8.4745762711864403E-2</v>
      </c>
      <c r="AR56">
        <f t="shared" si="96"/>
        <v>5.0100200400801598E-2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#DIV/0!</v>
      </c>
      <c r="AB57" t="str">
        <f t="shared" si="54"/>
        <v/>
      </c>
      <c r="AC57">
        <v>1</v>
      </c>
      <c r="AO57" t="e">
        <f t="shared" si="93"/>
        <v>#DIV/0!</v>
      </c>
      <c r="AP57" t="e">
        <f t="shared" si="94"/>
        <v>#DIV/0!</v>
      </c>
      <c r="AQ57" t="e">
        <f t="shared" si="95"/>
        <v>#DIV/0!</v>
      </c>
      <c r="AR57" t="e">
        <f t="shared" si="96"/>
        <v>#DIV/0!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#DIV/0!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74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74">
      <c r="W66">
        <f>F4*F20</f>
        <v>0.32679738562091504</v>
      </c>
      <c r="X66">
        <f t="shared" si="58"/>
        <v>0.32679738562091504</v>
      </c>
      <c r="Y66">
        <f>AR20</f>
        <v>0.29729675993551097</v>
      </c>
      <c r="AA66">
        <f t="shared" ref="AA66:AA80" si="109">AA4-F4</f>
        <v>-2.9500625685404069E-2</v>
      </c>
      <c r="AB66">
        <f t="shared" si="54"/>
        <v>-2.9500625685404069E-2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74" ht="15" thickBot="1">
      <c r="W67">
        <f t="shared" ref="W67:W80" si="110">F5*F21</f>
        <v>0.25119316754584275</v>
      </c>
      <c r="X67">
        <f t="shared" si="58"/>
        <v>0.25119316754584275</v>
      </c>
      <c r="Y67">
        <f t="shared" ref="Y67:Y80" si="111">AR21</f>
        <v>0.24714676513398817</v>
      </c>
      <c r="AA67">
        <f t="shared" si="109"/>
        <v>-4.0464024118545827E-3</v>
      </c>
      <c r="AB67">
        <f t="shared" si="54"/>
        <v>-4.0464024118545827E-3</v>
      </c>
      <c r="AC67">
        <v>1</v>
      </c>
    </row>
    <row r="68" spans="23:74" ht="15" thickBot="1">
      <c r="W68">
        <f t="shared" si="110"/>
        <v>0.14326647564469913</v>
      </c>
      <c r="X68">
        <f t="shared" si="58"/>
        <v>0.14326647564469913</v>
      </c>
      <c r="Y68">
        <f t="shared" si="111"/>
        <v>0.16410154497308835</v>
      </c>
      <c r="AA68">
        <f t="shared" si="109"/>
        <v>2.0835069328389216E-2</v>
      </c>
      <c r="AB68">
        <f t="shared" si="54"/>
        <v>2.0835069328389216E-2</v>
      </c>
      <c r="AC68">
        <v>1</v>
      </c>
      <c r="AO68" t="s">
        <v>103</v>
      </c>
      <c r="AP68" s="76">
        <f>C3</f>
        <v>0</v>
      </c>
      <c r="AQ68" s="76">
        <f t="shared" ref="AQ68:BE68" si="112">D3</f>
        <v>0.05</v>
      </c>
      <c r="AR68" s="76">
        <f t="shared" si="112"/>
        <v>0.1</v>
      </c>
      <c r="AS68" s="76">
        <f t="shared" si="112"/>
        <v>0.25</v>
      </c>
      <c r="AT68" s="76">
        <f t="shared" si="112"/>
        <v>0</v>
      </c>
      <c r="AU68" s="76">
        <f t="shared" si="112"/>
        <v>0</v>
      </c>
      <c r="AV68" s="76">
        <f t="shared" si="112"/>
        <v>0</v>
      </c>
      <c r="AW68" s="76">
        <f t="shared" si="112"/>
        <v>0</v>
      </c>
      <c r="AX68" s="76">
        <f t="shared" si="112"/>
        <v>0</v>
      </c>
      <c r="AY68" s="76">
        <f t="shared" si="112"/>
        <v>0</v>
      </c>
      <c r="AZ68" s="76">
        <f t="shared" si="112"/>
        <v>0</v>
      </c>
      <c r="BA68" s="76">
        <f t="shared" si="112"/>
        <v>0</v>
      </c>
      <c r="BB68" s="76">
        <f t="shared" si="112"/>
        <v>0</v>
      </c>
      <c r="BC68" s="76">
        <f t="shared" si="112"/>
        <v>0</v>
      </c>
      <c r="BD68" s="76">
        <f t="shared" si="112"/>
        <v>0</v>
      </c>
      <c r="BE68" s="76">
        <f t="shared" si="112"/>
        <v>0</v>
      </c>
      <c r="BF68" s="76">
        <f>AP68</f>
        <v>0</v>
      </c>
      <c r="BG68" s="76">
        <f t="shared" ref="BG68:BU68" si="113">AQ68</f>
        <v>0.05</v>
      </c>
      <c r="BH68" s="76">
        <f t="shared" si="113"/>
        <v>0.1</v>
      </c>
      <c r="BI68" s="76">
        <f t="shared" si="113"/>
        <v>0.25</v>
      </c>
      <c r="BJ68" s="76">
        <f t="shared" si="113"/>
        <v>0</v>
      </c>
      <c r="BK68" s="76">
        <f t="shared" si="113"/>
        <v>0</v>
      </c>
      <c r="BL68" s="76">
        <f t="shared" si="113"/>
        <v>0</v>
      </c>
      <c r="BM68" s="76">
        <f t="shared" si="113"/>
        <v>0</v>
      </c>
      <c r="BN68" s="76">
        <f t="shared" si="113"/>
        <v>0</v>
      </c>
      <c r="BO68" s="76">
        <f t="shared" si="113"/>
        <v>0</v>
      </c>
      <c r="BP68" s="76">
        <f t="shared" si="113"/>
        <v>0</v>
      </c>
      <c r="BQ68" s="76">
        <f t="shared" si="113"/>
        <v>0</v>
      </c>
      <c r="BR68" s="76">
        <f t="shared" si="113"/>
        <v>0</v>
      </c>
      <c r="BS68" s="76">
        <f t="shared" si="113"/>
        <v>0</v>
      </c>
      <c r="BT68" s="76">
        <f t="shared" si="113"/>
        <v>0</v>
      </c>
      <c r="BU68" s="76">
        <f t="shared" si="113"/>
        <v>0</v>
      </c>
    </row>
    <row r="69" spans="23:74">
      <c r="W69">
        <f t="shared" si="110"/>
        <v>8.347245409015025E-2</v>
      </c>
      <c r="X69">
        <f t="shared" si="58"/>
        <v>8.347245409015025E-2</v>
      </c>
      <c r="Y69">
        <f t="shared" si="111"/>
        <v>0.10519152140998754</v>
      </c>
      <c r="AA69">
        <f t="shared" si="109"/>
        <v>2.171906731983729E-2</v>
      </c>
      <c r="AB69">
        <f t="shared" si="54"/>
        <v>2.171906731983729E-2</v>
      </c>
      <c r="AC69">
        <v>1</v>
      </c>
      <c r="AN69">
        <v>1</v>
      </c>
      <c r="AO69">
        <f>AN36</f>
        <v>0.8</v>
      </c>
      <c r="AP69">
        <f t="shared" ref="AP69:BU77" si="114">AO36</f>
        <v>1.5293214739939676</v>
      </c>
      <c r="AQ69">
        <f t="shared" si="114"/>
        <v>1.896185667872224</v>
      </c>
      <c r="AR69">
        <f t="shared" si="114"/>
        <v>2.2630498617504804</v>
      </c>
      <c r="AS69">
        <f t="shared" si="114"/>
        <v>3.3636424433852494</v>
      </c>
      <c r="AT69" t="e">
        <f t="shared" si="114"/>
        <v>#N/A</v>
      </c>
      <c r="AU69" t="e">
        <f t="shared" si="114"/>
        <v>#N/A</v>
      </c>
      <c r="AV69" t="e">
        <f t="shared" si="114"/>
        <v>#N/A</v>
      </c>
      <c r="AW69" t="e">
        <f t="shared" si="114"/>
        <v>#N/A</v>
      </c>
      <c r="AX69" t="e">
        <f t="shared" si="114"/>
        <v>#N/A</v>
      </c>
      <c r="AY69" t="e">
        <f t="shared" si="114"/>
        <v>#N/A</v>
      </c>
      <c r="AZ69" t="e">
        <f t="shared" si="114"/>
        <v>#N/A</v>
      </c>
      <c r="BA69" t="e">
        <f t="shared" si="114"/>
        <v>#N/A</v>
      </c>
      <c r="BB69" t="e">
        <f t="shared" si="114"/>
        <v>#N/A</v>
      </c>
      <c r="BC69" t="e">
        <f t="shared" si="114"/>
        <v>#N/A</v>
      </c>
      <c r="BD69" t="e">
        <f t="shared" si="114"/>
        <v>#N/A</v>
      </c>
      <c r="BE69" t="e">
        <f t="shared" si="114"/>
        <v>#N/A</v>
      </c>
      <c r="BF69">
        <f t="shared" si="114"/>
        <v>1.5659999999999998</v>
      </c>
      <c r="BG69">
        <f t="shared" si="114"/>
        <v>1.9231</v>
      </c>
      <c r="BH69">
        <f t="shared" si="114"/>
        <v>2.2216999999999998</v>
      </c>
      <c r="BI69">
        <f t="shared" si="114"/>
        <v>3.06</v>
      </c>
      <c r="BJ69" t="e">
        <f t="shared" si="114"/>
        <v>#N/A</v>
      </c>
      <c r="BK69" t="e">
        <f t="shared" si="114"/>
        <v>#N/A</v>
      </c>
      <c r="BL69" t="e">
        <f t="shared" si="114"/>
        <v>#N/A</v>
      </c>
      <c r="BM69" t="e">
        <f t="shared" si="114"/>
        <v>#N/A</v>
      </c>
      <c r="BN69" t="e">
        <f t="shared" si="114"/>
        <v>#N/A</v>
      </c>
      <c r="BO69" t="e">
        <f t="shared" si="114"/>
        <v>#N/A</v>
      </c>
      <c r="BP69" t="e">
        <f t="shared" si="114"/>
        <v>#N/A</v>
      </c>
      <c r="BQ69" t="e">
        <f t="shared" si="114"/>
        <v>#N/A</v>
      </c>
      <c r="BR69" t="e">
        <f t="shared" si="114"/>
        <v>#N/A</v>
      </c>
      <c r="BS69" t="e">
        <f t="shared" si="114"/>
        <v>#N/A</v>
      </c>
      <c r="BT69" t="e">
        <f t="shared" si="114"/>
        <v>#N/A</v>
      </c>
      <c r="BU69" t="e">
        <f t="shared" si="114"/>
        <v>#N/A</v>
      </c>
      <c r="BV69">
        <v>16</v>
      </c>
    </row>
    <row r="70" spans="23:74">
      <c r="W70">
        <f t="shared" si="110"/>
        <v>5.0100200400801598E-2</v>
      </c>
      <c r="X70">
        <f t="shared" si="58"/>
        <v>5.0100200400801598E-2</v>
      </c>
      <c r="Y70">
        <f t="shared" si="111"/>
        <v>6.1230113851546079E-2</v>
      </c>
      <c r="AA70">
        <f t="shared" si="109"/>
        <v>1.1129913450744482E-2</v>
      </c>
      <c r="AB70">
        <f t="shared" si="54"/>
        <v>1.1129913450744482E-2</v>
      </c>
      <c r="AC70">
        <v>1</v>
      </c>
      <c r="AN70">
        <v>2</v>
      </c>
      <c r="AO70">
        <f t="shared" ref="AO70:BD83" si="115">AN37</f>
        <v>1.6</v>
      </c>
      <c r="AP70">
        <f t="shared" si="115"/>
        <v>1.8396450338798307</v>
      </c>
      <c r="AQ70">
        <f t="shared" si="115"/>
        <v>2.2809517858303527</v>
      </c>
      <c r="AR70">
        <f t="shared" si="115"/>
        <v>2.7222585377808741</v>
      </c>
      <c r="AS70">
        <f t="shared" si="115"/>
        <v>4.0461787936324392</v>
      </c>
      <c r="AT70" t="e">
        <f t="shared" si="115"/>
        <v>#N/A</v>
      </c>
      <c r="AU70" t="e">
        <f t="shared" si="115"/>
        <v>#N/A</v>
      </c>
      <c r="AV70" t="e">
        <f t="shared" si="115"/>
        <v>#N/A</v>
      </c>
      <c r="AW70" t="e">
        <f t="shared" si="115"/>
        <v>#N/A</v>
      </c>
      <c r="AX70" t="e">
        <f t="shared" si="115"/>
        <v>#N/A</v>
      </c>
      <c r="AY70" t="e">
        <f t="shared" si="115"/>
        <v>#N/A</v>
      </c>
      <c r="AZ70" t="e">
        <f t="shared" si="115"/>
        <v>#N/A</v>
      </c>
      <c r="BA70" t="e">
        <f t="shared" si="115"/>
        <v>#N/A</v>
      </c>
      <c r="BB70" t="e">
        <f t="shared" si="115"/>
        <v>#N/A</v>
      </c>
      <c r="BC70" t="e">
        <f t="shared" si="115"/>
        <v>#N/A</v>
      </c>
      <c r="BD70" t="e">
        <f t="shared" si="115"/>
        <v>#N/A</v>
      </c>
      <c r="BE70" t="e">
        <f t="shared" si="114"/>
        <v>#N/A</v>
      </c>
      <c r="BF70">
        <f t="shared" si="114"/>
        <v>1.8250999999999997</v>
      </c>
      <c r="BG70">
        <f t="shared" si="114"/>
        <v>2.266</v>
      </c>
      <c r="BH70">
        <f t="shared" si="114"/>
        <v>2.7330000000000001</v>
      </c>
      <c r="BI70">
        <f t="shared" si="114"/>
        <v>3.9809999999999999</v>
      </c>
      <c r="BJ70" t="e">
        <f t="shared" si="114"/>
        <v>#N/A</v>
      </c>
      <c r="BK70" t="e">
        <f t="shared" si="114"/>
        <v>#N/A</v>
      </c>
      <c r="BL70" t="e">
        <f t="shared" si="114"/>
        <v>#N/A</v>
      </c>
      <c r="BM70" t="e">
        <f t="shared" si="114"/>
        <v>#N/A</v>
      </c>
      <c r="BN70" t="e">
        <f t="shared" si="114"/>
        <v>#N/A</v>
      </c>
      <c r="BO70" t="e">
        <f t="shared" si="114"/>
        <v>#N/A</v>
      </c>
      <c r="BP70" t="e">
        <f t="shared" si="114"/>
        <v>#N/A</v>
      </c>
      <c r="BQ70" t="e">
        <f t="shared" si="114"/>
        <v>#N/A</v>
      </c>
      <c r="BR70" t="e">
        <f t="shared" si="114"/>
        <v>#N/A</v>
      </c>
      <c r="BS70" t="e">
        <f t="shared" si="114"/>
        <v>#N/A</v>
      </c>
      <c r="BT70" t="e">
        <f t="shared" si="114"/>
        <v>#N/A</v>
      </c>
      <c r="BU70" t="e">
        <f t="shared" si="114"/>
        <v>#N/A</v>
      </c>
      <c r="BV70">
        <v>17</v>
      </c>
    </row>
    <row r="71" spans="23:74">
      <c r="W71" t="e">
        <f t="shared" si="110"/>
        <v>#DIV/0!</v>
      </c>
      <c r="X71" t="e">
        <f t="shared" si="58"/>
        <v>#N/A</v>
      </c>
      <c r="Y71" t="e">
        <f t="shared" si="111"/>
        <v>#N/A</v>
      </c>
      <c r="AA71" t="e">
        <f t="shared" si="109"/>
        <v>#DIV/0!</v>
      </c>
      <c r="AB71" t="str">
        <f t="shared" si="54"/>
        <v/>
      </c>
      <c r="AC71">
        <v>1</v>
      </c>
      <c r="AN71">
        <v>3</v>
      </c>
      <c r="AO71">
        <f t="shared" si="115"/>
        <v>4</v>
      </c>
      <c r="AP71">
        <f t="shared" si="114"/>
        <v>2.770615713537421</v>
      </c>
      <c r="AQ71">
        <f t="shared" si="114"/>
        <v>3.4352501397047384</v>
      </c>
      <c r="AR71">
        <f t="shared" si="114"/>
        <v>4.0998845658720553</v>
      </c>
      <c r="AS71">
        <f t="shared" si="114"/>
        <v>6.0937878443740061</v>
      </c>
      <c r="AT71" t="e">
        <f t="shared" si="114"/>
        <v>#N/A</v>
      </c>
      <c r="AU71" t="e">
        <f t="shared" si="114"/>
        <v>#N/A</v>
      </c>
      <c r="AV71" t="e">
        <f t="shared" si="114"/>
        <v>#N/A</v>
      </c>
      <c r="AW71" t="e">
        <f t="shared" si="114"/>
        <v>#N/A</v>
      </c>
      <c r="AX71" t="e">
        <f t="shared" si="114"/>
        <v>#N/A</v>
      </c>
      <c r="AY71" t="e">
        <f t="shared" si="114"/>
        <v>#N/A</v>
      </c>
      <c r="AZ71" t="e">
        <f t="shared" si="114"/>
        <v>#N/A</v>
      </c>
      <c r="BA71" t="e">
        <f t="shared" si="114"/>
        <v>#N/A</v>
      </c>
      <c r="BB71" t="e">
        <f t="shared" si="114"/>
        <v>#N/A</v>
      </c>
      <c r="BC71" t="e">
        <f t="shared" si="114"/>
        <v>#N/A</v>
      </c>
      <c r="BD71" t="e">
        <f t="shared" si="114"/>
        <v>#N/A</v>
      </c>
      <c r="BE71" t="e">
        <f t="shared" si="114"/>
        <v>#N/A</v>
      </c>
      <c r="BF71">
        <f t="shared" si="114"/>
        <v>2.68</v>
      </c>
      <c r="BG71">
        <f t="shared" si="114"/>
        <v>3.5062999999999995</v>
      </c>
      <c r="BH71">
        <f t="shared" si="114"/>
        <v>4.2881999999999998</v>
      </c>
      <c r="BI71">
        <f t="shared" si="114"/>
        <v>6.98</v>
      </c>
      <c r="BJ71" t="e">
        <f t="shared" si="114"/>
        <v>#N/A</v>
      </c>
      <c r="BK71" t="e">
        <f t="shared" si="114"/>
        <v>#N/A</v>
      </c>
      <c r="BL71" t="e">
        <f t="shared" si="114"/>
        <v>#N/A</v>
      </c>
      <c r="BM71" t="e">
        <f t="shared" si="114"/>
        <v>#N/A</v>
      </c>
      <c r="BN71" t="e">
        <f t="shared" si="114"/>
        <v>#N/A</v>
      </c>
      <c r="BO71" t="e">
        <f t="shared" si="114"/>
        <v>#N/A</v>
      </c>
      <c r="BP71" t="e">
        <f t="shared" si="114"/>
        <v>#N/A</v>
      </c>
      <c r="BQ71" t="e">
        <f t="shared" si="114"/>
        <v>#N/A</v>
      </c>
      <c r="BR71" t="e">
        <f t="shared" si="114"/>
        <v>#N/A</v>
      </c>
      <c r="BS71" t="e">
        <f t="shared" si="114"/>
        <v>#N/A</v>
      </c>
      <c r="BT71" t="e">
        <f t="shared" si="114"/>
        <v>#N/A</v>
      </c>
      <c r="BU71" t="e">
        <f t="shared" si="114"/>
        <v>#N/A</v>
      </c>
      <c r="BV71">
        <v>18</v>
      </c>
    </row>
    <row r="72" spans="23:74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#DIV/0!</v>
      </c>
      <c r="AB72" t="str">
        <f t="shared" si="54"/>
        <v/>
      </c>
      <c r="AC72">
        <v>1</v>
      </c>
      <c r="AN72">
        <v>4</v>
      </c>
      <c r="AO72">
        <f t="shared" si="115"/>
        <v>8</v>
      </c>
      <c r="AP72">
        <f t="shared" si="114"/>
        <v>4.3222335129667382</v>
      </c>
      <c r="AQ72">
        <f t="shared" si="114"/>
        <v>5.3590807294953819</v>
      </c>
      <c r="AR72">
        <f t="shared" si="114"/>
        <v>6.3959279460240239</v>
      </c>
      <c r="AS72">
        <f t="shared" si="114"/>
        <v>9.5064695956099534</v>
      </c>
      <c r="AT72" t="e">
        <f t="shared" si="114"/>
        <v>#N/A</v>
      </c>
      <c r="AU72" t="e">
        <f t="shared" si="114"/>
        <v>#N/A</v>
      </c>
      <c r="AV72" t="e">
        <f t="shared" si="114"/>
        <v>#N/A</v>
      </c>
      <c r="AW72" t="e">
        <f t="shared" si="114"/>
        <v>#N/A</v>
      </c>
      <c r="AX72" t="e">
        <f t="shared" si="114"/>
        <v>#N/A</v>
      </c>
      <c r="AY72" t="e">
        <f t="shared" si="114"/>
        <v>#N/A</v>
      </c>
      <c r="AZ72" t="e">
        <f t="shared" si="114"/>
        <v>#N/A</v>
      </c>
      <c r="BA72" t="e">
        <f t="shared" si="114"/>
        <v>#N/A</v>
      </c>
      <c r="BB72" t="e">
        <f t="shared" si="114"/>
        <v>#N/A</v>
      </c>
      <c r="BC72" t="e">
        <f t="shared" si="114"/>
        <v>#N/A</v>
      </c>
      <c r="BD72" t="e">
        <f t="shared" si="114"/>
        <v>#N/A</v>
      </c>
      <c r="BE72" t="e">
        <f t="shared" si="114"/>
        <v>#N/A</v>
      </c>
      <c r="BF72">
        <f t="shared" si="114"/>
        <v>4</v>
      </c>
      <c r="BG72">
        <f t="shared" si="114"/>
        <v>5.5279999999999996</v>
      </c>
      <c r="BH72">
        <f t="shared" si="114"/>
        <v>7.0820999999999987</v>
      </c>
      <c r="BI72">
        <f t="shared" si="114"/>
        <v>11.98</v>
      </c>
      <c r="BJ72" t="e">
        <f t="shared" si="114"/>
        <v>#N/A</v>
      </c>
      <c r="BK72" t="e">
        <f t="shared" si="114"/>
        <v>#N/A</v>
      </c>
      <c r="BL72" t="e">
        <f t="shared" si="114"/>
        <v>#N/A</v>
      </c>
      <c r="BM72" t="e">
        <f t="shared" si="114"/>
        <v>#N/A</v>
      </c>
      <c r="BN72" t="e">
        <f t="shared" si="114"/>
        <v>#N/A</v>
      </c>
      <c r="BO72" t="e">
        <f t="shared" si="114"/>
        <v>#N/A</v>
      </c>
      <c r="BP72" t="e">
        <f t="shared" si="114"/>
        <v>#N/A</v>
      </c>
      <c r="BQ72" t="e">
        <f t="shared" si="114"/>
        <v>#N/A</v>
      </c>
      <c r="BR72" t="e">
        <f t="shared" si="114"/>
        <v>#N/A</v>
      </c>
      <c r="BS72" t="e">
        <f t="shared" si="114"/>
        <v>#N/A</v>
      </c>
      <c r="BT72" t="e">
        <f t="shared" si="114"/>
        <v>#N/A</v>
      </c>
      <c r="BU72" t="e">
        <f t="shared" si="114"/>
        <v>#N/A</v>
      </c>
      <c r="BV72">
        <v>19</v>
      </c>
    </row>
    <row r="73" spans="23:74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#DIV/0!</v>
      </c>
      <c r="AB73" t="str">
        <f t="shared" si="54"/>
        <v/>
      </c>
      <c r="AC73">
        <v>1</v>
      </c>
      <c r="AN73">
        <v>5</v>
      </c>
      <c r="AO73">
        <f t="shared" si="115"/>
        <v>16</v>
      </c>
      <c r="AP73">
        <f t="shared" si="114"/>
        <v>7.4254691118253726</v>
      </c>
      <c r="AQ73">
        <f t="shared" si="114"/>
        <v>9.2067419090766673</v>
      </c>
      <c r="AR73">
        <f t="shared" si="114"/>
        <v>10.988014706327961</v>
      </c>
      <c r="AS73">
        <f t="shared" si="114"/>
        <v>16.331833098081848</v>
      </c>
      <c r="AT73" t="e">
        <f t="shared" si="114"/>
        <v>#N/A</v>
      </c>
      <c r="AU73" t="e">
        <f t="shared" si="114"/>
        <v>#N/A</v>
      </c>
      <c r="AV73" t="e">
        <f t="shared" si="114"/>
        <v>#N/A</v>
      </c>
      <c r="AW73" t="e">
        <f t="shared" si="114"/>
        <v>#N/A</v>
      </c>
      <c r="AX73" t="e">
        <f t="shared" si="114"/>
        <v>#N/A</v>
      </c>
      <c r="AY73" t="e">
        <f t="shared" si="114"/>
        <v>#N/A</v>
      </c>
      <c r="AZ73" t="e">
        <f t="shared" si="114"/>
        <v>#N/A</v>
      </c>
      <c r="BA73" t="e">
        <f t="shared" si="114"/>
        <v>#N/A</v>
      </c>
      <c r="BB73" t="e">
        <f t="shared" si="114"/>
        <v>#N/A</v>
      </c>
      <c r="BC73" t="e">
        <f t="shared" si="114"/>
        <v>#N/A</v>
      </c>
      <c r="BD73" t="e">
        <f t="shared" si="114"/>
        <v>#N/A</v>
      </c>
      <c r="BE73" t="e">
        <f t="shared" si="114"/>
        <v>#N/A</v>
      </c>
      <c r="BF73">
        <f t="shared" si="114"/>
        <v>6.24</v>
      </c>
      <c r="BG73">
        <f t="shared" si="114"/>
        <v>9.234</v>
      </c>
      <c r="BH73">
        <f t="shared" si="114"/>
        <v>11.8</v>
      </c>
      <c r="BI73">
        <f t="shared" si="114"/>
        <v>19.96</v>
      </c>
      <c r="BJ73" t="e">
        <f t="shared" si="114"/>
        <v>#N/A</v>
      </c>
      <c r="BK73" t="e">
        <f t="shared" si="114"/>
        <v>#N/A</v>
      </c>
      <c r="BL73" t="e">
        <f t="shared" si="114"/>
        <v>#N/A</v>
      </c>
      <c r="BM73" t="e">
        <f t="shared" si="114"/>
        <v>#N/A</v>
      </c>
      <c r="BN73" t="e">
        <f t="shared" si="114"/>
        <v>#N/A</v>
      </c>
      <c r="BO73" t="e">
        <f t="shared" si="114"/>
        <v>#N/A</v>
      </c>
      <c r="BP73" t="e">
        <f t="shared" si="114"/>
        <v>#N/A</v>
      </c>
      <c r="BQ73" t="e">
        <f t="shared" si="114"/>
        <v>#N/A</v>
      </c>
      <c r="BR73" t="e">
        <f t="shared" si="114"/>
        <v>#N/A</v>
      </c>
      <c r="BS73" t="e">
        <f t="shared" si="114"/>
        <v>#N/A</v>
      </c>
      <c r="BT73" t="e">
        <f t="shared" si="114"/>
        <v>#N/A</v>
      </c>
      <c r="BU73" t="e">
        <f t="shared" si="114"/>
        <v>#N/A</v>
      </c>
      <c r="BV73">
        <v>20</v>
      </c>
    </row>
    <row r="74" spans="23:74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  <c r="AN74">
        <v>6</v>
      </c>
      <c r="AO74" t="e">
        <f t="shared" si="115"/>
        <v>#N/A</v>
      </c>
      <c r="AP74" t="e">
        <f t="shared" si="114"/>
        <v>#N/A</v>
      </c>
      <c r="AQ74" t="e">
        <f t="shared" si="114"/>
        <v>#N/A</v>
      </c>
      <c r="AR74" t="e">
        <f t="shared" si="114"/>
        <v>#N/A</v>
      </c>
      <c r="AS74" t="e">
        <f t="shared" si="114"/>
        <v>#N/A</v>
      </c>
      <c r="AT74" t="e">
        <f t="shared" si="114"/>
        <v>#N/A</v>
      </c>
      <c r="AU74" t="e">
        <f t="shared" si="114"/>
        <v>#N/A</v>
      </c>
      <c r="AV74" t="e">
        <f t="shared" si="114"/>
        <v>#N/A</v>
      </c>
      <c r="AW74" t="e">
        <f t="shared" si="114"/>
        <v>#N/A</v>
      </c>
      <c r="AX74" t="e">
        <f t="shared" si="114"/>
        <v>#N/A</v>
      </c>
      <c r="AY74" t="e">
        <f t="shared" si="114"/>
        <v>#N/A</v>
      </c>
      <c r="AZ74" t="e">
        <f t="shared" si="114"/>
        <v>#N/A</v>
      </c>
      <c r="BA74" t="e">
        <f t="shared" si="114"/>
        <v>#N/A</v>
      </c>
      <c r="BB74" t="e">
        <f t="shared" si="114"/>
        <v>#N/A</v>
      </c>
      <c r="BC74" t="e">
        <f t="shared" si="114"/>
        <v>#N/A</v>
      </c>
      <c r="BD74" t="e">
        <f t="shared" si="114"/>
        <v>#N/A</v>
      </c>
      <c r="BE74" t="e">
        <f t="shared" si="114"/>
        <v>#N/A</v>
      </c>
      <c r="BF74" t="e">
        <f t="shared" si="114"/>
        <v>#N/A</v>
      </c>
      <c r="BG74" t="e">
        <f t="shared" si="114"/>
        <v>#N/A</v>
      </c>
      <c r="BH74" t="e">
        <f t="shared" si="114"/>
        <v>#N/A</v>
      </c>
      <c r="BI74" t="e">
        <f t="shared" si="114"/>
        <v>#N/A</v>
      </c>
      <c r="BJ74" t="e">
        <f t="shared" si="114"/>
        <v>#N/A</v>
      </c>
      <c r="BK74" t="e">
        <f t="shared" si="114"/>
        <v>#N/A</v>
      </c>
      <c r="BL74" t="e">
        <f t="shared" si="114"/>
        <v>#N/A</v>
      </c>
      <c r="BM74" t="e">
        <f t="shared" si="114"/>
        <v>#N/A</v>
      </c>
      <c r="BN74" t="e">
        <f t="shared" si="114"/>
        <v>#N/A</v>
      </c>
      <c r="BO74" t="e">
        <f t="shared" si="114"/>
        <v>#N/A</v>
      </c>
      <c r="BP74" t="e">
        <f t="shared" si="114"/>
        <v>#N/A</v>
      </c>
      <c r="BQ74" t="e">
        <f t="shared" si="114"/>
        <v>#N/A</v>
      </c>
      <c r="BR74" t="e">
        <f t="shared" si="114"/>
        <v>#N/A</v>
      </c>
      <c r="BS74" t="e">
        <f t="shared" si="114"/>
        <v>#N/A</v>
      </c>
      <c r="BT74" t="e">
        <f t="shared" si="114"/>
        <v>#N/A</v>
      </c>
      <c r="BU74" t="e">
        <f t="shared" si="114"/>
        <v>#N/A</v>
      </c>
      <c r="BV74">
        <v>21</v>
      </c>
    </row>
    <row r="75" spans="23:74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  <c r="AN75">
        <v>7</v>
      </c>
      <c r="AO75" t="e">
        <f t="shared" si="115"/>
        <v>#N/A</v>
      </c>
      <c r="AP75" t="e">
        <f t="shared" si="114"/>
        <v>#N/A</v>
      </c>
      <c r="AQ75" t="e">
        <f t="shared" si="114"/>
        <v>#N/A</v>
      </c>
      <c r="AR75" t="e">
        <f t="shared" si="114"/>
        <v>#N/A</v>
      </c>
      <c r="AS75" t="e">
        <f t="shared" si="114"/>
        <v>#N/A</v>
      </c>
      <c r="AT75" t="e">
        <f t="shared" si="114"/>
        <v>#N/A</v>
      </c>
      <c r="AU75" t="e">
        <f t="shared" si="114"/>
        <v>#N/A</v>
      </c>
      <c r="AV75" t="e">
        <f t="shared" si="114"/>
        <v>#N/A</v>
      </c>
      <c r="AW75" t="e">
        <f t="shared" si="114"/>
        <v>#N/A</v>
      </c>
      <c r="AX75" t="e">
        <f t="shared" si="114"/>
        <v>#N/A</v>
      </c>
      <c r="AY75" t="e">
        <f t="shared" si="114"/>
        <v>#N/A</v>
      </c>
      <c r="AZ75" t="e">
        <f t="shared" si="114"/>
        <v>#N/A</v>
      </c>
      <c r="BA75" t="e">
        <f t="shared" si="114"/>
        <v>#N/A</v>
      </c>
      <c r="BB75" t="e">
        <f t="shared" si="114"/>
        <v>#N/A</v>
      </c>
      <c r="BC75" t="e">
        <f t="shared" si="114"/>
        <v>#N/A</v>
      </c>
      <c r="BD75" t="e">
        <f t="shared" si="114"/>
        <v>#N/A</v>
      </c>
      <c r="BE75" t="e">
        <f t="shared" si="114"/>
        <v>#N/A</v>
      </c>
      <c r="BF75" t="e">
        <f t="shared" si="114"/>
        <v>#N/A</v>
      </c>
      <c r="BG75" t="e">
        <f t="shared" si="114"/>
        <v>#N/A</v>
      </c>
      <c r="BH75" t="e">
        <f t="shared" si="114"/>
        <v>#N/A</v>
      </c>
      <c r="BI75" t="e">
        <f t="shared" si="114"/>
        <v>#N/A</v>
      </c>
      <c r="BJ75" t="e">
        <f t="shared" si="114"/>
        <v>#N/A</v>
      </c>
      <c r="BK75" t="e">
        <f t="shared" si="114"/>
        <v>#N/A</v>
      </c>
      <c r="BL75" t="e">
        <f t="shared" si="114"/>
        <v>#N/A</v>
      </c>
      <c r="BM75" t="e">
        <f t="shared" si="114"/>
        <v>#N/A</v>
      </c>
      <c r="BN75" t="e">
        <f t="shared" si="114"/>
        <v>#N/A</v>
      </c>
      <c r="BO75" t="e">
        <f t="shared" si="114"/>
        <v>#N/A</v>
      </c>
      <c r="BP75" t="e">
        <f t="shared" si="114"/>
        <v>#N/A</v>
      </c>
      <c r="BQ75" t="e">
        <f t="shared" si="114"/>
        <v>#N/A</v>
      </c>
      <c r="BR75" t="e">
        <f t="shared" si="114"/>
        <v>#N/A</v>
      </c>
      <c r="BS75" t="e">
        <f t="shared" si="114"/>
        <v>#N/A</v>
      </c>
      <c r="BT75" t="e">
        <f t="shared" si="114"/>
        <v>#N/A</v>
      </c>
      <c r="BU75" t="e">
        <f t="shared" si="114"/>
        <v>#N/A</v>
      </c>
      <c r="BV75">
        <v>22</v>
      </c>
    </row>
    <row r="76" spans="23:74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  <c r="AN76">
        <v>8</v>
      </c>
      <c r="AO76" t="e">
        <f t="shared" si="115"/>
        <v>#N/A</v>
      </c>
      <c r="AP76" t="e">
        <f t="shared" si="114"/>
        <v>#N/A</v>
      </c>
      <c r="AQ76" t="e">
        <f t="shared" si="114"/>
        <v>#N/A</v>
      </c>
      <c r="AR76" t="e">
        <f t="shared" si="114"/>
        <v>#N/A</v>
      </c>
      <c r="AS76" t="e">
        <f t="shared" si="114"/>
        <v>#N/A</v>
      </c>
      <c r="AT76" t="e">
        <f t="shared" si="114"/>
        <v>#N/A</v>
      </c>
      <c r="AU76" t="e">
        <f t="shared" si="114"/>
        <v>#N/A</v>
      </c>
      <c r="AV76" t="e">
        <f t="shared" si="114"/>
        <v>#N/A</v>
      </c>
      <c r="AW76" t="e">
        <f t="shared" si="114"/>
        <v>#N/A</v>
      </c>
      <c r="AX76" t="e">
        <f t="shared" si="114"/>
        <v>#N/A</v>
      </c>
      <c r="AY76" t="e">
        <f t="shared" si="114"/>
        <v>#N/A</v>
      </c>
      <c r="AZ76" t="e">
        <f t="shared" si="114"/>
        <v>#N/A</v>
      </c>
      <c r="BA76" t="e">
        <f t="shared" si="114"/>
        <v>#N/A</v>
      </c>
      <c r="BB76" t="e">
        <f t="shared" si="114"/>
        <v>#N/A</v>
      </c>
      <c r="BC76" t="e">
        <f t="shared" si="114"/>
        <v>#N/A</v>
      </c>
      <c r="BD76" t="e">
        <f t="shared" si="114"/>
        <v>#N/A</v>
      </c>
      <c r="BE76" t="e">
        <f t="shared" si="114"/>
        <v>#N/A</v>
      </c>
      <c r="BF76" t="e">
        <f t="shared" si="114"/>
        <v>#N/A</v>
      </c>
      <c r="BG76" t="e">
        <f t="shared" si="114"/>
        <v>#N/A</v>
      </c>
      <c r="BH76" t="e">
        <f t="shared" si="114"/>
        <v>#N/A</v>
      </c>
      <c r="BI76" t="e">
        <f t="shared" si="114"/>
        <v>#N/A</v>
      </c>
      <c r="BJ76" t="e">
        <f t="shared" si="114"/>
        <v>#N/A</v>
      </c>
      <c r="BK76" t="e">
        <f t="shared" si="114"/>
        <v>#N/A</v>
      </c>
      <c r="BL76" t="e">
        <f t="shared" si="114"/>
        <v>#N/A</v>
      </c>
      <c r="BM76" t="e">
        <f t="shared" si="114"/>
        <v>#N/A</v>
      </c>
      <c r="BN76" t="e">
        <f t="shared" si="114"/>
        <v>#N/A</v>
      </c>
      <c r="BO76" t="e">
        <f t="shared" si="114"/>
        <v>#N/A</v>
      </c>
      <c r="BP76" t="e">
        <f t="shared" si="114"/>
        <v>#N/A</v>
      </c>
      <c r="BQ76" t="e">
        <f t="shared" si="114"/>
        <v>#N/A</v>
      </c>
      <c r="BR76" t="e">
        <f t="shared" si="114"/>
        <v>#N/A</v>
      </c>
      <c r="BS76" t="e">
        <f t="shared" si="114"/>
        <v>#N/A</v>
      </c>
      <c r="BT76" t="e">
        <f t="shared" si="114"/>
        <v>#N/A</v>
      </c>
      <c r="BU76" t="e">
        <f t="shared" si="114"/>
        <v>#N/A</v>
      </c>
      <c r="BV76">
        <v>23</v>
      </c>
    </row>
    <row r="77" spans="23:74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  <c r="AN77">
        <v>9</v>
      </c>
      <c r="AO77" t="e">
        <f t="shared" si="115"/>
        <v>#N/A</v>
      </c>
      <c r="AP77" t="e">
        <f t="shared" si="114"/>
        <v>#N/A</v>
      </c>
      <c r="AQ77" t="e">
        <f t="shared" si="114"/>
        <v>#N/A</v>
      </c>
      <c r="AR77" t="e">
        <f t="shared" si="114"/>
        <v>#N/A</v>
      </c>
      <c r="AS77" t="e">
        <f t="shared" si="114"/>
        <v>#N/A</v>
      </c>
      <c r="AT77" t="e">
        <f t="shared" si="114"/>
        <v>#N/A</v>
      </c>
      <c r="AU77" t="e">
        <f t="shared" si="114"/>
        <v>#N/A</v>
      </c>
      <c r="AV77" t="e">
        <f t="shared" si="114"/>
        <v>#N/A</v>
      </c>
      <c r="AW77" t="e">
        <f t="shared" si="114"/>
        <v>#N/A</v>
      </c>
      <c r="AX77" t="e">
        <f t="shared" si="114"/>
        <v>#N/A</v>
      </c>
      <c r="AY77" t="e">
        <f t="shared" si="114"/>
        <v>#N/A</v>
      </c>
      <c r="AZ77" t="e">
        <f t="shared" si="114"/>
        <v>#N/A</v>
      </c>
      <c r="BA77" t="e">
        <f t="shared" si="114"/>
        <v>#N/A</v>
      </c>
      <c r="BB77" t="e">
        <f t="shared" si="114"/>
        <v>#N/A</v>
      </c>
      <c r="BC77" t="e">
        <f t="shared" si="114"/>
        <v>#N/A</v>
      </c>
      <c r="BD77" t="e">
        <f t="shared" ref="AP77:BU83" si="116">BC44</f>
        <v>#N/A</v>
      </c>
      <c r="BE77" t="e">
        <f t="shared" si="116"/>
        <v>#N/A</v>
      </c>
      <c r="BF77" t="e">
        <f t="shared" si="116"/>
        <v>#N/A</v>
      </c>
      <c r="BG77" t="e">
        <f t="shared" si="116"/>
        <v>#N/A</v>
      </c>
      <c r="BH77" t="e">
        <f t="shared" si="116"/>
        <v>#N/A</v>
      </c>
      <c r="BI77" t="e">
        <f t="shared" si="116"/>
        <v>#N/A</v>
      </c>
      <c r="BJ77" t="e">
        <f t="shared" si="116"/>
        <v>#N/A</v>
      </c>
      <c r="BK77" t="e">
        <f t="shared" si="116"/>
        <v>#N/A</v>
      </c>
      <c r="BL77" t="e">
        <f t="shared" si="116"/>
        <v>#N/A</v>
      </c>
      <c r="BM77" t="e">
        <f t="shared" si="116"/>
        <v>#N/A</v>
      </c>
      <c r="BN77" t="e">
        <f t="shared" si="116"/>
        <v>#N/A</v>
      </c>
      <c r="BO77" t="e">
        <f t="shared" si="116"/>
        <v>#N/A</v>
      </c>
      <c r="BP77" t="e">
        <f t="shared" si="116"/>
        <v>#N/A</v>
      </c>
      <c r="BQ77" t="e">
        <f t="shared" si="116"/>
        <v>#N/A</v>
      </c>
      <c r="BR77" t="e">
        <f t="shared" si="116"/>
        <v>#N/A</v>
      </c>
      <c r="BS77" t="e">
        <f t="shared" si="116"/>
        <v>#N/A</v>
      </c>
      <c r="BT77" t="e">
        <f t="shared" si="116"/>
        <v>#N/A</v>
      </c>
      <c r="BU77" t="e">
        <f t="shared" si="116"/>
        <v>#N/A</v>
      </c>
      <c r="BV77">
        <v>24</v>
      </c>
    </row>
    <row r="78" spans="23:74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  <c r="AN78">
        <v>10</v>
      </c>
      <c r="AO78" t="e">
        <f t="shared" si="115"/>
        <v>#N/A</v>
      </c>
      <c r="AP78" t="e">
        <f t="shared" si="116"/>
        <v>#N/A</v>
      </c>
      <c r="AQ78" t="e">
        <f t="shared" si="116"/>
        <v>#N/A</v>
      </c>
      <c r="AR78" t="e">
        <f t="shared" si="116"/>
        <v>#N/A</v>
      </c>
      <c r="AS78" t="e">
        <f t="shared" si="116"/>
        <v>#N/A</v>
      </c>
      <c r="AT78" t="e">
        <f t="shared" si="116"/>
        <v>#N/A</v>
      </c>
      <c r="AU78" t="e">
        <f t="shared" si="116"/>
        <v>#N/A</v>
      </c>
      <c r="AV78" t="e">
        <f t="shared" si="116"/>
        <v>#N/A</v>
      </c>
      <c r="AW78" t="e">
        <f t="shared" si="116"/>
        <v>#N/A</v>
      </c>
      <c r="AX78" t="e">
        <f t="shared" si="116"/>
        <v>#N/A</v>
      </c>
      <c r="AY78" t="e">
        <f t="shared" si="116"/>
        <v>#N/A</v>
      </c>
      <c r="AZ78" t="e">
        <f t="shared" si="116"/>
        <v>#N/A</v>
      </c>
      <c r="BA78" t="e">
        <f t="shared" si="116"/>
        <v>#N/A</v>
      </c>
      <c r="BB78" t="e">
        <f t="shared" si="116"/>
        <v>#N/A</v>
      </c>
      <c r="BC78" t="e">
        <f t="shared" si="116"/>
        <v>#N/A</v>
      </c>
      <c r="BD78" t="e">
        <f t="shared" si="116"/>
        <v>#N/A</v>
      </c>
      <c r="BE78" t="e">
        <f t="shared" si="116"/>
        <v>#N/A</v>
      </c>
      <c r="BF78" t="e">
        <f t="shared" si="116"/>
        <v>#N/A</v>
      </c>
      <c r="BG78" t="e">
        <f t="shared" si="116"/>
        <v>#N/A</v>
      </c>
      <c r="BH78" t="e">
        <f t="shared" si="116"/>
        <v>#N/A</v>
      </c>
      <c r="BI78" t="e">
        <f t="shared" si="116"/>
        <v>#N/A</v>
      </c>
      <c r="BJ78" t="e">
        <f t="shared" si="116"/>
        <v>#N/A</v>
      </c>
      <c r="BK78" t="e">
        <f t="shared" si="116"/>
        <v>#N/A</v>
      </c>
      <c r="BL78" t="e">
        <f t="shared" si="116"/>
        <v>#N/A</v>
      </c>
      <c r="BM78" t="e">
        <f t="shared" si="116"/>
        <v>#N/A</v>
      </c>
      <c r="BN78" t="e">
        <f t="shared" si="116"/>
        <v>#N/A</v>
      </c>
      <c r="BO78" t="e">
        <f t="shared" si="116"/>
        <v>#N/A</v>
      </c>
      <c r="BP78" t="e">
        <f t="shared" si="116"/>
        <v>#N/A</v>
      </c>
      <c r="BQ78" t="e">
        <f t="shared" si="116"/>
        <v>#N/A</v>
      </c>
      <c r="BR78" t="e">
        <f t="shared" si="116"/>
        <v>#N/A</v>
      </c>
      <c r="BS78" t="e">
        <f t="shared" si="116"/>
        <v>#N/A</v>
      </c>
      <c r="BT78" t="e">
        <f t="shared" si="116"/>
        <v>#N/A</v>
      </c>
      <c r="BU78" t="e">
        <f t="shared" si="116"/>
        <v>#N/A</v>
      </c>
      <c r="BV78">
        <v>25</v>
      </c>
    </row>
    <row r="79" spans="23:74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  <c r="AN79">
        <v>11</v>
      </c>
      <c r="AO79" t="e">
        <f t="shared" si="115"/>
        <v>#N/A</v>
      </c>
      <c r="AP79" t="e">
        <f t="shared" si="116"/>
        <v>#N/A</v>
      </c>
      <c r="AQ79" t="e">
        <f t="shared" si="116"/>
        <v>#N/A</v>
      </c>
      <c r="AR79" t="e">
        <f t="shared" si="116"/>
        <v>#N/A</v>
      </c>
      <c r="AS79" t="e">
        <f t="shared" si="116"/>
        <v>#N/A</v>
      </c>
      <c r="AT79" t="e">
        <f t="shared" si="116"/>
        <v>#N/A</v>
      </c>
      <c r="AU79" t="e">
        <f t="shared" si="116"/>
        <v>#N/A</v>
      </c>
      <c r="AV79" t="e">
        <f t="shared" si="116"/>
        <v>#N/A</v>
      </c>
      <c r="AW79" t="e">
        <f t="shared" si="116"/>
        <v>#N/A</v>
      </c>
      <c r="AX79" t="e">
        <f t="shared" si="116"/>
        <v>#N/A</v>
      </c>
      <c r="AY79" t="e">
        <f t="shared" si="116"/>
        <v>#N/A</v>
      </c>
      <c r="AZ79" t="e">
        <f t="shared" si="116"/>
        <v>#N/A</v>
      </c>
      <c r="BA79" t="e">
        <f t="shared" si="116"/>
        <v>#N/A</v>
      </c>
      <c r="BB79" t="e">
        <f t="shared" si="116"/>
        <v>#N/A</v>
      </c>
      <c r="BC79" t="e">
        <f t="shared" si="116"/>
        <v>#N/A</v>
      </c>
      <c r="BD79" t="e">
        <f t="shared" si="116"/>
        <v>#N/A</v>
      </c>
      <c r="BE79" t="e">
        <f t="shared" si="116"/>
        <v>#N/A</v>
      </c>
      <c r="BF79" t="e">
        <f t="shared" si="116"/>
        <v>#N/A</v>
      </c>
      <c r="BG79" t="e">
        <f t="shared" si="116"/>
        <v>#N/A</v>
      </c>
      <c r="BH79" t="e">
        <f t="shared" si="116"/>
        <v>#N/A</v>
      </c>
      <c r="BI79" t="e">
        <f t="shared" si="116"/>
        <v>#N/A</v>
      </c>
      <c r="BJ79" t="e">
        <f t="shared" si="116"/>
        <v>#N/A</v>
      </c>
      <c r="BK79" t="e">
        <f t="shared" si="116"/>
        <v>#N/A</v>
      </c>
      <c r="BL79" t="e">
        <f t="shared" si="116"/>
        <v>#N/A</v>
      </c>
      <c r="BM79" t="e">
        <f t="shared" si="116"/>
        <v>#N/A</v>
      </c>
      <c r="BN79" t="e">
        <f t="shared" si="116"/>
        <v>#N/A</v>
      </c>
      <c r="BO79" t="e">
        <f t="shared" si="116"/>
        <v>#N/A</v>
      </c>
      <c r="BP79" t="e">
        <f t="shared" si="116"/>
        <v>#N/A</v>
      </c>
      <c r="BQ79" t="e">
        <f t="shared" si="116"/>
        <v>#N/A</v>
      </c>
      <c r="BR79" t="e">
        <f t="shared" si="116"/>
        <v>#N/A</v>
      </c>
      <c r="BS79" t="e">
        <f t="shared" si="116"/>
        <v>#N/A</v>
      </c>
      <c r="BT79" t="e">
        <f t="shared" si="116"/>
        <v>#N/A</v>
      </c>
      <c r="BU79" t="e">
        <f t="shared" si="116"/>
        <v>#N/A</v>
      </c>
      <c r="BV79">
        <v>26</v>
      </c>
    </row>
    <row r="80" spans="23:74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  <c r="AN80">
        <v>12</v>
      </c>
      <c r="AO80" t="e">
        <f t="shared" si="115"/>
        <v>#N/A</v>
      </c>
      <c r="AP80" t="e">
        <f t="shared" si="116"/>
        <v>#N/A</v>
      </c>
      <c r="AQ80" t="e">
        <f t="shared" si="116"/>
        <v>#N/A</v>
      </c>
      <c r="AR80" t="e">
        <f t="shared" si="116"/>
        <v>#N/A</v>
      </c>
      <c r="AS80" t="e">
        <f t="shared" si="116"/>
        <v>#N/A</v>
      </c>
      <c r="AT80" t="e">
        <f t="shared" si="116"/>
        <v>#N/A</v>
      </c>
      <c r="AU80" t="e">
        <f t="shared" si="116"/>
        <v>#N/A</v>
      </c>
      <c r="AV80" t="e">
        <f t="shared" si="116"/>
        <v>#N/A</v>
      </c>
      <c r="AW80" t="e">
        <f t="shared" si="116"/>
        <v>#N/A</v>
      </c>
      <c r="AX80" t="e">
        <f t="shared" si="116"/>
        <v>#N/A</v>
      </c>
      <c r="AY80" t="e">
        <f t="shared" si="116"/>
        <v>#N/A</v>
      </c>
      <c r="AZ80" t="e">
        <f t="shared" si="116"/>
        <v>#N/A</v>
      </c>
      <c r="BA80" t="e">
        <f t="shared" si="116"/>
        <v>#N/A</v>
      </c>
      <c r="BB80" t="e">
        <f t="shared" si="116"/>
        <v>#N/A</v>
      </c>
      <c r="BC80" t="e">
        <f t="shared" si="116"/>
        <v>#N/A</v>
      </c>
      <c r="BD80" t="e">
        <f t="shared" si="116"/>
        <v>#N/A</v>
      </c>
      <c r="BE80" t="e">
        <f t="shared" si="116"/>
        <v>#N/A</v>
      </c>
      <c r="BF80" t="e">
        <f t="shared" si="116"/>
        <v>#N/A</v>
      </c>
      <c r="BG80" t="e">
        <f t="shared" si="116"/>
        <v>#N/A</v>
      </c>
      <c r="BH80" t="e">
        <f t="shared" si="116"/>
        <v>#N/A</v>
      </c>
      <c r="BI80" t="e">
        <f t="shared" si="116"/>
        <v>#N/A</v>
      </c>
      <c r="BJ80" t="e">
        <f t="shared" si="116"/>
        <v>#N/A</v>
      </c>
      <c r="BK80" t="e">
        <f t="shared" si="116"/>
        <v>#N/A</v>
      </c>
      <c r="BL80" t="e">
        <f t="shared" si="116"/>
        <v>#N/A</v>
      </c>
      <c r="BM80" t="e">
        <f t="shared" si="116"/>
        <v>#N/A</v>
      </c>
      <c r="BN80" t="e">
        <f t="shared" si="116"/>
        <v>#N/A</v>
      </c>
      <c r="BO80" t="e">
        <f t="shared" si="116"/>
        <v>#N/A</v>
      </c>
      <c r="BP80" t="e">
        <f t="shared" si="116"/>
        <v>#N/A</v>
      </c>
      <c r="BQ80" t="e">
        <f t="shared" si="116"/>
        <v>#N/A</v>
      </c>
      <c r="BR80" t="e">
        <f t="shared" si="116"/>
        <v>#N/A</v>
      </c>
      <c r="BS80" t="e">
        <f t="shared" si="116"/>
        <v>#N/A</v>
      </c>
      <c r="BT80" t="e">
        <f t="shared" si="116"/>
        <v>#N/A</v>
      </c>
      <c r="BU80" t="e">
        <f t="shared" si="116"/>
        <v>#N/A</v>
      </c>
      <c r="BV80">
        <v>27</v>
      </c>
    </row>
    <row r="81" spans="23:74">
      <c r="W81" t="e">
        <f>G4*G20</f>
        <v>#DIV/0!</v>
      </c>
      <c r="X81" t="e">
        <f t="shared" si="58"/>
        <v>#N/A</v>
      </c>
      <c r="Y81" t="e">
        <f>AS20</f>
        <v>#N/A</v>
      </c>
      <c r="AA81" t="e">
        <f t="shared" ref="AA81:AA95" si="117">AB4-G4</f>
        <v>#DIV/0!</v>
      </c>
      <c r="AB81" t="str">
        <f t="shared" si="54"/>
        <v/>
      </c>
      <c r="AC81">
        <v>1</v>
      </c>
      <c r="AN81">
        <v>13</v>
      </c>
      <c r="AO81" t="e">
        <f t="shared" si="115"/>
        <v>#N/A</v>
      </c>
      <c r="AP81" t="e">
        <f t="shared" si="116"/>
        <v>#N/A</v>
      </c>
      <c r="AQ81" t="e">
        <f t="shared" si="116"/>
        <v>#N/A</v>
      </c>
      <c r="AR81" t="e">
        <f t="shared" si="116"/>
        <v>#N/A</v>
      </c>
      <c r="AS81" t="e">
        <f t="shared" si="116"/>
        <v>#N/A</v>
      </c>
      <c r="AT81" t="e">
        <f t="shared" si="116"/>
        <v>#N/A</v>
      </c>
      <c r="AU81" t="e">
        <f t="shared" si="116"/>
        <v>#N/A</v>
      </c>
      <c r="AV81" t="e">
        <f t="shared" si="116"/>
        <v>#N/A</v>
      </c>
      <c r="AW81" t="e">
        <f t="shared" si="116"/>
        <v>#N/A</v>
      </c>
      <c r="AX81" t="e">
        <f t="shared" si="116"/>
        <v>#N/A</v>
      </c>
      <c r="AY81" t="e">
        <f t="shared" si="116"/>
        <v>#N/A</v>
      </c>
      <c r="AZ81" t="e">
        <f t="shared" si="116"/>
        <v>#N/A</v>
      </c>
      <c r="BA81" t="e">
        <f t="shared" si="116"/>
        <v>#N/A</v>
      </c>
      <c r="BB81" t="e">
        <f t="shared" si="116"/>
        <v>#N/A</v>
      </c>
      <c r="BC81" t="e">
        <f t="shared" si="116"/>
        <v>#N/A</v>
      </c>
      <c r="BD81" t="e">
        <f t="shared" si="116"/>
        <v>#N/A</v>
      </c>
      <c r="BE81" t="e">
        <f t="shared" si="116"/>
        <v>#N/A</v>
      </c>
      <c r="BF81" t="e">
        <f t="shared" si="116"/>
        <v>#N/A</v>
      </c>
      <c r="BG81" t="e">
        <f t="shared" si="116"/>
        <v>#N/A</v>
      </c>
      <c r="BH81" t="e">
        <f t="shared" si="116"/>
        <v>#N/A</v>
      </c>
      <c r="BI81" t="e">
        <f t="shared" si="116"/>
        <v>#N/A</v>
      </c>
      <c r="BJ81" t="e">
        <f t="shared" si="116"/>
        <v>#N/A</v>
      </c>
      <c r="BK81" t="e">
        <f t="shared" si="116"/>
        <v>#N/A</v>
      </c>
      <c r="BL81" t="e">
        <f t="shared" si="116"/>
        <v>#N/A</v>
      </c>
      <c r="BM81" t="e">
        <f t="shared" si="116"/>
        <v>#N/A</v>
      </c>
      <c r="BN81" t="e">
        <f t="shared" si="116"/>
        <v>#N/A</v>
      </c>
      <c r="BO81" t="e">
        <f t="shared" si="116"/>
        <v>#N/A</v>
      </c>
      <c r="BP81" t="e">
        <f t="shared" si="116"/>
        <v>#N/A</v>
      </c>
      <c r="BQ81" t="e">
        <f t="shared" si="116"/>
        <v>#N/A</v>
      </c>
      <c r="BR81" t="e">
        <f t="shared" si="116"/>
        <v>#N/A</v>
      </c>
      <c r="BS81" t="e">
        <f t="shared" si="116"/>
        <v>#N/A</v>
      </c>
      <c r="BT81" t="e">
        <f t="shared" si="116"/>
        <v>#N/A</v>
      </c>
      <c r="BU81" t="e">
        <f t="shared" si="116"/>
        <v>#N/A</v>
      </c>
      <c r="BV81">
        <v>28</v>
      </c>
    </row>
    <row r="82" spans="23:74">
      <c r="W82" t="e">
        <f t="shared" ref="W82:W95" si="118">G5*G21</f>
        <v>#DIV/0!</v>
      </c>
      <c r="X82" t="e">
        <f t="shared" si="58"/>
        <v>#N/A</v>
      </c>
      <c r="Y82" t="e">
        <f t="shared" ref="Y82:Y95" si="119">AS21</f>
        <v>#N/A</v>
      </c>
      <c r="AA82" t="e">
        <f t="shared" si="117"/>
        <v>#DIV/0!</v>
      </c>
      <c r="AB82" t="str">
        <f t="shared" si="54"/>
        <v/>
      </c>
      <c r="AC82">
        <v>1</v>
      </c>
      <c r="AN82">
        <v>14</v>
      </c>
      <c r="AO82" t="e">
        <f t="shared" si="115"/>
        <v>#N/A</v>
      </c>
      <c r="AP82" t="e">
        <f t="shared" si="116"/>
        <v>#N/A</v>
      </c>
      <c r="AQ82" t="e">
        <f t="shared" si="116"/>
        <v>#N/A</v>
      </c>
      <c r="AR82" t="e">
        <f t="shared" si="116"/>
        <v>#N/A</v>
      </c>
      <c r="AS82" t="e">
        <f t="shared" si="116"/>
        <v>#N/A</v>
      </c>
      <c r="AT82" t="e">
        <f t="shared" si="116"/>
        <v>#N/A</v>
      </c>
      <c r="AU82" t="e">
        <f t="shared" si="116"/>
        <v>#N/A</v>
      </c>
      <c r="AV82" t="e">
        <f t="shared" si="116"/>
        <v>#N/A</v>
      </c>
      <c r="AW82" t="e">
        <f t="shared" si="116"/>
        <v>#N/A</v>
      </c>
      <c r="AX82" t="e">
        <f t="shared" si="116"/>
        <v>#N/A</v>
      </c>
      <c r="AY82" t="e">
        <f t="shared" si="116"/>
        <v>#N/A</v>
      </c>
      <c r="AZ82" t="e">
        <f t="shared" si="116"/>
        <v>#N/A</v>
      </c>
      <c r="BA82" t="e">
        <f t="shared" si="116"/>
        <v>#N/A</v>
      </c>
      <c r="BB82" t="e">
        <f t="shared" si="116"/>
        <v>#N/A</v>
      </c>
      <c r="BC82" t="e">
        <f t="shared" si="116"/>
        <v>#N/A</v>
      </c>
      <c r="BD82" t="e">
        <f t="shared" si="116"/>
        <v>#N/A</v>
      </c>
      <c r="BE82" t="e">
        <f t="shared" si="116"/>
        <v>#N/A</v>
      </c>
      <c r="BF82" t="e">
        <f t="shared" si="116"/>
        <v>#N/A</v>
      </c>
      <c r="BG82" t="e">
        <f t="shared" si="116"/>
        <v>#N/A</v>
      </c>
      <c r="BH82" t="e">
        <f t="shared" si="116"/>
        <v>#N/A</v>
      </c>
      <c r="BI82" t="e">
        <f t="shared" si="116"/>
        <v>#N/A</v>
      </c>
      <c r="BJ82" t="e">
        <f t="shared" si="116"/>
        <v>#N/A</v>
      </c>
      <c r="BK82" t="e">
        <f t="shared" si="116"/>
        <v>#N/A</v>
      </c>
      <c r="BL82" t="e">
        <f t="shared" si="116"/>
        <v>#N/A</v>
      </c>
      <c r="BM82" t="e">
        <f t="shared" si="116"/>
        <v>#N/A</v>
      </c>
      <c r="BN82" t="e">
        <f t="shared" si="116"/>
        <v>#N/A</v>
      </c>
      <c r="BO82" t="e">
        <f t="shared" si="116"/>
        <v>#N/A</v>
      </c>
      <c r="BP82" t="e">
        <f t="shared" si="116"/>
        <v>#N/A</v>
      </c>
      <c r="BQ82" t="e">
        <f t="shared" si="116"/>
        <v>#N/A</v>
      </c>
      <c r="BR82" t="e">
        <f t="shared" si="116"/>
        <v>#N/A</v>
      </c>
      <c r="BS82" t="e">
        <f t="shared" si="116"/>
        <v>#N/A</v>
      </c>
      <c r="BT82" t="e">
        <f t="shared" si="116"/>
        <v>#N/A</v>
      </c>
      <c r="BU82" t="e">
        <f t="shared" si="116"/>
        <v>#N/A</v>
      </c>
      <c r="BV82">
        <v>29</v>
      </c>
    </row>
    <row r="83" spans="23:74">
      <c r="W83" t="e">
        <f t="shared" si="118"/>
        <v>#DIV/0!</v>
      </c>
      <c r="X83" t="e">
        <f t="shared" si="58"/>
        <v>#N/A</v>
      </c>
      <c r="Y83" t="e">
        <f t="shared" si="119"/>
        <v>#N/A</v>
      </c>
      <c r="AA83" t="e">
        <f t="shared" si="117"/>
        <v>#DIV/0!</v>
      </c>
      <c r="AB83" t="str">
        <f t="shared" si="54"/>
        <v/>
      </c>
      <c r="AC83">
        <v>1</v>
      </c>
      <c r="AN83">
        <v>15</v>
      </c>
      <c r="AO83" t="e">
        <f t="shared" si="115"/>
        <v>#N/A</v>
      </c>
      <c r="AP83" t="e">
        <f t="shared" si="116"/>
        <v>#N/A</v>
      </c>
      <c r="AQ83" t="e">
        <f t="shared" si="116"/>
        <v>#N/A</v>
      </c>
      <c r="AR83" t="e">
        <f t="shared" si="116"/>
        <v>#N/A</v>
      </c>
      <c r="AS83" t="e">
        <f t="shared" si="116"/>
        <v>#N/A</v>
      </c>
      <c r="AT83" t="e">
        <f t="shared" si="116"/>
        <v>#N/A</v>
      </c>
      <c r="AU83" t="e">
        <f t="shared" si="116"/>
        <v>#N/A</v>
      </c>
      <c r="AV83" t="e">
        <f t="shared" si="116"/>
        <v>#N/A</v>
      </c>
      <c r="AW83" t="e">
        <f t="shared" si="116"/>
        <v>#N/A</v>
      </c>
      <c r="AX83" t="e">
        <f t="shared" si="116"/>
        <v>#N/A</v>
      </c>
      <c r="AY83" t="e">
        <f t="shared" si="116"/>
        <v>#N/A</v>
      </c>
      <c r="AZ83" t="e">
        <f t="shared" si="116"/>
        <v>#N/A</v>
      </c>
      <c r="BA83" t="e">
        <f t="shared" si="116"/>
        <v>#N/A</v>
      </c>
      <c r="BB83" t="e">
        <f t="shared" si="116"/>
        <v>#N/A</v>
      </c>
      <c r="BC83" t="e">
        <f t="shared" si="116"/>
        <v>#N/A</v>
      </c>
      <c r="BD83" t="e">
        <f t="shared" si="116"/>
        <v>#N/A</v>
      </c>
      <c r="BE83" t="e">
        <f t="shared" si="116"/>
        <v>#N/A</v>
      </c>
      <c r="BF83" t="e">
        <f t="shared" si="116"/>
        <v>#N/A</v>
      </c>
      <c r="BG83" t="e">
        <f t="shared" si="116"/>
        <v>#N/A</v>
      </c>
      <c r="BH83" t="e">
        <f t="shared" si="116"/>
        <v>#N/A</v>
      </c>
      <c r="BI83" t="e">
        <f t="shared" si="116"/>
        <v>#N/A</v>
      </c>
      <c r="BJ83" t="e">
        <f t="shared" si="116"/>
        <v>#N/A</v>
      </c>
      <c r="BK83" t="e">
        <f t="shared" si="116"/>
        <v>#N/A</v>
      </c>
      <c r="BL83" t="e">
        <f t="shared" si="116"/>
        <v>#N/A</v>
      </c>
      <c r="BM83" t="e">
        <f t="shared" si="116"/>
        <v>#N/A</v>
      </c>
      <c r="BN83" t="e">
        <f t="shared" si="116"/>
        <v>#N/A</v>
      </c>
      <c r="BO83" t="e">
        <f t="shared" si="116"/>
        <v>#N/A</v>
      </c>
      <c r="BP83" t="e">
        <f t="shared" si="116"/>
        <v>#N/A</v>
      </c>
      <c r="BQ83" t="e">
        <f t="shared" si="116"/>
        <v>#N/A</v>
      </c>
      <c r="BR83" t="e">
        <f t="shared" si="116"/>
        <v>#N/A</v>
      </c>
      <c r="BS83" t="e">
        <f t="shared" si="116"/>
        <v>#N/A</v>
      </c>
      <c r="BT83" t="e">
        <f t="shared" si="116"/>
        <v>#N/A</v>
      </c>
      <c r="BU83" t="e">
        <f t="shared" si="116"/>
        <v>#N/A</v>
      </c>
      <c r="BV83">
        <v>30</v>
      </c>
    </row>
    <row r="84" spans="23:74">
      <c r="W84" t="e">
        <f t="shared" si="118"/>
        <v>#DIV/0!</v>
      </c>
      <c r="X84" t="e">
        <f t="shared" si="58"/>
        <v>#N/A</v>
      </c>
      <c r="Y84" t="e">
        <f t="shared" si="119"/>
        <v>#N/A</v>
      </c>
      <c r="AA84" t="e">
        <f t="shared" si="117"/>
        <v>#DIV/0!</v>
      </c>
      <c r="AB84" t="str">
        <f t="shared" si="54"/>
        <v/>
      </c>
      <c r="AC84">
        <v>1</v>
      </c>
    </row>
    <row r="85" spans="23:74">
      <c r="W85" t="e">
        <f t="shared" si="118"/>
        <v>#DIV/0!</v>
      </c>
      <c r="X85" t="e">
        <f t="shared" si="58"/>
        <v>#N/A</v>
      </c>
      <c r="Y85" t="e">
        <f t="shared" si="119"/>
        <v>#N/A</v>
      </c>
      <c r="AA85" t="e">
        <f t="shared" si="117"/>
        <v>#DIV/0!</v>
      </c>
      <c r="AB85" t="str">
        <f t="shared" si="54"/>
        <v/>
      </c>
      <c r="AC85">
        <v>1</v>
      </c>
    </row>
    <row r="86" spans="23:74">
      <c r="W86" t="e">
        <f t="shared" si="118"/>
        <v>#DIV/0!</v>
      </c>
      <c r="X86" t="e">
        <f t="shared" si="58"/>
        <v>#N/A</v>
      </c>
      <c r="Y86" t="e">
        <f t="shared" si="119"/>
        <v>#N/A</v>
      </c>
      <c r="AA86" t="e">
        <f t="shared" si="117"/>
        <v>#DIV/0!</v>
      </c>
      <c r="AB86" t="str">
        <f t="shared" ref="AB86:AB149" si="120">IFERROR(AA86,"")</f>
        <v/>
      </c>
      <c r="AC86">
        <v>1</v>
      </c>
    </row>
    <row r="87" spans="23:74">
      <c r="W87" t="e">
        <f t="shared" si="118"/>
        <v>#DIV/0!</v>
      </c>
      <c r="X87" t="e">
        <f t="shared" si="58"/>
        <v>#N/A</v>
      </c>
      <c r="Y87" t="e">
        <f t="shared" si="119"/>
        <v>#N/A</v>
      </c>
      <c r="AA87" t="e">
        <f t="shared" si="117"/>
        <v>#DIV/0!</v>
      </c>
      <c r="AB87" t="str">
        <f t="shared" si="120"/>
        <v/>
      </c>
      <c r="AC87">
        <v>1</v>
      </c>
    </row>
    <row r="88" spans="23:74">
      <c r="W88" t="e">
        <f t="shared" si="118"/>
        <v>#DIV/0!</v>
      </c>
      <c r="X88" t="e">
        <f t="shared" si="58"/>
        <v>#N/A</v>
      </c>
      <c r="Y88" t="e">
        <f t="shared" si="119"/>
        <v>#N/A</v>
      </c>
      <c r="AA88" t="e">
        <f t="shared" si="117"/>
        <v>#DIV/0!</v>
      </c>
      <c r="AB88" t="str">
        <f t="shared" si="120"/>
        <v/>
      </c>
      <c r="AC88">
        <v>1</v>
      </c>
    </row>
    <row r="89" spans="23:74">
      <c r="W89" t="e">
        <f t="shared" si="118"/>
        <v>#DIV/0!</v>
      </c>
      <c r="X89" t="e">
        <f t="shared" ref="X89:X152" si="121">IFERROR(W89, NA())</f>
        <v>#N/A</v>
      </c>
      <c r="Y89" t="e">
        <f t="shared" si="119"/>
        <v>#N/A</v>
      </c>
      <c r="AA89" t="e">
        <f t="shared" si="117"/>
        <v>#DIV/0!</v>
      </c>
      <c r="AB89" t="str">
        <f t="shared" si="120"/>
        <v/>
      </c>
      <c r="AC89">
        <v>1</v>
      </c>
    </row>
    <row r="90" spans="23:74">
      <c r="W90" t="e">
        <f t="shared" si="118"/>
        <v>#DIV/0!</v>
      </c>
      <c r="X90" t="e">
        <f t="shared" si="121"/>
        <v>#N/A</v>
      </c>
      <c r="Y90" t="e">
        <f t="shared" si="119"/>
        <v>#N/A</v>
      </c>
      <c r="AA90" t="e">
        <f t="shared" si="117"/>
        <v>#DIV/0!</v>
      </c>
      <c r="AB90" t="str">
        <f t="shared" si="120"/>
        <v/>
      </c>
      <c r="AC90">
        <v>1</v>
      </c>
    </row>
    <row r="91" spans="23:74">
      <c r="W91" t="e">
        <f t="shared" si="118"/>
        <v>#DIV/0!</v>
      </c>
      <c r="X91" t="e">
        <f t="shared" si="121"/>
        <v>#N/A</v>
      </c>
      <c r="Y91" t="e">
        <f t="shared" si="119"/>
        <v>#N/A</v>
      </c>
      <c r="AA91" t="e">
        <f t="shared" si="117"/>
        <v>#DIV/0!</v>
      </c>
      <c r="AB91" t="str">
        <f t="shared" si="120"/>
        <v/>
      </c>
      <c r="AC91">
        <v>1</v>
      </c>
    </row>
    <row r="92" spans="23:74">
      <c r="W92" t="e">
        <f t="shared" si="118"/>
        <v>#DIV/0!</v>
      </c>
      <c r="X92" t="e">
        <f t="shared" si="121"/>
        <v>#N/A</v>
      </c>
      <c r="Y92" t="e">
        <f t="shared" si="119"/>
        <v>#N/A</v>
      </c>
      <c r="AA92" t="e">
        <f t="shared" si="117"/>
        <v>#DIV/0!</v>
      </c>
      <c r="AB92" t="str">
        <f t="shared" si="120"/>
        <v/>
      </c>
      <c r="AC92">
        <v>1</v>
      </c>
    </row>
    <row r="93" spans="23:74">
      <c r="W93" t="e">
        <f t="shared" si="118"/>
        <v>#DIV/0!</v>
      </c>
      <c r="X93" t="e">
        <f t="shared" si="121"/>
        <v>#N/A</v>
      </c>
      <c r="Y93" t="e">
        <f t="shared" si="119"/>
        <v>#N/A</v>
      </c>
      <c r="AA93" t="e">
        <f t="shared" si="117"/>
        <v>#DIV/0!</v>
      </c>
      <c r="AB93" t="str">
        <f t="shared" si="120"/>
        <v/>
      </c>
      <c r="AC93">
        <v>1</v>
      </c>
    </row>
    <row r="94" spans="23:74">
      <c r="W94" t="e">
        <f t="shared" si="118"/>
        <v>#DIV/0!</v>
      </c>
      <c r="X94" t="e">
        <f t="shared" si="121"/>
        <v>#N/A</v>
      </c>
      <c r="Y94" t="e">
        <f t="shared" si="119"/>
        <v>#N/A</v>
      </c>
      <c r="AA94" t="e">
        <f t="shared" si="117"/>
        <v>#DIV/0!</v>
      </c>
      <c r="AB94" t="str">
        <f t="shared" si="120"/>
        <v/>
      </c>
      <c r="AC94">
        <v>1</v>
      </c>
    </row>
    <row r="95" spans="23:74">
      <c r="W95" t="e">
        <f t="shared" si="118"/>
        <v>#DIV/0!</v>
      </c>
      <c r="X95" t="e">
        <f t="shared" si="121"/>
        <v>#N/A</v>
      </c>
      <c r="Y95" t="e">
        <f t="shared" si="119"/>
        <v>#N/A</v>
      </c>
      <c r="AA95" t="e">
        <f t="shared" si="117"/>
        <v>#DIV/0!</v>
      </c>
      <c r="AB95" t="str">
        <f t="shared" si="120"/>
        <v/>
      </c>
      <c r="AC95">
        <v>1</v>
      </c>
    </row>
    <row r="96" spans="23:74">
      <c r="W96" t="e">
        <f>H4*H20</f>
        <v>#DIV/0!</v>
      </c>
      <c r="X96" t="e">
        <f t="shared" si="121"/>
        <v>#N/A</v>
      </c>
      <c r="Y96" t="e">
        <f>AT20</f>
        <v>#N/A</v>
      </c>
      <c r="AA96" t="e">
        <f t="shared" ref="AA96:AA110" si="122">AC4-H4</f>
        <v>#DIV/0!</v>
      </c>
      <c r="AB96" t="str">
        <f t="shared" si="120"/>
        <v/>
      </c>
      <c r="AC96">
        <v>1</v>
      </c>
    </row>
    <row r="97" spans="23:29">
      <c r="W97" t="e">
        <f t="shared" ref="W97:W110" si="123">H5*H21</f>
        <v>#DIV/0!</v>
      </c>
      <c r="X97" t="e">
        <f t="shared" si="121"/>
        <v>#N/A</v>
      </c>
      <c r="Y97" t="e">
        <f t="shared" ref="Y97:Y110" si="124">AT21</f>
        <v>#N/A</v>
      </c>
      <c r="AA97" t="e">
        <f t="shared" si="122"/>
        <v>#DIV/0!</v>
      </c>
      <c r="AB97" t="str">
        <f t="shared" si="120"/>
        <v/>
      </c>
      <c r="AC97">
        <v>1</v>
      </c>
    </row>
    <row r="98" spans="23:29">
      <c r="W98" t="e">
        <f t="shared" si="123"/>
        <v>#DIV/0!</v>
      </c>
      <c r="X98" t="e">
        <f t="shared" si="121"/>
        <v>#N/A</v>
      </c>
      <c r="Y98" t="e">
        <f t="shared" si="124"/>
        <v>#N/A</v>
      </c>
      <c r="AA98" t="e">
        <f t="shared" si="122"/>
        <v>#DIV/0!</v>
      </c>
      <c r="AB98" t="str">
        <f t="shared" si="120"/>
        <v/>
      </c>
      <c r="AC98">
        <v>1</v>
      </c>
    </row>
    <row r="99" spans="23:29">
      <c r="W99" t="e">
        <f t="shared" si="123"/>
        <v>#DIV/0!</v>
      </c>
      <c r="X99" t="e">
        <f t="shared" si="121"/>
        <v>#N/A</v>
      </c>
      <c r="Y99" t="e">
        <f t="shared" si="124"/>
        <v>#N/A</v>
      </c>
      <c r="AA99" t="e">
        <f t="shared" si="122"/>
        <v>#DIV/0!</v>
      </c>
      <c r="AB99" t="str">
        <f t="shared" si="120"/>
        <v/>
      </c>
      <c r="AC99">
        <v>1</v>
      </c>
    </row>
    <row r="100" spans="23:29">
      <c r="W100" t="e">
        <f t="shared" si="123"/>
        <v>#DIV/0!</v>
      </c>
      <c r="X100" t="e">
        <f t="shared" si="121"/>
        <v>#N/A</v>
      </c>
      <c r="Y100" t="e">
        <f t="shared" si="124"/>
        <v>#N/A</v>
      </c>
      <c r="AA100" t="e">
        <f t="shared" si="122"/>
        <v>#DIV/0!</v>
      </c>
      <c r="AB100" t="str">
        <f t="shared" si="120"/>
        <v/>
      </c>
      <c r="AC100">
        <v>1</v>
      </c>
    </row>
    <row r="101" spans="23:29">
      <c r="W101" t="e">
        <f t="shared" si="123"/>
        <v>#DIV/0!</v>
      </c>
      <c r="X101" t="e">
        <f t="shared" si="121"/>
        <v>#N/A</v>
      </c>
      <c r="Y101" t="e">
        <f t="shared" si="124"/>
        <v>#N/A</v>
      </c>
      <c r="AA101" t="e">
        <f t="shared" si="122"/>
        <v>#DIV/0!</v>
      </c>
      <c r="AB101" t="str">
        <f t="shared" si="120"/>
        <v/>
      </c>
      <c r="AC101">
        <v>1</v>
      </c>
    </row>
    <row r="102" spans="23:29">
      <c r="W102" t="e">
        <f t="shared" si="123"/>
        <v>#DIV/0!</v>
      </c>
      <c r="X102" t="e">
        <f t="shared" si="121"/>
        <v>#N/A</v>
      </c>
      <c r="Y102" t="e">
        <f t="shared" si="124"/>
        <v>#N/A</v>
      </c>
      <c r="AA102" t="e">
        <f t="shared" si="122"/>
        <v>#DIV/0!</v>
      </c>
      <c r="AB102" t="str">
        <f t="shared" si="120"/>
        <v/>
      </c>
      <c r="AC102">
        <v>1</v>
      </c>
    </row>
    <row r="103" spans="23:29">
      <c r="W103" t="e">
        <f t="shared" si="123"/>
        <v>#DIV/0!</v>
      </c>
      <c r="X103" t="e">
        <f t="shared" si="121"/>
        <v>#N/A</v>
      </c>
      <c r="Y103" t="e">
        <f t="shared" si="124"/>
        <v>#N/A</v>
      </c>
      <c r="AA103" t="e">
        <f t="shared" si="122"/>
        <v>#DIV/0!</v>
      </c>
      <c r="AB103" t="str">
        <f t="shared" si="120"/>
        <v/>
      </c>
      <c r="AC103">
        <v>1</v>
      </c>
    </row>
    <row r="104" spans="23:29">
      <c r="W104" t="e">
        <f t="shared" si="123"/>
        <v>#DIV/0!</v>
      </c>
      <c r="X104" t="e">
        <f t="shared" si="121"/>
        <v>#N/A</v>
      </c>
      <c r="Y104" t="e">
        <f t="shared" si="124"/>
        <v>#N/A</v>
      </c>
      <c r="AA104" t="e">
        <f t="shared" si="122"/>
        <v>#DIV/0!</v>
      </c>
      <c r="AB104" t="str">
        <f t="shared" si="120"/>
        <v/>
      </c>
      <c r="AC104">
        <v>1</v>
      </c>
    </row>
    <row r="105" spans="23:29">
      <c r="W105" t="e">
        <f t="shared" si="123"/>
        <v>#DIV/0!</v>
      </c>
      <c r="X105" t="e">
        <f t="shared" si="121"/>
        <v>#N/A</v>
      </c>
      <c r="Y105" t="e">
        <f t="shared" si="124"/>
        <v>#N/A</v>
      </c>
      <c r="AA105" t="e">
        <f t="shared" si="122"/>
        <v>#DIV/0!</v>
      </c>
      <c r="AB105" t="str">
        <f t="shared" si="120"/>
        <v/>
      </c>
      <c r="AC105">
        <v>1</v>
      </c>
    </row>
    <row r="106" spans="23:29">
      <c r="W106" t="e">
        <f t="shared" si="123"/>
        <v>#DIV/0!</v>
      </c>
      <c r="X106" t="e">
        <f t="shared" si="121"/>
        <v>#N/A</v>
      </c>
      <c r="Y106" t="e">
        <f t="shared" si="124"/>
        <v>#N/A</v>
      </c>
      <c r="AA106" t="e">
        <f t="shared" si="122"/>
        <v>#DIV/0!</v>
      </c>
      <c r="AB106" t="str">
        <f t="shared" si="120"/>
        <v/>
      </c>
      <c r="AC106">
        <v>1</v>
      </c>
    </row>
    <row r="107" spans="23:29">
      <c r="W107" t="e">
        <f t="shared" si="123"/>
        <v>#DIV/0!</v>
      </c>
      <c r="X107" t="e">
        <f t="shared" si="121"/>
        <v>#N/A</v>
      </c>
      <c r="Y107" t="e">
        <f t="shared" si="124"/>
        <v>#N/A</v>
      </c>
      <c r="AA107" t="e">
        <f t="shared" si="122"/>
        <v>#DIV/0!</v>
      </c>
      <c r="AB107" t="str">
        <f t="shared" si="120"/>
        <v/>
      </c>
      <c r="AC107">
        <v>1</v>
      </c>
    </row>
    <row r="108" spans="23:29">
      <c r="W108" t="e">
        <f t="shared" si="123"/>
        <v>#DIV/0!</v>
      </c>
      <c r="X108" t="e">
        <f t="shared" si="121"/>
        <v>#N/A</v>
      </c>
      <c r="Y108" t="e">
        <f t="shared" si="124"/>
        <v>#N/A</v>
      </c>
      <c r="AA108" t="e">
        <f t="shared" si="122"/>
        <v>#DIV/0!</v>
      </c>
      <c r="AB108" t="str">
        <f t="shared" si="120"/>
        <v/>
      </c>
      <c r="AC108">
        <v>1</v>
      </c>
    </row>
    <row r="109" spans="23:29">
      <c r="W109" t="e">
        <f t="shared" si="123"/>
        <v>#DIV/0!</v>
      </c>
      <c r="X109" t="e">
        <f t="shared" si="121"/>
        <v>#N/A</v>
      </c>
      <c r="Y109" t="e">
        <f t="shared" si="124"/>
        <v>#N/A</v>
      </c>
      <c r="AA109" t="e">
        <f t="shared" si="122"/>
        <v>#DIV/0!</v>
      </c>
      <c r="AB109" t="str">
        <f t="shared" si="120"/>
        <v/>
      </c>
      <c r="AC109">
        <v>1</v>
      </c>
    </row>
    <row r="110" spans="23:29">
      <c r="W110" t="e">
        <f t="shared" si="123"/>
        <v>#DIV/0!</v>
      </c>
      <c r="X110" t="e">
        <f t="shared" si="121"/>
        <v>#N/A</v>
      </c>
      <c r="Y110" t="e">
        <f t="shared" si="124"/>
        <v>#N/A</v>
      </c>
      <c r="AA110" t="e">
        <f t="shared" si="122"/>
        <v>#DIV/0!</v>
      </c>
      <c r="AB110" t="str">
        <f t="shared" si="120"/>
        <v/>
      </c>
      <c r="AC110">
        <v>1</v>
      </c>
    </row>
    <row r="111" spans="23:29">
      <c r="W111" t="e">
        <f>I4*I20</f>
        <v>#DIV/0!</v>
      </c>
      <c r="X111" t="e">
        <f t="shared" si="121"/>
        <v>#N/A</v>
      </c>
      <c r="Y111" t="e">
        <f>AU20</f>
        <v>#N/A</v>
      </c>
      <c r="AA111" t="e">
        <f t="shared" ref="AA111:AA125" si="125">AD4-I4</f>
        <v>#DIV/0!</v>
      </c>
      <c r="AB111" t="str">
        <f t="shared" si="120"/>
        <v/>
      </c>
      <c r="AC111">
        <v>1</v>
      </c>
    </row>
    <row r="112" spans="23:29">
      <c r="W112" t="e">
        <f t="shared" ref="W112:W125" si="126">I5*I21</f>
        <v>#DIV/0!</v>
      </c>
      <c r="X112" t="e">
        <f t="shared" si="121"/>
        <v>#N/A</v>
      </c>
      <c r="Y112" t="e">
        <f t="shared" ref="Y112:Y125" si="127">AU21</f>
        <v>#N/A</v>
      </c>
      <c r="AA112" t="e">
        <f t="shared" si="125"/>
        <v>#DIV/0!</v>
      </c>
      <c r="AB112" t="str">
        <f t="shared" si="120"/>
        <v/>
      </c>
      <c r="AC112">
        <v>1</v>
      </c>
    </row>
    <row r="113" spans="23:29">
      <c r="W113" t="e">
        <f t="shared" si="126"/>
        <v>#DIV/0!</v>
      </c>
      <c r="X113" t="e">
        <f t="shared" si="121"/>
        <v>#N/A</v>
      </c>
      <c r="Y113" t="e">
        <f t="shared" si="127"/>
        <v>#N/A</v>
      </c>
      <c r="AA113" t="e">
        <f t="shared" si="125"/>
        <v>#DIV/0!</v>
      </c>
      <c r="AB113" t="str">
        <f t="shared" si="120"/>
        <v/>
      </c>
      <c r="AC113">
        <v>1</v>
      </c>
    </row>
    <row r="114" spans="23:29">
      <c r="W114" t="e">
        <f t="shared" si="126"/>
        <v>#DIV/0!</v>
      </c>
      <c r="X114" t="e">
        <f t="shared" si="121"/>
        <v>#N/A</v>
      </c>
      <c r="Y114" t="e">
        <f t="shared" si="127"/>
        <v>#N/A</v>
      </c>
      <c r="AA114" t="e">
        <f t="shared" si="125"/>
        <v>#DIV/0!</v>
      </c>
      <c r="AB114" t="str">
        <f t="shared" si="120"/>
        <v/>
      </c>
      <c r="AC114">
        <v>1</v>
      </c>
    </row>
    <row r="115" spans="23:29">
      <c r="W115" t="e">
        <f t="shared" si="126"/>
        <v>#DIV/0!</v>
      </c>
      <c r="X115" t="e">
        <f t="shared" si="121"/>
        <v>#N/A</v>
      </c>
      <c r="Y115" t="e">
        <f t="shared" si="127"/>
        <v>#N/A</v>
      </c>
      <c r="AA115" t="e">
        <f t="shared" si="125"/>
        <v>#DIV/0!</v>
      </c>
      <c r="AB115" t="str">
        <f t="shared" si="120"/>
        <v/>
      </c>
      <c r="AC115">
        <v>1</v>
      </c>
    </row>
    <row r="116" spans="23:29">
      <c r="W116" t="e">
        <f t="shared" si="126"/>
        <v>#DIV/0!</v>
      </c>
      <c r="X116" t="e">
        <f t="shared" si="121"/>
        <v>#N/A</v>
      </c>
      <c r="Y116" t="e">
        <f t="shared" si="127"/>
        <v>#N/A</v>
      </c>
      <c r="AA116" t="e">
        <f t="shared" si="125"/>
        <v>#DIV/0!</v>
      </c>
      <c r="AB116" t="str">
        <f t="shared" si="120"/>
        <v/>
      </c>
      <c r="AC116">
        <v>1</v>
      </c>
    </row>
    <row r="117" spans="23:29">
      <c r="W117" t="e">
        <f t="shared" si="126"/>
        <v>#DIV/0!</v>
      </c>
      <c r="X117" t="e">
        <f t="shared" si="121"/>
        <v>#N/A</v>
      </c>
      <c r="Y117" t="e">
        <f t="shared" si="127"/>
        <v>#N/A</v>
      </c>
      <c r="AA117" t="e">
        <f t="shared" si="125"/>
        <v>#DIV/0!</v>
      </c>
      <c r="AB117" t="str">
        <f t="shared" si="120"/>
        <v/>
      </c>
      <c r="AC117">
        <v>1</v>
      </c>
    </row>
    <row r="118" spans="23:29">
      <c r="W118" t="e">
        <f t="shared" si="126"/>
        <v>#DIV/0!</v>
      </c>
      <c r="X118" t="e">
        <f t="shared" si="121"/>
        <v>#N/A</v>
      </c>
      <c r="Y118" t="e">
        <f t="shared" si="127"/>
        <v>#N/A</v>
      </c>
      <c r="AA118" t="e">
        <f t="shared" si="125"/>
        <v>#DIV/0!</v>
      </c>
      <c r="AB118" t="str">
        <f t="shared" si="120"/>
        <v/>
      </c>
      <c r="AC118">
        <v>1</v>
      </c>
    </row>
    <row r="119" spans="23:29">
      <c r="W119" t="e">
        <f t="shared" si="126"/>
        <v>#DIV/0!</v>
      </c>
      <c r="X119" t="e">
        <f t="shared" si="121"/>
        <v>#N/A</v>
      </c>
      <c r="Y119" t="e">
        <f t="shared" si="127"/>
        <v>#N/A</v>
      </c>
      <c r="AA119" t="e">
        <f t="shared" si="125"/>
        <v>#DIV/0!</v>
      </c>
      <c r="AB119" t="str">
        <f t="shared" si="120"/>
        <v/>
      </c>
      <c r="AC119">
        <v>1</v>
      </c>
    </row>
    <row r="120" spans="23:29">
      <c r="W120" t="e">
        <f t="shared" si="126"/>
        <v>#DIV/0!</v>
      </c>
      <c r="X120" t="e">
        <f t="shared" si="121"/>
        <v>#N/A</v>
      </c>
      <c r="Y120" t="e">
        <f t="shared" si="127"/>
        <v>#N/A</v>
      </c>
      <c r="AA120" t="e">
        <f t="shared" si="125"/>
        <v>#DIV/0!</v>
      </c>
      <c r="AB120" t="str">
        <f t="shared" si="120"/>
        <v/>
      </c>
      <c r="AC120">
        <v>1</v>
      </c>
    </row>
    <row r="121" spans="23:29">
      <c r="W121" t="e">
        <f t="shared" si="126"/>
        <v>#DIV/0!</v>
      </c>
      <c r="X121" t="e">
        <f t="shared" si="121"/>
        <v>#N/A</v>
      </c>
      <c r="Y121" t="e">
        <f t="shared" si="127"/>
        <v>#N/A</v>
      </c>
      <c r="AA121" t="e">
        <f t="shared" si="125"/>
        <v>#DIV/0!</v>
      </c>
      <c r="AB121" t="str">
        <f t="shared" si="120"/>
        <v/>
      </c>
      <c r="AC121">
        <v>1</v>
      </c>
    </row>
    <row r="122" spans="23:29">
      <c r="W122" t="e">
        <f t="shared" si="126"/>
        <v>#DIV/0!</v>
      </c>
      <c r="X122" t="e">
        <f t="shared" si="121"/>
        <v>#N/A</v>
      </c>
      <c r="Y122" t="e">
        <f t="shared" si="127"/>
        <v>#N/A</v>
      </c>
      <c r="AA122" t="e">
        <f t="shared" si="125"/>
        <v>#DIV/0!</v>
      </c>
      <c r="AB122" t="str">
        <f t="shared" si="120"/>
        <v/>
      </c>
      <c r="AC122">
        <v>1</v>
      </c>
    </row>
    <row r="123" spans="23:29">
      <c r="W123" t="e">
        <f t="shared" si="126"/>
        <v>#DIV/0!</v>
      </c>
      <c r="X123" t="e">
        <f t="shared" si="121"/>
        <v>#N/A</v>
      </c>
      <c r="Y123" t="e">
        <f t="shared" si="127"/>
        <v>#N/A</v>
      </c>
      <c r="AA123" t="e">
        <f t="shared" si="125"/>
        <v>#DIV/0!</v>
      </c>
      <c r="AB123" t="str">
        <f t="shared" si="120"/>
        <v/>
      </c>
      <c r="AC123">
        <v>1</v>
      </c>
    </row>
    <row r="124" spans="23:29">
      <c r="W124" t="e">
        <f t="shared" si="126"/>
        <v>#DIV/0!</v>
      </c>
      <c r="X124" t="e">
        <f t="shared" si="121"/>
        <v>#N/A</v>
      </c>
      <c r="Y124" t="e">
        <f t="shared" si="127"/>
        <v>#N/A</v>
      </c>
      <c r="AA124" t="e">
        <f t="shared" si="125"/>
        <v>#DIV/0!</v>
      </c>
      <c r="AB124" t="str">
        <f t="shared" si="120"/>
        <v/>
      </c>
      <c r="AC124">
        <v>1</v>
      </c>
    </row>
    <row r="125" spans="23:29">
      <c r="W125" t="e">
        <f t="shared" si="126"/>
        <v>#DIV/0!</v>
      </c>
      <c r="X125" t="e">
        <f t="shared" si="121"/>
        <v>#N/A</v>
      </c>
      <c r="Y125" t="e">
        <f t="shared" si="127"/>
        <v>#N/A</v>
      </c>
      <c r="AA125" t="e">
        <f t="shared" si="125"/>
        <v>#DIV/0!</v>
      </c>
      <c r="AB125" t="str">
        <f t="shared" si="120"/>
        <v/>
      </c>
      <c r="AC125">
        <v>1</v>
      </c>
    </row>
    <row r="126" spans="23:29">
      <c r="W126" t="e">
        <f>J4*J20</f>
        <v>#DIV/0!</v>
      </c>
      <c r="X126" t="e">
        <f t="shared" si="121"/>
        <v>#N/A</v>
      </c>
      <c r="Y126" t="e">
        <f>AV20</f>
        <v>#N/A</v>
      </c>
      <c r="AA126" t="e">
        <f t="shared" ref="AA126:AA140" si="128">AE4-J4</f>
        <v>#DIV/0!</v>
      </c>
      <c r="AB126" t="str">
        <f t="shared" si="120"/>
        <v/>
      </c>
      <c r="AC126">
        <v>1</v>
      </c>
    </row>
    <row r="127" spans="23:29">
      <c r="W127" t="e">
        <f t="shared" ref="W127:W140" si="129">J5*J21</f>
        <v>#DIV/0!</v>
      </c>
      <c r="X127" t="e">
        <f t="shared" si="121"/>
        <v>#N/A</v>
      </c>
      <c r="Y127" t="e">
        <f t="shared" ref="Y127:Y139" si="130">AV21</f>
        <v>#N/A</v>
      </c>
      <c r="AA127" t="e">
        <f t="shared" si="128"/>
        <v>#DIV/0!</v>
      </c>
      <c r="AB127" t="str">
        <f t="shared" si="120"/>
        <v/>
      </c>
      <c r="AC127">
        <v>1</v>
      </c>
    </row>
    <row r="128" spans="23:29">
      <c r="W128" t="e">
        <f t="shared" si="129"/>
        <v>#DIV/0!</v>
      </c>
      <c r="X128" t="e">
        <f t="shared" si="121"/>
        <v>#N/A</v>
      </c>
      <c r="Y128" t="e">
        <f t="shared" si="130"/>
        <v>#N/A</v>
      </c>
      <c r="AA128" t="e">
        <f t="shared" si="128"/>
        <v>#DIV/0!</v>
      </c>
      <c r="AB128" t="str">
        <f t="shared" si="120"/>
        <v/>
      </c>
      <c r="AC128">
        <v>1</v>
      </c>
    </row>
    <row r="129" spans="23:29">
      <c r="W129" t="e">
        <f t="shared" si="129"/>
        <v>#DIV/0!</v>
      </c>
      <c r="X129" t="e">
        <f t="shared" si="121"/>
        <v>#N/A</v>
      </c>
      <c r="Y129" t="e">
        <f t="shared" si="130"/>
        <v>#N/A</v>
      </c>
      <c r="AA129" t="e">
        <f t="shared" si="128"/>
        <v>#DIV/0!</v>
      </c>
      <c r="AB129" t="str">
        <f t="shared" si="120"/>
        <v/>
      </c>
      <c r="AC129">
        <v>1</v>
      </c>
    </row>
    <row r="130" spans="23:29">
      <c r="W130" t="e">
        <f t="shared" si="129"/>
        <v>#DIV/0!</v>
      </c>
      <c r="X130" t="e">
        <f t="shared" si="121"/>
        <v>#N/A</v>
      </c>
      <c r="Y130" t="e">
        <f t="shared" si="130"/>
        <v>#N/A</v>
      </c>
      <c r="AA130" t="e">
        <f t="shared" si="128"/>
        <v>#DIV/0!</v>
      </c>
      <c r="AB130" t="str">
        <f t="shared" si="120"/>
        <v/>
      </c>
      <c r="AC130">
        <v>1</v>
      </c>
    </row>
    <row r="131" spans="23:29">
      <c r="W131" t="e">
        <f t="shared" si="129"/>
        <v>#DIV/0!</v>
      </c>
      <c r="X131" t="e">
        <f t="shared" si="121"/>
        <v>#N/A</v>
      </c>
      <c r="Y131" t="e">
        <f t="shared" si="130"/>
        <v>#N/A</v>
      </c>
      <c r="AA131" t="e">
        <f t="shared" si="128"/>
        <v>#DIV/0!</v>
      </c>
      <c r="AB131" t="str">
        <f t="shared" si="120"/>
        <v/>
      </c>
      <c r="AC131">
        <v>1</v>
      </c>
    </row>
    <row r="132" spans="23:29">
      <c r="W132" t="e">
        <f t="shared" si="129"/>
        <v>#DIV/0!</v>
      </c>
      <c r="X132" t="e">
        <f t="shared" si="121"/>
        <v>#N/A</v>
      </c>
      <c r="Y132" t="e">
        <f t="shared" si="130"/>
        <v>#N/A</v>
      </c>
      <c r="AA132" t="e">
        <f t="shared" si="128"/>
        <v>#DIV/0!</v>
      </c>
      <c r="AB132" t="str">
        <f t="shared" si="120"/>
        <v/>
      </c>
      <c r="AC132">
        <v>1</v>
      </c>
    </row>
    <row r="133" spans="23:29">
      <c r="W133" t="e">
        <f t="shared" si="129"/>
        <v>#DIV/0!</v>
      </c>
      <c r="X133" t="e">
        <f t="shared" si="121"/>
        <v>#N/A</v>
      </c>
      <c r="Y133" t="e">
        <f t="shared" si="130"/>
        <v>#N/A</v>
      </c>
      <c r="AA133" t="e">
        <f t="shared" si="128"/>
        <v>#DIV/0!</v>
      </c>
      <c r="AB133" t="str">
        <f t="shared" si="120"/>
        <v/>
      </c>
      <c r="AC133">
        <v>1</v>
      </c>
    </row>
    <row r="134" spans="23:29">
      <c r="W134" t="e">
        <f t="shared" si="129"/>
        <v>#DIV/0!</v>
      </c>
      <c r="X134" t="e">
        <f t="shared" si="121"/>
        <v>#N/A</v>
      </c>
      <c r="Y134" t="e">
        <f t="shared" si="130"/>
        <v>#N/A</v>
      </c>
      <c r="AA134" t="e">
        <f t="shared" si="128"/>
        <v>#DIV/0!</v>
      </c>
      <c r="AB134" t="str">
        <f t="shared" si="120"/>
        <v/>
      </c>
      <c r="AC134">
        <v>1</v>
      </c>
    </row>
    <row r="135" spans="23:29">
      <c r="W135" t="e">
        <f t="shared" si="129"/>
        <v>#DIV/0!</v>
      </c>
      <c r="X135" t="e">
        <f t="shared" si="121"/>
        <v>#N/A</v>
      </c>
      <c r="Y135" t="e">
        <f t="shared" si="130"/>
        <v>#N/A</v>
      </c>
      <c r="AA135" t="e">
        <f t="shared" si="128"/>
        <v>#DIV/0!</v>
      </c>
      <c r="AB135" t="str">
        <f t="shared" si="120"/>
        <v/>
      </c>
      <c r="AC135">
        <v>1</v>
      </c>
    </row>
    <row r="136" spans="23:29">
      <c r="W136" t="e">
        <f t="shared" si="129"/>
        <v>#DIV/0!</v>
      </c>
      <c r="X136" t="e">
        <f t="shared" si="121"/>
        <v>#N/A</v>
      </c>
      <c r="Y136" t="e">
        <f t="shared" si="130"/>
        <v>#N/A</v>
      </c>
      <c r="AA136" t="e">
        <f t="shared" si="128"/>
        <v>#DIV/0!</v>
      </c>
      <c r="AB136" t="str">
        <f t="shared" si="120"/>
        <v/>
      </c>
      <c r="AC136">
        <v>1</v>
      </c>
    </row>
    <row r="137" spans="23:29">
      <c r="W137" t="e">
        <f t="shared" si="129"/>
        <v>#DIV/0!</v>
      </c>
      <c r="X137" t="e">
        <f t="shared" si="121"/>
        <v>#N/A</v>
      </c>
      <c r="Y137" t="e">
        <f t="shared" si="130"/>
        <v>#N/A</v>
      </c>
      <c r="AA137" t="e">
        <f t="shared" si="128"/>
        <v>#DIV/0!</v>
      </c>
      <c r="AB137" t="str">
        <f t="shared" si="120"/>
        <v/>
      </c>
      <c r="AC137">
        <v>1</v>
      </c>
    </row>
    <row r="138" spans="23:29">
      <c r="W138" t="e">
        <f t="shared" si="129"/>
        <v>#DIV/0!</v>
      </c>
      <c r="X138" t="e">
        <f t="shared" si="121"/>
        <v>#N/A</v>
      </c>
      <c r="Y138" t="e">
        <f t="shared" si="130"/>
        <v>#N/A</v>
      </c>
      <c r="AA138" t="e">
        <f t="shared" si="128"/>
        <v>#DIV/0!</v>
      </c>
      <c r="AB138" t="str">
        <f t="shared" si="120"/>
        <v/>
      </c>
      <c r="AC138">
        <v>1</v>
      </c>
    </row>
    <row r="139" spans="23:29">
      <c r="W139" t="e">
        <f t="shared" si="129"/>
        <v>#DIV/0!</v>
      </c>
      <c r="X139" t="e">
        <f t="shared" si="121"/>
        <v>#N/A</v>
      </c>
      <c r="Y139" t="e">
        <f t="shared" si="130"/>
        <v>#N/A</v>
      </c>
      <c r="AA139" t="e">
        <f t="shared" si="128"/>
        <v>#DIV/0!</v>
      </c>
      <c r="AB139" t="str">
        <f t="shared" si="120"/>
        <v/>
      </c>
      <c r="AC139">
        <v>1</v>
      </c>
    </row>
    <row r="140" spans="23:29">
      <c r="W140" t="e">
        <f t="shared" si="129"/>
        <v>#DIV/0!</v>
      </c>
      <c r="X140" t="e">
        <f t="shared" si="121"/>
        <v>#N/A</v>
      </c>
      <c r="Y140" t="e">
        <f>AV34</f>
        <v>#N/A</v>
      </c>
      <c r="AA140" t="e">
        <f t="shared" si="128"/>
        <v>#DIV/0!</v>
      </c>
      <c r="AB140" t="str">
        <f t="shared" si="120"/>
        <v/>
      </c>
      <c r="AC140">
        <v>1</v>
      </c>
    </row>
    <row r="141" spans="23:29">
      <c r="W141" t="e">
        <f>K4*K20</f>
        <v>#DIV/0!</v>
      </c>
      <c r="X141" t="e">
        <f t="shared" si="121"/>
        <v>#N/A</v>
      </c>
      <c r="Y141" t="e">
        <f>AW20</f>
        <v>#N/A</v>
      </c>
      <c r="AA141" t="e">
        <f t="shared" ref="AA141:AA155" si="131">AF4-K4</f>
        <v>#DIV/0!</v>
      </c>
      <c r="AB141" t="str">
        <f t="shared" si="120"/>
        <v/>
      </c>
      <c r="AC141">
        <v>1</v>
      </c>
    </row>
    <row r="142" spans="23:29">
      <c r="W142" t="e">
        <f t="shared" ref="W142:W155" si="132">K5*K21</f>
        <v>#DIV/0!</v>
      </c>
      <c r="X142" t="e">
        <f t="shared" si="121"/>
        <v>#N/A</v>
      </c>
      <c r="Y142" t="e">
        <f t="shared" ref="Y142:Y155" si="133">AW21</f>
        <v>#N/A</v>
      </c>
      <c r="AA142" t="e">
        <f t="shared" si="131"/>
        <v>#DIV/0!</v>
      </c>
      <c r="AB142" t="str">
        <f t="shared" si="120"/>
        <v/>
      </c>
      <c r="AC142">
        <v>1</v>
      </c>
    </row>
    <row r="143" spans="23:29">
      <c r="W143" t="e">
        <f t="shared" si="132"/>
        <v>#DIV/0!</v>
      </c>
      <c r="X143" t="e">
        <f t="shared" si="121"/>
        <v>#N/A</v>
      </c>
      <c r="Y143" t="e">
        <f t="shared" si="133"/>
        <v>#N/A</v>
      </c>
      <c r="AA143" t="e">
        <f t="shared" si="131"/>
        <v>#DIV/0!</v>
      </c>
      <c r="AB143" t="str">
        <f t="shared" si="120"/>
        <v/>
      </c>
      <c r="AC143">
        <v>1</v>
      </c>
    </row>
    <row r="144" spans="23:29">
      <c r="W144" t="e">
        <f t="shared" si="132"/>
        <v>#DIV/0!</v>
      </c>
      <c r="X144" t="e">
        <f t="shared" si="121"/>
        <v>#N/A</v>
      </c>
      <c r="Y144" t="e">
        <f t="shared" si="133"/>
        <v>#N/A</v>
      </c>
      <c r="AA144" t="e">
        <f t="shared" si="131"/>
        <v>#DIV/0!</v>
      </c>
      <c r="AB144" t="str">
        <f t="shared" si="120"/>
        <v/>
      </c>
      <c r="AC144">
        <v>1</v>
      </c>
    </row>
    <row r="145" spans="23:29">
      <c r="W145" t="e">
        <f t="shared" si="132"/>
        <v>#DIV/0!</v>
      </c>
      <c r="X145" t="e">
        <f t="shared" si="121"/>
        <v>#N/A</v>
      </c>
      <c r="Y145" t="e">
        <f t="shared" si="133"/>
        <v>#N/A</v>
      </c>
      <c r="AA145" t="e">
        <f t="shared" si="131"/>
        <v>#DIV/0!</v>
      </c>
      <c r="AB145" t="str">
        <f t="shared" si="120"/>
        <v/>
      </c>
      <c r="AC145">
        <v>1</v>
      </c>
    </row>
    <row r="146" spans="23:29">
      <c r="W146" t="e">
        <f t="shared" si="132"/>
        <v>#DIV/0!</v>
      </c>
      <c r="X146" t="e">
        <f t="shared" si="121"/>
        <v>#N/A</v>
      </c>
      <c r="Y146" t="e">
        <f t="shared" si="133"/>
        <v>#N/A</v>
      </c>
      <c r="AA146" t="e">
        <f t="shared" si="131"/>
        <v>#DIV/0!</v>
      </c>
      <c r="AB146" t="str">
        <f t="shared" si="120"/>
        <v/>
      </c>
      <c r="AC146">
        <v>1</v>
      </c>
    </row>
    <row r="147" spans="23:29">
      <c r="W147" t="e">
        <f t="shared" si="132"/>
        <v>#DIV/0!</v>
      </c>
      <c r="X147" t="e">
        <f t="shared" si="121"/>
        <v>#N/A</v>
      </c>
      <c r="Y147" t="e">
        <f t="shared" si="133"/>
        <v>#N/A</v>
      </c>
      <c r="AA147" t="e">
        <f t="shared" si="131"/>
        <v>#DIV/0!</v>
      </c>
      <c r="AB147" t="str">
        <f t="shared" si="120"/>
        <v/>
      </c>
      <c r="AC147">
        <v>1</v>
      </c>
    </row>
    <row r="148" spans="23:29">
      <c r="W148" t="e">
        <f t="shared" si="132"/>
        <v>#DIV/0!</v>
      </c>
      <c r="X148" t="e">
        <f t="shared" si="121"/>
        <v>#N/A</v>
      </c>
      <c r="Y148" t="e">
        <f t="shared" si="133"/>
        <v>#N/A</v>
      </c>
      <c r="AA148" t="e">
        <f t="shared" si="131"/>
        <v>#DIV/0!</v>
      </c>
      <c r="AB148" t="str">
        <f t="shared" si="120"/>
        <v/>
      </c>
      <c r="AC148">
        <v>1</v>
      </c>
    </row>
    <row r="149" spans="23:29">
      <c r="W149" t="e">
        <f t="shared" si="132"/>
        <v>#DIV/0!</v>
      </c>
      <c r="X149" t="e">
        <f t="shared" si="121"/>
        <v>#N/A</v>
      </c>
      <c r="Y149" t="e">
        <f t="shared" si="133"/>
        <v>#N/A</v>
      </c>
      <c r="AA149" t="e">
        <f t="shared" si="131"/>
        <v>#DIV/0!</v>
      </c>
      <c r="AB149" t="str">
        <f t="shared" si="120"/>
        <v/>
      </c>
      <c r="AC149">
        <v>1</v>
      </c>
    </row>
    <row r="150" spans="23:29">
      <c r="W150" t="e">
        <f t="shared" si="132"/>
        <v>#DIV/0!</v>
      </c>
      <c r="X150" t="e">
        <f t="shared" si="121"/>
        <v>#N/A</v>
      </c>
      <c r="Y150" t="e">
        <f t="shared" si="133"/>
        <v>#N/A</v>
      </c>
      <c r="AA150" t="e">
        <f t="shared" si="131"/>
        <v>#DIV/0!</v>
      </c>
      <c r="AB150" t="str">
        <f t="shared" ref="AB150:AB213" si="134">IFERROR(AA150,"")</f>
        <v/>
      </c>
      <c r="AC150">
        <v>1</v>
      </c>
    </row>
    <row r="151" spans="23:29">
      <c r="W151" t="e">
        <f t="shared" si="132"/>
        <v>#DIV/0!</v>
      </c>
      <c r="X151" t="e">
        <f t="shared" si="121"/>
        <v>#N/A</v>
      </c>
      <c r="Y151" t="e">
        <f t="shared" si="133"/>
        <v>#N/A</v>
      </c>
      <c r="AA151" t="e">
        <f t="shared" si="131"/>
        <v>#DIV/0!</v>
      </c>
      <c r="AB151" t="str">
        <f t="shared" si="134"/>
        <v/>
      </c>
      <c r="AC151">
        <v>1</v>
      </c>
    </row>
    <row r="152" spans="23:29">
      <c r="W152" t="e">
        <f t="shared" si="132"/>
        <v>#DIV/0!</v>
      </c>
      <c r="X152" t="e">
        <f t="shared" si="121"/>
        <v>#N/A</v>
      </c>
      <c r="Y152" t="e">
        <f t="shared" si="133"/>
        <v>#N/A</v>
      </c>
      <c r="AA152" t="e">
        <f t="shared" si="131"/>
        <v>#DIV/0!</v>
      </c>
      <c r="AB152" t="str">
        <f t="shared" si="134"/>
        <v/>
      </c>
      <c r="AC152">
        <v>1</v>
      </c>
    </row>
    <row r="153" spans="23:29">
      <c r="W153" t="e">
        <f t="shared" si="132"/>
        <v>#DIV/0!</v>
      </c>
      <c r="X153" t="e">
        <f t="shared" ref="X153:X216" si="135">IFERROR(W153, NA())</f>
        <v>#N/A</v>
      </c>
      <c r="Y153" t="e">
        <f t="shared" si="133"/>
        <v>#N/A</v>
      </c>
      <c r="AA153" t="e">
        <f t="shared" si="131"/>
        <v>#DIV/0!</v>
      </c>
      <c r="AB153" t="str">
        <f t="shared" si="134"/>
        <v/>
      </c>
      <c r="AC153">
        <v>1</v>
      </c>
    </row>
    <row r="154" spans="23:29">
      <c r="W154" t="e">
        <f t="shared" si="132"/>
        <v>#DIV/0!</v>
      </c>
      <c r="X154" t="e">
        <f t="shared" si="135"/>
        <v>#N/A</v>
      </c>
      <c r="Y154" t="e">
        <f t="shared" si="133"/>
        <v>#N/A</v>
      </c>
      <c r="AA154" t="e">
        <f t="shared" si="131"/>
        <v>#DIV/0!</v>
      </c>
      <c r="AB154" t="str">
        <f t="shared" si="134"/>
        <v/>
      </c>
      <c r="AC154">
        <v>1</v>
      </c>
    </row>
    <row r="155" spans="23:29">
      <c r="W155" t="e">
        <f t="shared" si="132"/>
        <v>#DIV/0!</v>
      </c>
      <c r="X155" t="e">
        <f t="shared" si="135"/>
        <v>#N/A</v>
      </c>
      <c r="Y155" t="e">
        <f t="shared" si="133"/>
        <v>#N/A</v>
      </c>
      <c r="AA155" t="e">
        <f t="shared" si="131"/>
        <v>#DIV/0!</v>
      </c>
      <c r="AB155" t="str">
        <f t="shared" si="134"/>
        <v/>
      </c>
      <c r="AC155">
        <v>1</v>
      </c>
    </row>
    <row r="156" spans="23:29">
      <c r="W156" t="e">
        <f>L4*L20</f>
        <v>#DIV/0!</v>
      </c>
      <c r="X156" t="e">
        <f t="shared" si="135"/>
        <v>#N/A</v>
      </c>
      <c r="Y156" t="e">
        <f>AX20</f>
        <v>#N/A</v>
      </c>
      <c r="AA156" t="e">
        <f t="shared" ref="AA156:AA170" si="136">AG4-L4</f>
        <v>#DIV/0!</v>
      </c>
      <c r="AB156" t="str">
        <f t="shared" si="134"/>
        <v/>
      </c>
      <c r="AC156">
        <v>1</v>
      </c>
    </row>
    <row r="157" spans="23:29">
      <c r="W157" t="e">
        <f t="shared" ref="W157:W170" si="137">L5*L21</f>
        <v>#DIV/0!</v>
      </c>
      <c r="X157" t="e">
        <f t="shared" si="135"/>
        <v>#N/A</v>
      </c>
      <c r="Y157" t="e">
        <f t="shared" ref="Y157:Y170" si="138">AX21</f>
        <v>#N/A</v>
      </c>
      <c r="AA157" t="e">
        <f t="shared" si="136"/>
        <v>#DIV/0!</v>
      </c>
      <c r="AB157" t="str">
        <f t="shared" si="134"/>
        <v/>
      </c>
      <c r="AC157">
        <v>1</v>
      </c>
    </row>
    <row r="158" spans="23:29">
      <c r="W158" t="e">
        <f t="shared" si="137"/>
        <v>#DIV/0!</v>
      </c>
      <c r="X158" t="e">
        <f t="shared" si="135"/>
        <v>#N/A</v>
      </c>
      <c r="Y158" t="e">
        <f t="shared" si="138"/>
        <v>#N/A</v>
      </c>
      <c r="AA158" t="e">
        <f t="shared" si="136"/>
        <v>#DIV/0!</v>
      </c>
      <c r="AB158" t="str">
        <f t="shared" si="134"/>
        <v/>
      </c>
      <c r="AC158">
        <v>1</v>
      </c>
    </row>
    <row r="159" spans="23:29">
      <c r="W159" t="e">
        <f t="shared" si="137"/>
        <v>#DIV/0!</v>
      </c>
      <c r="X159" t="e">
        <f t="shared" si="135"/>
        <v>#N/A</v>
      </c>
      <c r="Y159" t="e">
        <f t="shared" si="138"/>
        <v>#N/A</v>
      </c>
      <c r="AA159" t="e">
        <f t="shared" si="136"/>
        <v>#DIV/0!</v>
      </c>
      <c r="AB159" t="str">
        <f t="shared" si="134"/>
        <v/>
      </c>
      <c r="AC159">
        <v>1</v>
      </c>
    </row>
    <row r="160" spans="23:29">
      <c r="W160" t="e">
        <f t="shared" si="137"/>
        <v>#DIV/0!</v>
      </c>
      <c r="X160" t="e">
        <f t="shared" si="135"/>
        <v>#N/A</v>
      </c>
      <c r="Y160" t="e">
        <f t="shared" si="138"/>
        <v>#N/A</v>
      </c>
      <c r="AA160" t="e">
        <f t="shared" si="136"/>
        <v>#DIV/0!</v>
      </c>
      <c r="AB160" t="str">
        <f t="shared" si="134"/>
        <v/>
      </c>
      <c r="AC160">
        <v>1</v>
      </c>
    </row>
    <row r="161" spans="23:29">
      <c r="W161" t="e">
        <f t="shared" si="137"/>
        <v>#DIV/0!</v>
      </c>
      <c r="X161" t="e">
        <f t="shared" si="135"/>
        <v>#N/A</v>
      </c>
      <c r="Y161" t="e">
        <f t="shared" si="138"/>
        <v>#N/A</v>
      </c>
      <c r="AA161" t="e">
        <f t="shared" si="136"/>
        <v>#DIV/0!</v>
      </c>
      <c r="AB161" t="str">
        <f t="shared" si="134"/>
        <v/>
      </c>
      <c r="AC161">
        <v>1</v>
      </c>
    </row>
    <row r="162" spans="23:29">
      <c r="W162" t="e">
        <f t="shared" si="137"/>
        <v>#DIV/0!</v>
      </c>
      <c r="X162" t="e">
        <f t="shared" si="135"/>
        <v>#N/A</v>
      </c>
      <c r="Y162" t="e">
        <f t="shared" si="138"/>
        <v>#N/A</v>
      </c>
      <c r="AA162" t="e">
        <f t="shared" si="136"/>
        <v>#DIV/0!</v>
      </c>
      <c r="AB162" t="str">
        <f t="shared" si="134"/>
        <v/>
      </c>
      <c r="AC162">
        <v>1</v>
      </c>
    </row>
    <row r="163" spans="23:29">
      <c r="W163" t="e">
        <f t="shared" si="137"/>
        <v>#DIV/0!</v>
      </c>
      <c r="X163" t="e">
        <f t="shared" si="135"/>
        <v>#N/A</v>
      </c>
      <c r="Y163" t="e">
        <f t="shared" si="138"/>
        <v>#N/A</v>
      </c>
      <c r="AA163" t="e">
        <f t="shared" si="136"/>
        <v>#DIV/0!</v>
      </c>
      <c r="AB163" t="str">
        <f t="shared" si="134"/>
        <v/>
      </c>
      <c r="AC163">
        <v>1</v>
      </c>
    </row>
    <row r="164" spans="23:29">
      <c r="W164" t="e">
        <f t="shared" si="137"/>
        <v>#DIV/0!</v>
      </c>
      <c r="X164" t="e">
        <f t="shared" si="135"/>
        <v>#N/A</v>
      </c>
      <c r="Y164" t="e">
        <f t="shared" si="138"/>
        <v>#N/A</v>
      </c>
      <c r="AA164" t="e">
        <f t="shared" si="136"/>
        <v>#DIV/0!</v>
      </c>
      <c r="AB164" t="str">
        <f t="shared" si="134"/>
        <v/>
      </c>
      <c r="AC164">
        <v>1</v>
      </c>
    </row>
    <row r="165" spans="23:29">
      <c r="W165" t="e">
        <f t="shared" si="137"/>
        <v>#DIV/0!</v>
      </c>
      <c r="X165" t="e">
        <f t="shared" si="135"/>
        <v>#N/A</v>
      </c>
      <c r="Y165" t="e">
        <f t="shared" si="138"/>
        <v>#N/A</v>
      </c>
      <c r="AA165" t="e">
        <f t="shared" si="136"/>
        <v>#DIV/0!</v>
      </c>
      <c r="AB165" t="str">
        <f t="shared" si="134"/>
        <v/>
      </c>
      <c r="AC165">
        <v>1</v>
      </c>
    </row>
    <row r="166" spans="23:29">
      <c r="W166" t="e">
        <f t="shared" si="137"/>
        <v>#DIV/0!</v>
      </c>
      <c r="X166" t="e">
        <f t="shared" si="135"/>
        <v>#N/A</v>
      </c>
      <c r="Y166" t="e">
        <f t="shared" si="138"/>
        <v>#N/A</v>
      </c>
      <c r="AA166" t="e">
        <f t="shared" si="136"/>
        <v>#DIV/0!</v>
      </c>
      <c r="AB166" t="str">
        <f t="shared" si="134"/>
        <v/>
      </c>
      <c r="AC166">
        <v>1</v>
      </c>
    </row>
    <row r="167" spans="23:29">
      <c r="W167" t="e">
        <f t="shared" si="137"/>
        <v>#DIV/0!</v>
      </c>
      <c r="X167" t="e">
        <f t="shared" si="135"/>
        <v>#N/A</v>
      </c>
      <c r="Y167" t="e">
        <f t="shared" si="138"/>
        <v>#N/A</v>
      </c>
      <c r="AA167" t="e">
        <f t="shared" si="136"/>
        <v>#DIV/0!</v>
      </c>
      <c r="AB167" t="str">
        <f t="shared" si="134"/>
        <v/>
      </c>
      <c r="AC167">
        <v>1</v>
      </c>
    </row>
    <row r="168" spans="23:29">
      <c r="W168" t="e">
        <f t="shared" si="137"/>
        <v>#DIV/0!</v>
      </c>
      <c r="X168" t="e">
        <f t="shared" si="135"/>
        <v>#N/A</v>
      </c>
      <c r="Y168" t="e">
        <f t="shared" si="138"/>
        <v>#N/A</v>
      </c>
      <c r="AA168" t="e">
        <f t="shared" si="136"/>
        <v>#DIV/0!</v>
      </c>
      <c r="AB168" t="str">
        <f t="shared" si="134"/>
        <v/>
      </c>
      <c r="AC168">
        <v>1</v>
      </c>
    </row>
    <row r="169" spans="23:29">
      <c r="W169" t="e">
        <f t="shared" si="137"/>
        <v>#DIV/0!</v>
      </c>
      <c r="X169" t="e">
        <f t="shared" si="135"/>
        <v>#N/A</v>
      </c>
      <c r="Y169" t="e">
        <f t="shared" si="138"/>
        <v>#N/A</v>
      </c>
      <c r="AA169" t="e">
        <f t="shared" si="136"/>
        <v>#DIV/0!</v>
      </c>
      <c r="AB169" t="str">
        <f t="shared" si="134"/>
        <v/>
      </c>
      <c r="AC169">
        <v>1</v>
      </c>
    </row>
    <row r="170" spans="23:29">
      <c r="W170" t="e">
        <f t="shared" si="137"/>
        <v>#DIV/0!</v>
      </c>
      <c r="X170" t="e">
        <f t="shared" si="135"/>
        <v>#N/A</v>
      </c>
      <c r="Y170" t="e">
        <f t="shared" si="138"/>
        <v>#N/A</v>
      </c>
      <c r="AA170" t="e">
        <f t="shared" si="136"/>
        <v>#DIV/0!</v>
      </c>
      <c r="AB170" t="str">
        <f t="shared" si="134"/>
        <v/>
      </c>
      <c r="AC170">
        <v>1</v>
      </c>
    </row>
    <row r="171" spans="23:29">
      <c r="W171" t="e">
        <f>M4*M20</f>
        <v>#DIV/0!</v>
      </c>
      <c r="X171" t="e">
        <f t="shared" si="135"/>
        <v>#N/A</v>
      </c>
      <c r="Y171" t="e">
        <f>AY20</f>
        <v>#N/A</v>
      </c>
      <c r="AA171" t="e">
        <f t="shared" ref="AA171:AA185" si="139">AH4-M4</f>
        <v>#DIV/0!</v>
      </c>
      <c r="AB171" t="str">
        <f t="shared" si="134"/>
        <v/>
      </c>
      <c r="AC171">
        <v>1</v>
      </c>
    </row>
    <row r="172" spans="23:29">
      <c r="W172" t="e">
        <f t="shared" ref="W172:W185" si="140">M5*M21</f>
        <v>#DIV/0!</v>
      </c>
      <c r="X172" t="e">
        <f t="shared" si="135"/>
        <v>#N/A</v>
      </c>
      <c r="Y172" t="e">
        <f t="shared" ref="Y172:Y185" si="141">AY21</f>
        <v>#N/A</v>
      </c>
      <c r="AA172" t="e">
        <f t="shared" si="139"/>
        <v>#DIV/0!</v>
      </c>
      <c r="AB172" t="str">
        <f t="shared" si="134"/>
        <v/>
      </c>
      <c r="AC172">
        <v>1</v>
      </c>
    </row>
    <row r="173" spans="23:29">
      <c r="W173" t="e">
        <f t="shared" si="140"/>
        <v>#DIV/0!</v>
      </c>
      <c r="X173" t="e">
        <f t="shared" si="135"/>
        <v>#N/A</v>
      </c>
      <c r="Y173" t="e">
        <f t="shared" si="141"/>
        <v>#N/A</v>
      </c>
      <c r="AA173" t="e">
        <f t="shared" si="139"/>
        <v>#DIV/0!</v>
      </c>
      <c r="AB173" t="str">
        <f t="shared" si="134"/>
        <v/>
      </c>
      <c r="AC173">
        <v>1</v>
      </c>
    </row>
    <row r="174" spans="23:29">
      <c r="W174" t="e">
        <f t="shared" si="140"/>
        <v>#DIV/0!</v>
      </c>
      <c r="X174" t="e">
        <f t="shared" si="135"/>
        <v>#N/A</v>
      </c>
      <c r="Y174" t="e">
        <f t="shared" si="141"/>
        <v>#N/A</v>
      </c>
      <c r="AA174" t="e">
        <f t="shared" si="139"/>
        <v>#DIV/0!</v>
      </c>
      <c r="AB174" t="str">
        <f t="shared" si="134"/>
        <v/>
      </c>
      <c r="AC174">
        <v>1</v>
      </c>
    </row>
    <row r="175" spans="23:29">
      <c r="W175" t="e">
        <f t="shared" si="140"/>
        <v>#DIV/0!</v>
      </c>
      <c r="X175" t="e">
        <f t="shared" si="135"/>
        <v>#N/A</v>
      </c>
      <c r="Y175" t="e">
        <f t="shared" si="141"/>
        <v>#N/A</v>
      </c>
      <c r="AA175" t="e">
        <f t="shared" si="139"/>
        <v>#DIV/0!</v>
      </c>
      <c r="AB175" t="str">
        <f t="shared" si="134"/>
        <v/>
      </c>
      <c r="AC175">
        <v>1</v>
      </c>
    </row>
    <row r="176" spans="23:29">
      <c r="W176" t="e">
        <f t="shared" si="140"/>
        <v>#DIV/0!</v>
      </c>
      <c r="X176" t="e">
        <f t="shared" si="135"/>
        <v>#N/A</v>
      </c>
      <c r="Y176" t="e">
        <f t="shared" si="141"/>
        <v>#N/A</v>
      </c>
      <c r="AA176" t="e">
        <f t="shared" si="139"/>
        <v>#DIV/0!</v>
      </c>
      <c r="AB176" t="str">
        <f t="shared" si="134"/>
        <v/>
      </c>
      <c r="AC176">
        <v>1</v>
      </c>
    </row>
    <row r="177" spans="23:29">
      <c r="W177" t="e">
        <f t="shared" si="140"/>
        <v>#DIV/0!</v>
      </c>
      <c r="X177" t="e">
        <f t="shared" si="135"/>
        <v>#N/A</v>
      </c>
      <c r="Y177" t="e">
        <f t="shared" si="141"/>
        <v>#N/A</v>
      </c>
      <c r="AA177" t="e">
        <f t="shared" si="139"/>
        <v>#DIV/0!</v>
      </c>
      <c r="AB177" t="str">
        <f t="shared" si="134"/>
        <v/>
      </c>
      <c r="AC177">
        <v>1</v>
      </c>
    </row>
    <row r="178" spans="23:29">
      <c r="W178" t="e">
        <f t="shared" si="140"/>
        <v>#DIV/0!</v>
      </c>
      <c r="X178" t="e">
        <f t="shared" si="135"/>
        <v>#N/A</v>
      </c>
      <c r="Y178" t="e">
        <f t="shared" si="141"/>
        <v>#N/A</v>
      </c>
      <c r="AA178" t="e">
        <f t="shared" si="139"/>
        <v>#DIV/0!</v>
      </c>
      <c r="AB178" t="str">
        <f t="shared" si="134"/>
        <v/>
      </c>
      <c r="AC178">
        <v>1</v>
      </c>
    </row>
    <row r="179" spans="23:29">
      <c r="W179" t="e">
        <f t="shared" si="140"/>
        <v>#DIV/0!</v>
      </c>
      <c r="X179" t="e">
        <f t="shared" si="135"/>
        <v>#N/A</v>
      </c>
      <c r="Y179" t="e">
        <f t="shared" si="141"/>
        <v>#N/A</v>
      </c>
      <c r="AA179" t="e">
        <f t="shared" si="139"/>
        <v>#DIV/0!</v>
      </c>
      <c r="AB179" t="str">
        <f t="shared" si="134"/>
        <v/>
      </c>
      <c r="AC179">
        <v>1</v>
      </c>
    </row>
    <row r="180" spans="23:29">
      <c r="W180" t="e">
        <f t="shared" si="140"/>
        <v>#DIV/0!</v>
      </c>
      <c r="X180" t="e">
        <f t="shared" si="135"/>
        <v>#N/A</v>
      </c>
      <c r="Y180" t="e">
        <f t="shared" si="141"/>
        <v>#N/A</v>
      </c>
      <c r="AA180" t="e">
        <f t="shared" si="139"/>
        <v>#DIV/0!</v>
      </c>
      <c r="AB180" t="str">
        <f t="shared" si="134"/>
        <v/>
      </c>
      <c r="AC180">
        <v>1</v>
      </c>
    </row>
    <row r="181" spans="23:29">
      <c r="W181" t="e">
        <f t="shared" si="140"/>
        <v>#DIV/0!</v>
      </c>
      <c r="X181" t="e">
        <f t="shared" si="135"/>
        <v>#N/A</v>
      </c>
      <c r="Y181" t="e">
        <f t="shared" si="141"/>
        <v>#N/A</v>
      </c>
      <c r="AA181" t="e">
        <f t="shared" si="139"/>
        <v>#DIV/0!</v>
      </c>
      <c r="AB181" t="str">
        <f t="shared" si="134"/>
        <v/>
      </c>
      <c r="AC181">
        <v>1</v>
      </c>
    </row>
    <row r="182" spans="23:29">
      <c r="W182" t="e">
        <f t="shared" si="140"/>
        <v>#DIV/0!</v>
      </c>
      <c r="X182" t="e">
        <f t="shared" si="135"/>
        <v>#N/A</v>
      </c>
      <c r="Y182" t="e">
        <f t="shared" si="141"/>
        <v>#N/A</v>
      </c>
      <c r="AA182" t="e">
        <f t="shared" si="139"/>
        <v>#DIV/0!</v>
      </c>
      <c r="AB182" t="str">
        <f t="shared" si="134"/>
        <v/>
      </c>
      <c r="AC182">
        <v>1</v>
      </c>
    </row>
    <row r="183" spans="23:29">
      <c r="W183" t="e">
        <f t="shared" si="140"/>
        <v>#DIV/0!</v>
      </c>
      <c r="X183" t="e">
        <f t="shared" si="135"/>
        <v>#N/A</v>
      </c>
      <c r="Y183" t="e">
        <f t="shared" si="141"/>
        <v>#N/A</v>
      </c>
      <c r="AA183" t="e">
        <f t="shared" si="139"/>
        <v>#DIV/0!</v>
      </c>
      <c r="AB183" t="str">
        <f t="shared" si="134"/>
        <v/>
      </c>
      <c r="AC183">
        <v>1</v>
      </c>
    </row>
    <row r="184" spans="23:29">
      <c r="W184" t="e">
        <f t="shared" si="140"/>
        <v>#DIV/0!</v>
      </c>
      <c r="X184" t="e">
        <f t="shared" si="135"/>
        <v>#N/A</v>
      </c>
      <c r="Y184" t="e">
        <f t="shared" si="141"/>
        <v>#N/A</v>
      </c>
      <c r="AA184" t="e">
        <f t="shared" si="139"/>
        <v>#DIV/0!</v>
      </c>
      <c r="AB184" t="str">
        <f t="shared" si="134"/>
        <v/>
      </c>
      <c r="AC184">
        <v>1</v>
      </c>
    </row>
    <row r="185" spans="23:29">
      <c r="W185" t="e">
        <f t="shared" si="140"/>
        <v>#DIV/0!</v>
      </c>
      <c r="X185" t="e">
        <f t="shared" si="135"/>
        <v>#N/A</v>
      </c>
      <c r="Y185" t="e">
        <f t="shared" si="141"/>
        <v>#N/A</v>
      </c>
      <c r="AA185" t="e">
        <f t="shared" si="139"/>
        <v>#DIV/0!</v>
      </c>
      <c r="AB185" t="str">
        <f t="shared" si="134"/>
        <v/>
      </c>
      <c r="AC185">
        <v>1</v>
      </c>
    </row>
    <row r="186" spans="23:29">
      <c r="W186" t="e">
        <f>N4*N20</f>
        <v>#DIV/0!</v>
      </c>
      <c r="X186" t="e">
        <f t="shared" si="135"/>
        <v>#N/A</v>
      </c>
      <c r="Y186" t="e">
        <f>AZ20</f>
        <v>#N/A</v>
      </c>
      <c r="AA186" t="e">
        <f t="shared" ref="AA186:AA200" si="142">AI4-N4</f>
        <v>#DIV/0!</v>
      </c>
      <c r="AB186" t="str">
        <f t="shared" si="134"/>
        <v/>
      </c>
      <c r="AC186">
        <v>1</v>
      </c>
    </row>
    <row r="187" spans="23:29">
      <c r="W187" t="e">
        <f t="shared" ref="W187:W200" si="143">N5*N21</f>
        <v>#DIV/0!</v>
      </c>
      <c r="X187" t="e">
        <f t="shared" si="135"/>
        <v>#N/A</v>
      </c>
      <c r="Y187" t="e">
        <f t="shared" ref="Y187:Y200" si="144">AZ21</f>
        <v>#N/A</v>
      </c>
      <c r="AA187" t="e">
        <f t="shared" si="142"/>
        <v>#DIV/0!</v>
      </c>
      <c r="AB187" t="str">
        <f t="shared" si="134"/>
        <v/>
      </c>
      <c r="AC187">
        <v>1</v>
      </c>
    </row>
    <row r="188" spans="23:29">
      <c r="W188" t="e">
        <f t="shared" si="143"/>
        <v>#DIV/0!</v>
      </c>
      <c r="X188" t="e">
        <f t="shared" si="135"/>
        <v>#N/A</v>
      </c>
      <c r="Y188" t="e">
        <f t="shared" si="144"/>
        <v>#N/A</v>
      </c>
      <c r="AA188" t="e">
        <f t="shared" si="142"/>
        <v>#DIV/0!</v>
      </c>
      <c r="AB188" t="str">
        <f t="shared" si="134"/>
        <v/>
      </c>
      <c r="AC188">
        <v>1</v>
      </c>
    </row>
    <row r="189" spans="23:29">
      <c r="W189" t="e">
        <f t="shared" si="143"/>
        <v>#DIV/0!</v>
      </c>
      <c r="X189" t="e">
        <f t="shared" si="135"/>
        <v>#N/A</v>
      </c>
      <c r="Y189" t="e">
        <f t="shared" si="144"/>
        <v>#N/A</v>
      </c>
      <c r="AA189" t="e">
        <f t="shared" si="142"/>
        <v>#DIV/0!</v>
      </c>
      <c r="AB189" t="str">
        <f t="shared" si="134"/>
        <v/>
      </c>
      <c r="AC189">
        <v>1</v>
      </c>
    </row>
    <row r="190" spans="23:29">
      <c r="W190" t="e">
        <f t="shared" si="143"/>
        <v>#DIV/0!</v>
      </c>
      <c r="X190" t="e">
        <f t="shared" si="135"/>
        <v>#N/A</v>
      </c>
      <c r="Y190" t="e">
        <f t="shared" si="144"/>
        <v>#N/A</v>
      </c>
      <c r="AA190" t="e">
        <f t="shared" si="142"/>
        <v>#DIV/0!</v>
      </c>
      <c r="AB190" t="str">
        <f t="shared" si="134"/>
        <v/>
      </c>
      <c r="AC190">
        <v>1</v>
      </c>
    </row>
    <row r="191" spans="23:29">
      <c r="W191" t="e">
        <f t="shared" si="143"/>
        <v>#DIV/0!</v>
      </c>
      <c r="X191" t="e">
        <f t="shared" si="135"/>
        <v>#N/A</v>
      </c>
      <c r="Y191" t="e">
        <f t="shared" si="144"/>
        <v>#N/A</v>
      </c>
      <c r="AA191" t="e">
        <f t="shared" si="142"/>
        <v>#DIV/0!</v>
      </c>
      <c r="AB191" t="str">
        <f t="shared" si="134"/>
        <v/>
      </c>
      <c r="AC191">
        <v>1</v>
      </c>
    </row>
    <row r="192" spans="23:29">
      <c r="W192" t="e">
        <f t="shared" si="143"/>
        <v>#DIV/0!</v>
      </c>
      <c r="X192" t="e">
        <f t="shared" si="135"/>
        <v>#N/A</v>
      </c>
      <c r="Y192" t="e">
        <f t="shared" si="144"/>
        <v>#N/A</v>
      </c>
      <c r="AA192" t="e">
        <f t="shared" si="142"/>
        <v>#DIV/0!</v>
      </c>
      <c r="AB192" t="str">
        <f t="shared" si="134"/>
        <v/>
      </c>
      <c r="AC192">
        <v>1</v>
      </c>
    </row>
    <row r="193" spans="23:29">
      <c r="W193" t="e">
        <f t="shared" si="143"/>
        <v>#DIV/0!</v>
      </c>
      <c r="X193" t="e">
        <f t="shared" si="135"/>
        <v>#N/A</v>
      </c>
      <c r="Y193" t="e">
        <f t="shared" si="144"/>
        <v>#N/A</v>
      </c>
      <c r="AA193" t="e">
        <f t="shared" si="142"/>
        <v>#DIV/0!</v>
      </c>
      <c r="AB193" t="str">
        <f t="shared" si="134"/>
        <v/>
      </c>
      <c r="AC193">
        <v>1</v>
      </c>
    </row>
    <row r="194" spans="23:29">
      <c r="W194" t="e">
        <f t="shared" si="143"/>
        <v>#DIV/0!</v>
      </c>
      <c r="X194" t="e">
        <f t="shared" si="135"/>
        <v>#N/A</v>
      </c>
      <c r="Y194" t="e">
        <f t="shared" si="144"/>
        <v>#N/A</v>
      </c>
      <c r="AA194" t="e">
        <f t="shared" si="142"/>
        <v>#DIV/0!</v>
      </c>
      <c r="AB194" t="str">
        <f t="shared" si="134"/>
        <v/>
      </c>
      <c r="AC194">
        <v>1</v>
      </c>
    </row>
    <row r="195" spans="23:29">
      <c r="W195" t="e">
        <f t="shared" si="143"/>
        <v>#DIV/0!</v>
      </c>
      <c r="X195" t="e">
        <f t="shared" si="135"/>
        <v>#N/A</v>
      </c>
      <c r="Y195" t="e">
        <f t="shared" si="144"/>
        <v>#N/A</v>
      </c>
      <c r="AA195" t="e">
        <f t="shared" si="142"/>
        <v>#DIV/0!</v>
      </c>
      <c r="AB195" t="str">
        <f t="shared" si="134"/>
        <v/>
      </c>
      <c r="AC195">
        <v>1</v>
      </c>
    </row>
    <row r="196" spans="23:29">
      <c r="W196" t="e">
        <f t="shared" si="143"/>
        <v>#DIV/0!</v>
      </c>
      <c r="X196" t="e">
        <f t="shared" si="135"/>
        <v>#N/A</v>
      </c>
      <c r="Y196" t="e">
        <f t="shared" si="144"/>
        <v>#N/A</v>
      </c>
      <c r="AA196" t="e">
        <f t="shared" si="142"/>
        <v>#DIV/0!</v>
      </c>
      <c r="AB196" t="str">
        <f t="shared" si="134"/>
        <v/>
      </c>
      <c r="AC196">
        <v>1</v>
      </c>
    </row>
    <row r="197" spans="23:29">
      <c r="W197" t="e">
        <f t="shared" si="143"/>
        <v>#DIV/0!</v>
      </c>
      <c r="X197" t="e">
        <f t="shared" si="135"/>
        <v>#N/A</v>
      </c>
      <c r="Y197" t="e">
        <f t="shared" si="144"/>
        <v>#N/A</v>
      </c>
      <c r="AA197" t="e">
        <f t="shared" si="142"/>
        <v>#DIV/0!</v>
      </c>
      <c r="AB197" t="str">
        <f t="shared" si="134"/>
        <v/>
      </c>
      <c r="AC197">
        <v>1</v>
      </c>
    </row>
    <row r="198" spans="23:29">
      <c r="W198" t="e">
        <f t="shared" si="143"/>
        <v>#DIV/0!</v>
      </c>
      <c r="X198" t="e">
        <f t="shared" si="135"/>
        <v>#N/A</v>
      </c>
      <c r="Y198" t="e">
        <f t="shared" si="144"/>
        <v>#N/A</v>
      </c>
      <c r="AA198" t="e">
        <f t="shared" si="142"/>
        <v>#DIV/0!</v>
      </c>
      <c r="AB198" t="str">
        <f t="shared" si="134"/>
        <v/>
      </c>
      <c r="AC198">
        <v>1</v>
      </c>
    </row>
    <row r="199" spans="23:29">
      <c r="W199" t="e">
        <f t="shared" si="143"/>
        <v>#DIV/0!</v>
      </c>
      <c r="X199" t="e">
        <f t="shared" si="135"/>
        <v>#N/A</v>
      </c>
      <c r="Y199" t="e">
        <f t="shared" si="144"/>
        <v>#N/A</v>
      </c>
      <c r="AA199" t="e">
        <f t="shared" si="142"/>
        <v>#DIV/0!</v>
      </c>
      <c r="AB199" t="str">
        <f t="shared" si="134"/>
        <v/>
      </c>
      <c r="AC199">
        <v>1</v>
      </c>
    </row>
    <row r="200" spans="23:29">
      <c r="W200" t="e">
        <f t="shared" si="143"/>
        <v>#DIV/0!</v>
      </c>
      <c r="X200" t="e">
        <f t="shared" si="135"/>
        <v>#N/A</v>
      </c>
      <c r="Y200" t="e">
        <f t="shared" si="144"/>
        <v>#N/A</v>
      </c>
      <c r="AA200" t="e">
        <f t="shared" si="142"/>
        <v>#DIV/0!</v>
      </c>
      <c r="AB200" t="str">
        <f t="shared" si="134"/>
        <v/>
      </c>
      <c r="AC200">
        <v>1</v>
      </c>
    </row>
    <row r="201" spans="23:29">
      <c r="W201" t="e">
        <f>O4*O20</f>
        <v>#DIV/0!</v>
      </c>
      <c r="X201" t="e">
        <f t="shared" si="135"/>
        <v>#N/A</v>
      </c>
      <c r="Y201" t="e">
        <f>BA20</f>
        <v>#N/A</v>
      </c>
      <c r="AA201" t="e">
        <f t="shared" ref="AA201:AA215" si="145">AJ4-O4</f>
        <v>#DIV/0!</v>
      </c>
      <c r="AB201" t="str">
        <f t="shared" si="134"/>
        <v/>
      </c>
      <c r="AC201">
        <v>1</v>
      </c>
    </row>
    <row r="202" spans="23:29">
      <c r="W202" t="e">
        <f t="shared" ref="W202:W215" si="146">O5*O21</f>
        <v>#DIV/0!</v>
      </c>
      <c r="X202" t="e">
        <f t="shared" si="135"/>
        <v>#N/A</v>
      </c>
      <c r="Y202" t="e">
        <f t="shared" ref="Y202:Y215" si="147">BA21</f>
        <v>#N/A</v>
      </c>
      <c r="AA202" t="e">
        <f t="shared" si="145"/>
        <v>#DIV/0!</v>
      </c>
      <c r="AB202" t="str">
        <f t="shared" si="134"/>
        <v/>
      </c>
      <c r="AC202">
        <v>1</v>
      </c>
    </row>
    <row r="203" spans="23:29">
      <c r="W203" t="e">
        <f t="shared" si="146"/>
        <v>#DIV/0!</v>
      </c>
      <c r="X203" t="e">
        <f t="shared" si="135"/>
        <v>#N/A</v>
      </c>
      <c r="Y203" t="e">
        <f t="shared" si="147"/>
        <v>#N/A</v>
      </c>
      <c r="AA203" t="e">
        <f t="shared" si="145"/>
        <v>#DIV/0!</v>
      </c>
      <c r="AB203" t="str">
        <f t="shared" si="134"/>
        <v/>
      </c>
      <c r="AC203">
        <v>1</v>
      </c>
    </row>
    <row r="204" spans="23:29">
      <c r="W204" t="e">
        <f t="shared" si="146"/>
        <v>#DIV/0!</v>
      </c>
      <c r="X204" t="e">
        <f t="shared" si="135"/>
        <v>#N/A</v>
      </c>
      <c r="Y204" t="e">
        <f t="shared" si="147"/>
        <v>#N/A</v>
      </c>
      <c r="AA204" t="e">
        <f t="shared" si="145"/>
        <v>#DIV/0!</v>
      </c>
      <c r="AB204" t="str">
        <f t="shared" si="134"/>
        <v/>
      </c>
      <c r="AC204">
        <v>1</v>
      </c>
    </row>
    <row r="205" spans="23:29">
      <c r="W205" t="e">
        <f t="shared" si="146"/>
        <v>#DIV/0!</v>
      </c>
      <c r="X205" t="e">
        <f t="shared" si="135"/>
        <v>#N/A</v>
      </c>
      <c r="Y205" t="e">
        <f t="shared" si="147"/>
        <v>#N/A</v>
      </c>
      <c r="AA205" t="e">
        <f t="shared" si="145"/>
        <v>#DIV/0!</v>
      </c>
      <c r="AB205" t="str">
        <f t="shared" si="134"/>
        <v/>
      </c>
      <c r="AC205">
        <v>1</v>
      </c>
    </row>
    <row r="206" spans="23:29">
      <c r="W206" t="e">
        <f t="shared" si="146"/>
        <v>#DIV/0!</v>
      </c>
      <c r="X206" t="e">
        <f t="shared" si="135"/>
        <v>#N/A</v>
      </c>
      <c r="Y206" t="e">
        <f t="shared" si="147"/>
        <v>#N/A</v>
      </c>
      <c r="AA206" t="e">
        <f t="shared" si="145"/>
        <v>#DIV/0!</v>
      </c>
      <c r="AB206" t="str">
        <f t="shared" si="134"/>
        <v/>
      </c>
      <c r="AC206">
        <v>1</v>
      </c>
    </row>
    <row r="207" spans="23:29">
      <c r="W207" t="e">
        <f t="shared" si="146"/>
        <v>#DIV/0!</v>
      </c>
      <c r="X207" t="e">
        <f t="shared" si="135"/>
        <v>#N/A</v>
      </c>
      <c r="Y207" t="e">
        <f t="shared" si="147"/>
        <v>#N/A</v>
      </c>
      <c r="AA207" t="e">
        <f t="shared" si="145"/>
        <v>#DIV/0!</v>
      </c>
      <c r="AB207" t="str">
        <f t="shared" si="134"/>
        <v/>
      </c>
      <c r="AC207">
        <v>1</v>
      </c>
    </row>
    <row r="208" spans="23:29">
      <c r="W208" t="e">
        <f t="shared" si="146"/>
        <v>#DIV/0!</v>
      </c>
      <c r="X208" t="e">
        <f t="shared" si="135"/>
        <v>#N/A</v>
      </c>
      <c r="Y208" t="e">
        <f t="shared" si="147"/>
        <v>#N/A</v>
      </c>
      <c r="AA208" t="e">
        <f t="shared" si="145"/>
        <v>#DIV/0!</v>
      </c>
      <c r="AB208" t="str">
        <f t="shared" si="134"/>
        <v/>
      </c>
      <c r="AC208">
        <v>1</v>
      </c>
    </row>
    <row r="209" spans="23:29">
      <c r="W209" t="e">
        <f t="shared" si="146"/>
        <v>#DIV/0!</v>
      </c>
      <c r="X209" t="e">
        <f t="shared" si="135"/>
        <v>#N/A</v>
      </c>
      <c r="Y209" t="e">
        <f t="shared" si="147"/>
        <v>#N/A</v>
      </c>
      <c r="AA209" t="e">
        <f t="shared" si="145"/>
        <v>#DIV/0!</v>
      </c>
      <c r="AB209" t="str">
        <f t="shared" si="134"/>
        <v/>
      </c>
      <c r="AC209">
        <v>1</v>
      </c>
    </row>
    <row r="210" spans="23:29">
      <c r="W210" t="e">
        <f t="shared" si="146"/>
        <v>#DIV/0!</v>
      </c>
      <c r="X210" t="e">
        <f t="shared" si="135"/>
        <v>#N/A</v>
      </c>
      <c r="Y210" t="e">
        <f t="shared" si="147"/>
        <v>#N/A</v>
      </c>
      <c r="AA210" t="e">
        <f t="shared" si="145"/>
        <v>#DIV/0!</v>
      </c>
      <c r="AB210" t="str">
        <f t="shared" si="134"/>
        <v/>
      </c>
      <c r="AC210">
        <v>1</v>
      </c>
    </row>
    <row r="211" spans="23:29">
      <c r="W211" t="e">
        <f t="shared" si="146"/>
        <v>#DIV/0!</v>
      </c>
      <c r="X211" t="e">
        <f t="shared" si="135"/>
        <v>#N/A</v>
      </c>
      <c r="Y211" t="e">
        <f t="shared" si="147"/>
        <v>#N/A</v>
      </c>
      <c r="AA211" t="e">
        <f t="shared" si="145"/>
        <v>#DIV/0!</v>
      </c>
      <c r="AB211" t="str">
        <f t="shared" si="134"/>
        <v/>
      </c>
      <c r="AC211">
        <v>1</v>
      </c>
    </row>
    <row r="212" spans="23:29">
      <c r="W212" t="e">
        <f t="shared" si="146"/>
        <v>#DIV/0!</v>
      </c>
      <c r="X212" t="e">
        <f t="shared" si="135"/>
        <v>#N/A</v>
      </c>
      <c r="Y212" t="e">
        <f t="shared" si="147"/>
        <v>#N/A</v>
      </c>
      <c r="AA212" t="e">
        <f t="shared" si="145"/>
        <v>#DIV/0!</v>
      </c>
      <c r="AB212" t="str">
        <f t="shared" si="134"/>
        <v/>
      </c>
      <c r="AC212">
        <v>1</v>
      </c>
    </row>
    <row r="213" spans="23:29">
      <c r="W213" t="e">
        <f t="shared" si="146"/>
        <v>#DIV/0!</v>
      </c>
      <c r="X213" t="e">
        <f t="shared" si="135"/>
        <v>#N/A</v>
      </c>
      <c r="Y213" t="e">
        <f t="shared" si="147"/>
        <v>#N/A</v>
      </c>
      <c r="AA213" t="e">
        <f t="shared" si="145"/>
        <v>#DIV/0!</v>
      </c>
      <c r="AB213" t="str">
        <f t="shared" si="134"/>
        <v/>
      </c>
      <c r="AC213">
        <v>1</v>
      </c>
    </row>
    <row r="214" spans="23:29">
      <c r="W214" t="e">
        <f t="shared" si="146"/>
        <v>#DIV/0!</v>
      </c>
      <c r="X214" t="e">
        <f t="shared" si="135"/>
        <v>#N/A</v>
      </c>
      <c r="Y214" t="e">
        <f t="shared" si="147"/>
        <v>#N/A</v>
      </c>
      <c r="AA214" t="e">
        <f t="shared" si="145"/>
        <v>#DIV/0!</v>
      </c>
      <c r="AB214" t="str">
        <f t="shared" ref="AB214:AB260" si="148">IFERROR(AA214,"")</f>
        <v/>
      </c>
      <c r="AC214">
        <v>1</v>
      </c>
    </row>
    <row r="215" spans="23:29">
      <c r="W215" t="e">
        <f t="shared" si="146"/>
        <v>#DIV/0!</v>
      </c>
      <c r="X215" t="e">
        <f t="shared" si="135"/>
        <v>#N/A</v>
      </c>
      <c r="Y215" t="e">
        <f t="shared" si="147"/>
        <v>#N/A</v>
      </c>
      <c r="AA215" t="e">
        <f t="shared" si="145"/>
        <v>#DIV/0!</v>
      </c>
      <c r="AB215" t="str">
        <f t="shared" si="148"/>
        <v/>
      </c>
      <c r="AC215">
        <v>1</v>
      </c>
    </row>
    <row r="216" spans="23:29">
      <c r="W216" t="e">
        <f>P4*P20</f>
        <v>#DIV/0!</v>
      </c>
      <c r="X216" t="e">
        <f t="shared" si="135"/>
        <v>#N/A</v>
      </c>
      <c r="Y216" t="e">
        <f>BB20</f>
        <v>#N/A</v>
      </c>
      <c r="AA216" t="e">
        <f t="shared" ref="AA216:AA230" si="149">AK4-P4</f>
        <v>#DIV/0!</v>
      </c>
      <c r="AB216" t="str">
        <f t="shared" si="148"/>
        <v/>
      </c>
      <c r="AC216">
        <v>1</v>
      </c>
    </row>
    <row r="217" spans="23:29">
      <c r="W217" t="e">
        <f t="shared" ref="W217:W230" si="150">P5*P21</f>
        <v>#DIV/0!</v>
      </c>
      <c r="X217" t="e">
        <f t="shared" ref="X217:X260" si="151">IFERROR(W217, NA())</f>
        <v>#N/A</v>
      </c>
      <c r="Y217" t="e">
        <f t="shared" ref="Y217:Y230" si="152">BB21</f>
        <v>#N/A</v>
      </c>
      <c r="AA217" t="e">
        <f t="shared" si="149"/>
        <v>#DIV/0!</v>
      </c>
      <c r="AB217" t="str">
        <f t="shared" si="148"/>
        <v/>
      </c>
      <c r="AC217">
        <v>1</v>
      </c>
    </row>
    <row r="218" spans="23:29">
      <c r="W218" t="e">
        <f t="shared" si="150"/>
        <v>#DIV/0!</v>
      </c>
      <c r="X218" t="e">
        <f t="shared" si="151"/>
        <v>#N/A</v>
      </c>
      <c r="Y218" t="e">
        <f t="shared" si="152"/>
        <v>#N/A</v>
      </c>
      <c r="AA218" t="e">
        <f t="shared" si="149"/>
        <v>#DIV/0!</v>
      </c>
      <c r="AB218" t="str">
        <f t="shared" si="148"/>
        <v/>
      </c>
      <c r="AC218">
        <v>1</v>
      </c>
    </row>
    <row r="219" spans="23:29">
      <c r="W219" t="e">
        <f t="shared" si="150"/>
        <v>#DIV/0!</v>
      </c>
      <c r="X219" t="e">
        <f t="shared" si="151"/>
        <v>#N/A</v>
      </c>
      <c r="Y219" t="e">
        <f t="shared" si="152"/>
        <v>#N/A</v>
      </c>
      <c r="AA219" t="e">
        <f t="shared" si="149"/>
        <v>#DIV/0!</v>
      </c>
      <c r="AB219" t="str">
        <f t="shared" si="148"/>
        <v/>
      </c>
      <c r="AC219">
        <v>1</v>
      </c>
    </row>
    <row r="220" spans="23:29">
      <c r="W220" t="e">
        <f t="shared" si="150"/>
        <v>#DIV/0!</v>
      </c>
      <c r="X220" t="e">
        <f t="shared" si="151"/>
        <v>#N/A</v>
      </c>
      <c r="Y220" t="e">
        <f t="shared" si="152"/>
        <v>#N/A</v>
      </c>
      <c r="AA220" t="e">
        <f t="shared" si="149"/>
        <v>#DIV/0!</v>
      </c>
      <c r="AB220" t="str">
        <f t="shared" si="148"/>
        <v/>
      </c>
      <c r="AC220">
        <v>1</v>
      </c>
    </row>
    <row r="221" spans="23:29">
      <c r="W221" t="e">
        <f t="shared" si="150"/>
        <v>#DIV/0!</v>
      </c>
      <c r="X221" t="e">
        <f t="shared" si="151"/>
        <v>#N/A</v>
      </c>
      <c r="Y221" t="e">
        <f t="shared" si="152"/>
        <v>#N/A</v>
      </c>
      <c r="AA221" t="e">
        <f t="shared" si="149"/>
        <v>#DIV/0!</v>
      </c>
      <c r="AB221" t="str">
        <f t="shared" si="148"/>
        <v/>
      </c>
      <c r="AC221">
        <v>1</v>
      </c>
    </row>
    <row r="222" spans="23:29">
      <c r="W222" t="e">
        <f t="shared" si="150"/>
        <v>#DIV/0!</v>
      </c>
      <c r="X222" t="e">
        <f t="shared" si="151"/>
        <v>#N/A</v>
      </c>
      <c r="Y222" t="e">
        <f t="shared" si="152"/>
        <v>#N/A</v>
      </c>
      <c r="AA222" t="e">
        <f t="shared" si="149"/>
        <v>#DIV/0!</v>
      </c>
      <c r="AB222" t="str">
        <f t="shared" si="148"/>
        <v/>
      </c>
      <c r="AC222">
        <v>1</v>
      </c>
    </row>
    <row r="223" spans="23:29">
      <c r="W223" t="e">
        <f t="shared" si="150"/>
        <v>#DIV/0!</v>
      </c>
      <c r="X223" t="e">
        <f t="shared" si="151"/>
        <v>#N/A</v>
      </c>
      <c r="Y223" t="e">
        <f t="shared" si="152"/>
        <v>#N/A</v>
      </c>
      <c r="AA223" t="e">
        <f t="shared" si="149"/>
        <v>#DIV/0!</v>
      </c>
      <c r="AB223" t="str">
        <f t="shared" si="148"/>
        <v/>
      </c>
      <c r="AC223">
        <v>1</v>
      </c>
    </row>
    <row r="224" spans="23:29">
      <c r="W224" t="e">
        <f t="shared" si="150"/>
        <v>#DIV/0!</v>
      </c>
      <c r="X224" t="e">
        <f t="shared" si="151"/>
        <v>#N/A</v>
      </c>
      <c r="Y224" t="e">
        <f t="shared" si="152"/>
        <v>#N/A</v>
      </c>
      <c r="AA224" t="e">
        <f t="shared" si="149"/>
        <v>#DIV/0!</v>
      </c>
      <c r="AB224" t="str">
        <f t="shared" si="148"/>
        <v/>
      </c>
      <c r="AC224">
        <v>1</v>
      </c>
    </row>
    <row r="225" spans="23:29">
      <c r="W225" t="e">
        <f t="shared" si="150"/>
        <v>#DIV/0!</v>
      </c>
      <c r="X225" t="e">
        <f t="shared" si="151"/>
        <v>#N/A</v>
      </c>
      <c r="Y225" t="e">
        <f t="shared" si="152"/>
        <v>#N/A</v>
      </c>
      <c r="AA225" t="e">
        <f t="shared" si="149"/>
        <v>#DIV/0!</v>
      </c>
      <c r="AB225" t="str">
        <f t="shared" si="148"/>
        <v/>
      </c>
      <c r="AC225">
        <v>1</v>
      </c>
    </row>
    <row r="226" spans="23:29">
      <c r="W226" t="e">
        <f t="shared" si="150"/>
        <v>#DIV/0!</v>
      </c>
      <c r="X226" t="e">
        <f t="shared" si="151"/>
        <v>#N/A</v>
      </c>
      <c r="Y226" t="e">
        <f t="shared" si="152"/>
        <v>#N/A</v>
      </c>
      <c r="AA226" t="e">
        <f t="shared" si="149"/>
        <v>#DIV/0!</v>
      </c>
      <c r="AB226" t="str">
        <f t="shared" si="148"/>
        <v/>
      </c>
      <c r="AC226">
        <v>1</v>
      </c>
    </row>
    <row r="227" spans="23:29">
      <c r="W227" t="e">
        <f t="shared" si="150"/>
        <v>#DIV/0!</v>
      </c>
      <c r="X227" t="e">
        <f t="shared" si="151"/>
        <v>#N/A</v>
      </c>
      <c r="Y227" t="e">
        <f t="shared" si="152"/>
        <v>#N/A</v>
      </c>
      <c r="AA227" t="e">
        <f t="shared" si="149"/>
        <v>#DIV/0!</v>
      </c>
      <c r="AB227" t="str">
        <f t="shared" si="148"/>
        <v/>
      </c>
      <c r="AC227">
        <v>1</v>
      </c>
    </row>
    <row r="228" spans="23:29">
      <c r="W228" t="e">
        <f t="shared" si="150"/>
        <v>#DIV/0!</v>
      </c>
      <c r="X228" t="e">
        <f t="shared" si="151"/>
        <v>#N/A</v>
      </c>
      <c r="Y228" t="e">
        <f t="shared" si="152"/>
        <v>#N/A</v>
      </c>
      <c r="AA228" t="e">
        <f t="shared" si="149"/>
        <v>#DIV/0!</v>
      </c>
      <c r="AB228" t="str">
        <f t="shared" si="148"/>
        <v/>
      </c>
      <c r="AC228">
        <v>1</v>
      </c>
    </row>
    <row r="229" spans="23:29">
      <c r="W229" t="e">
        <f t="shared" si="150"/>
        <v>#DIV/0!</v>
      </c>
      <c r="X229" t="e">
        <f t="shared" si="151"/>
        <v>#N/A</v>
      </c>
      <c r="Y229" t="e">
        <f>BB33</f>
        <v>#N/A</v>
      </c>
      <c r="AA229" t="e">
        <f t="shared" si="149"/>
        <v>#DIV/0!</v>
      </c>
      <c r="AB229" t="str">
        <f t="shared" si="148"/>
        <v/>
      </c>
      <c r="AC229">
        <v>1</v>
      </c>
    </row>
    <row r="230" spans="23:29">
      <c r="W230" t="e">
        <f t="shared" si="150"/>
        <v>#DIV/0!</v>
      </c>
      <c r="X230" t="e">
        <f t="shared" si="151"/>
        <v>#N/A</v>
      </c>
      <c r="Y230" t="e">
        <f t="shared" si="152"/>
        <v>#N/A</v>
      </c>
      <c r="AA230" t="e">
        <f t="shared" si="149"/>
        <v>#DIV/0!</v>
      </c>
      <c r="AB230" t="str">
        <f t="shared" si="148"/>
        <v/>
      </c>
      <c r="AC230">
        <v>1</v>
      </c>
    </row>
    <row r="231" spans="23:29">
      <c r="W231" t="e">
        <f>Q4*Q20</f>
        <v>#DIV/0!</v>
      </c>
      <c r="X231" t="e">
        <f t="shared" si="151"/>
        <v>#N/A</v>
      </c>
      <c r="Y231" t="e">
        <f>BC20</f>
        <v>#N/A</v>
      </c>
      <c r="AA231" t="e">
        <f t="shared" ref="AA231:AA245" si="153">AL4-Q4</f>
        <v>#DIV/0!</v>
      </c>
      <c r="AB231" t="str">
        <f t="shared" si="148"/>
        <v/>
      </c>
      <c r="AC231">
        <v>1</v>
      </c>
    </row>
    <row r="232" spans="23:29">
      <c r="W232" t="e">
        <f t="shared" ref="W232:W245" si="154">Q5*Q21</f>
        <v>#DIV/0!</v>
      </c>
      <c r="X232" t="e">
        <f t="shared" si="151"/>
        <v>#N/A</v>
      </c>
      <c r="Y232" t="e">
        <f t="shared" ref="Y232:Y245" si="155">BC21</f>
        <v>#N/A</v>
      </c>
      <c r="AA232" t="e">
        <f t="shared" si="153"/>
        <v>#DIV/0!</v>
      </c>
      <c r="AB232" t="str">
        <f t="shared" si="148"/>
        <v/>
      </c>
      <c r="AC232">
        <v>1</v>
      </c>
    </row>
    <row r="233" spans="23:29">
      <c r="W233" t="e">
        <f t="shared" si="154"/>
        <v>#DIV/0!</v>
      </c>
      <c r="X233" t="e">
        <f t="shared" si="151"/>
        <v>#N/A</v>
      </c>
      <c r="Y233" t="e">
        <f t="shared" si="155"/>
        <v>#N/A</v>
      </c>
      <c r="AA233" t="e">
        <f t="shared" si="153"/>
        <v>#DIV/0!</v>
      </c>
      <c r="AB233" t="str">
        <f t="shared" si="148"/>
        <v/>
      </c>
      <c r="AC233">
        <v>1</v>
      </c>
    </row>
    <row r="234" spans="23:29">
      <c r="W234" t="e">
        <f t="shared" si="154"/>
        <v>#DIV/0!</v>
      </c>
      <c r="X234" t="e">
        <f t="shared" si="151"/>
        <v>#N/A</v>
      </c>
      <c r="Y234" t="e">
        <f t="shared" si="155"/>
        <v>#N/A</v>
      </c>
      <c r="AA234" t="e">
        <f t="shared" si="153"/>
        <v>#DIV/0!</v>
      </c>
      <c r="AB234" t="str">
        <f t="shared" si="148"/>
        <v/>
      </c>
      <c r="AC234">
        <v>1</v>
      </c>
    </row>
    <row r="235" spans="23:29">
      <c r="W235" t="e">
        <f t="shared" si="154"/>
        <v>#DIV/0!</v>
      </c>
      <c r="X235" t="e">
        <f t="shared" si="151"/>
        <v>#N/A</v>
      </c>
      <c r="Y235" t="e">
        <f t="shared" si="155"/>
        <v>#N/A</v>
      </c>
      <c r="AA235" t="e">
        <f t="shared" si="153"/>
        <v>#DIV/0!</v>
      </c>
      <c r="AB235" t="str">
        <f t="shared" si="148"/>
        <v/>
      </c>
      <c r="AC235">
        <v>1</v>
      </c>
    </row>
    <row r="236" spans="23:29">
      <c r="W236" t="e">
        <f t="shared" si="154"/>
        <v>#DIV/0!</v>
      </c>
      <c r="X236" t="e">
        <f t="shared" si="151"/>
        <v>#N/A</v>
      </c>
      <c r="Y236" t="e">
        <f t="shared" si="155"/>
        <v>#N/A</v>
      </c>
      <c r="AA236" t="e">
        <f t="shared" si="153"/>
        <v>#DIV/0!</v>
      </c>
      <c r="AB236" t="str">
        <f t="shared" si="148"/>
        <v/>
      </c>
      <c r="AC236">
        <v>1</v>
      </c>
    </row>
    <row r="237" spans="23:29">
      <c r="W237" t="e">
        <f t="shared" si="154"/>
        <v>#DIV/0!</v>
      </c>
      <c r="X237" t="e">
        <f t="shared" si="151"/>
        <v>#N/A</v>
      </c>
      <c r="Y237" t="e">
        <f t="shared" si="155"/>
        <v>#N/A</v>
      </c>
      <c r="AA237" t="e">
        <f t="shared" si="153"/>
        <v>#DIV/0!</v>
      </c>
      <c r="AB237" t="str">
        <f t="shared" si="148"/>
        <v/>
      </c>
      <c r="AC237">
        <v>1</v>
      </c>
    </row>
    <row r="238" spans="23:29">
      <c r="W238" t="e">
        <f t="shared" si="154"/>
        <v>#DIV/0!</v>
      </c>
      <c r="X238" t="e">
        <f t="shared" si="151"/>
        <v>#N/A</v>
      </c>
      <c r="Y238" t="e">
        <f t="shared" si="155"/>
        <v>#N/A</v>
      </c>
      <c r="AA238" t="e">
        <f t="shared" si="153"/>
        <v>#DIV/0!</v>
      </c>
      <c r="AB238" t="str">
        <f t="shared" si="148"/>
        <v/>
      </c>
      <c r="AC238">
        <v>1</v>
      </c>
    </row>
    <row r="239" spans="23:29">
      <c r="W239" t="e">
        <f t="shared" si="154"/>
        <v>#DIV/0!</v>
      </c>
      <c r="X239" t="e">
        <f t="shared" si="151"/>
        <v>#N/A</v>
      </c>
      <c r="Y239" t="e">
        <f t="shared" si="155"/>
        <v>#N/A</v>
      </c>
      <c r="AA239" t="e">
        <f t="shared" si="153"/>
        <v>#DIV/0!</v>
      </c>
      <c r="AB239" t="str">
        <f t="shared" si="148"/>
        <v/>
      </c>
      <c r="AC239">
        <v>1</v>
      </c>
    </row>
    <row r="240" spans="23:29">
      <c r="W240" t="e">
        <f t="shared" si="154"/>
        <v>#DIV/0!</v>
      </c>
      <c r="X240" t="e">
        <f t="shared" si="151"/>
        <v>#N/A</v>
      </c>
      <c r="Y240" t="e">
        <f t="shared" si="155"/>
        <v>#N/A</v>
      </c>
      <c r="AA240" t="e">
        <f t="shared" si="153"/>
        <v>#DIV/0!</v>
      </c>
      <c r="AB240" t="str">
        <f t="shared" si="148"/>
        <v/>
      </c>
      <c r="AC240">
        <v>1</v>
      </c>
    </row>
    <row r="241" spans="23:29">
      <c r="W241" t="e">
        <f t="shared" si="154"/>
        <v>#DIV/0!</v>
      </c>
      <c r="X241" t="e">
        <f t="shared" si="151"/>
        <v>#N/A</v>
      </c>
      <c r="Y241" t="e">
        <f t="shared" si="155"/>
        <v>#N/A</v>
      </c>
      <c r="AA241" t="e">
        <f t="shared" si="153"/>
        <v>#DIV/0!</v>
      </c>
      <c r="AB241" t="str">
        <f t="shared" si="148"/>
        <v/>
      </c>
      <c r="AC241">
        <v>1</v>
      </c>
    </row>
    <row r="242" spans="23:29">
      <c r="W242" t="e">
        <f t="shared" si="154"/>
        <v>#DIV/0!</v>
      </c>
      <c r="X242" t="e">
        <f t="shared" si="151"/>
        <v>#N/A</v>
      </c>
      <c r="Y242" t="e">
        <f t="shared" si="155"/>
        <v>#N/A</v>
      </c>
      <c r="AA242" t="e">
        <f t="shared" si="153"/>
        <v>#DIV/0!</v>
      </c>
      <c r="AB242" t="str">
        <f t="shared" si="148"/>
        <v/>
      </c>
      <c r="AC242">
        <v>1</v>
      </c>
    </row>
    <row r="243" spans="23:29">
      <c r="W243" t="e">
        <f t="shared" si="154"/>
        <v>#DIV/0!</v>
      </c>
      <c r="X243" t="e">
        <f t="shared" si="151"/>
        <v>#N/A</v>
      </c>
      <c r="Y243" t="e">
        <f t="shared" si="155"/>
        <v>#N/A</v>
      </c>
      <c r="AA243" t="e">
        <f t="shared" si="153"/>
        <v>#DIV/0!</v>
      </c>
      <c r="AB243" t="str">
        <f t="shared" si="148"/>
        <v/>
      </c>
      <c r="AC243">
        <v>1</v>
      </c>
    </row>
    <row r="244" spans="23:29">
      <c r="W244" t="e">
        <f t="shared" si="154"/>
        <v>#DIV/0!</v>
      </c>
      <c r="X244" t="e">
        <f t="shared" si="151"/>
        <v>#N/A</v>
      </c>
      <c r="Y244" t="e">
        <f t="shared" si="155"/>
        <v>#N/A</v>
      </c>
      <c r="AA244" t="e">
        <f t="shared" si="153"/>
        <v>#DIV/0!</v>
      </c>
      <c r="AB244" t="str">
        <f t="shared" si="148"/>
        <v/>
      </c>
      <c r="AC244">
        <v>1</v>
      </c>
    </row>
    <row r="245" spans="23:29">
      <c r="W245" t="e">
        <f t="shared" si="154"/>
        <v>#DIV/0!</v>
      </c>
      <c r="X245" t="e">
        <f t="shared" si="151"/>
        <v>#N/A</v>
      </c>
      <c r="Y245" t="e">
        <f t="shared" si="155"/>
        <v>#N/A</v>
      </c>
      <c r="AA245" t="e">
        <f t="shared" si="153"/>
        <v>#DIV/0!</v>
      </c>
      <c r="AB245" t="str">
        <f t="shared" si="148"/>
        <v/>
      </c>
      <c r="AC245">
        <v>1</v>
      </c>
    </row>
    <row r="246" spans="23:29">
      <c r="W246" t="e">
        <f>R4*R20</f>
        <v>#DIV/0!</v>
      </c>
      <c r="X246" t="e">
        <f t="shared" si="151"/>
        <v>#N/A</v>
      </c>
      <c r="Y246" t="e">
        <f>BD20</f>
        <v>#N/A</v>
      </c>
      <c r="AA246" t="e">
        <f t="shared" ref="AA246:AA260" si="156">AM4-R4</f>
        <v>#DIV/0!</v>
      </c>
      <c r="AB246" t="str">
        <f t="shared" si="148"/>
        <v/>
      </c>
      <c r="AC246">
        <v>1</v>
      </c>
    </row>
    <row r="247" spans="23:29">
      <c r="W247" t="e">
        <f t="shared" ref="W247:W260" si="157">R5*R21</f>
        <v>#DIV/0!</v>
      </c>
      <c r="X247" t="e">
        <f t="shared" si="151"/>
        <v>#N/A</v>
      </c>
      <c r="Y247" t="e">
        <f t="shared" ref="Y247:Y260" si="158">BD21</f>
        <v>#N/A</v>
      </c>
      <c r="AA247" t="e">
        <f t="shared" si="156"/>
        <v>#DIV/0!</v>
      </c>
      <c r="AB247" t="str">
        <f t="shared" si="148"/>
        <v/>
      </c>
      <c r="AC247">
        <v>1</v>
      </c>
    </row>
    <row r="248" spans="23:29">
      <c r="W248" t="e">
        <f t="shared" si="157"/>
        <v>#DIV/0!</v>
      </c>
      <c r="X248" t="e">
        <f t="shared" si="151"/>
        <v>#N/A</v>
      </c>
      <c r="Y248" t="e">
        <f t="shared" si="158"/>
        <v>#N/A</v>
      </c>
      <c r="AA248" t="e">
        <f t="shared" si="156"/>
        <v>#DIV/0!</v>
      </c>
      <c r="AB248" t="str">
        <f t="shared" si="148"/>
        <v/>
      </c>
      <c r="AC248">
        <v>1</v>
      </c>
    </row>
    <row r="249" spans="23:29">
      <c r="W249" t="e">
        <f t="shared" si="157"/>
        <v>#DIV/0!</v>
      </c>
      <c r="X249" t="e">
        <f t="shared" si="151"/>
        <v>#N/A</v>
      </c>
      <c r="Y249" t="e">
        <f t="shared" si="158"/>
        <v>#N/A</v>
      </c>
      <c r="AA249" t="e">
        <f t="shared" si="156"/>
        <v>#DIV/0!</v>
      </c>
      <c r="AB249" t="str">
        <f t="shared" si="148"/>
        <v/>
      </c>
      <c r="AC249">
        <v>1</v>
      </c>
    </row>
    <row r="250" spans="23:29">
      <c r="W250" t="e">
        <f t="shared" si="157"/>
        <v>#DIV/0!</v>
      </c>
      <c r="X250" t="e">
        <f t="shared" si="151"/>
        <v>#N/A</v>
      </c>
      <c r="Y250" t="e">
        <f t="shared" si="158"/>
        <v>#N/A</v>
      </c>
      <c r="AA250" t="e">
        <f t="shared" si="156"/>
        <v>#DIV/0!</v>
      </c>
      <c r="AB250" t="str">
        <f t="shared" si="148"/>
        <v/>
      </c>
      <c r="AC250">
        <v>1</v>
      </c>
    </row>
    <row r="251" spans="23:29">
      <c r="W251" t="e">
        <f t="shared" si="157"/>
        <v>#DIV/0!</v>
      </c>
      <c r="X251" t="e">
        <f t="shared" si="151"/>
        <v>#N/A</v>
      </c>
      <c r="Y251" t="e">
        <f t="shared" si="158"/>
        <v>#N/A</v>
      </c>
      <c r="AA251" t="e">
        <f t="shared" si="156"/>
        <v>#DIV/0!</v>
      </c>
      <c r="AB251" t="str">
        <f t="shared" si="148"/>
        <v/>
      </c>
      <c r="AC251">
        <v>1</v>
      </c>
    </row>
    <row r="252" spans="23:29">
      <c r="W252" t="e">
        <f t="shared" si="157"/>
        <v>#DIV/0!</v>
      </c>
      <c r="X252" t="e">
        <f t="shared" si="151"/>
        <v>#N/A</v>
      </c>
      <c r="Y252" t="e">
        <f t="shared" si="158"/>
        <v>#N/A</v>
      </c>
      <c r="AA252" t="e">
        <f t="shared" si="156"/>
        <v>#DIV/0!</v>
      </c>
      <c r="AB252" t="str">
        <f t="shared" si="148"/>
        <v/>
      </c>
      <c r="AC252">
        <v>1</v>
      </c>
    </row>
    <row r="253" spans="23:29">
      <c r="W253" t="e">
        <f t="shared" si="157"/>
        <v>#DIV/0!</v>
      </c>
      <c r="X253" t="e">
        <f t="shared" si="151"/>
        <v>#N/A</v>
      </c>
      <c r="Y253" t="e">
        <f t="shared" si="158"/>
        <v>#N/A</v>
      </c>
      <c r="AA253" t="e">
        <f t="shared" si="156"/>
        <v>#DIV/0!</v>
      </c>
      <c r="AB253" t="str">
        <f t="shared" si="148"/>
        <v/>
      </c>
      <c r="AC253">
        <v>1</v>
      </c>
    </row>
    <row r="254" spans="23:29">
      <c r="W254" t="e">
        <f t="shared" si="157"/>
        <v>#DIV/0!</v>
      </c>
      <c r="X254" t="e">
        <f t="shared" si="151"/>
        <v>#N/A</v>
      </c>
      <c r="Y254" t="e">
        <f t="shared" si="158"/>
        <v>#N/A</v>
      </c>
      <c r="AA254" t="e">
        <f t="shared" si="156"/>
        <v>#DIV/0!</v>
      </c>
      <c r="AB254" t="str">
        <f t="shared" si="148"/>
        <v/>
      </c>
      <c r="AC254">
        <v>1</v>
      </c>
    </row>
    <row r="255" spans="23:29">
      <c r="W255" t="e">
        <f t="shared" si="157"/>
        <v>#DIV/0!</v>
      </c>
      <c r="X255" t="e">
        <f t="shared" si="151"/>
        <v>#N/A</v>
      </c>
      <c r="Y255" t="e">
        <f t="shared" si="158"/>
        <v>#N/A</v>
      </c>
      <c r="AA255" t="e">
        <f t="shared" si="156"/>
        <v>#DIV/0!</v>
      </c>
      <c r="AB255" t="str">
        <f t="shared" si="148"/>
        <v/>
      </c>
      <c r="AC255">
        <v>1</v>
      </c>
    </row>
    <row r="256" spans="23:29">
      <c r="W256" t="e">
        <f t="shared" si="157"/>
        <v>#DIV/0!</v>
      </c>
      <c r="X256" t="e">
        <f t="shared" si="151"/>
        <v>#N/A</v>
      </c>
      <c r="Y256" t="e">
        <f t="shared" si="158"/>
        <v>#N/A</v>
      </c>
      <c r="AA256" t="e">
        <f t="shared" si="156"/>
        <v>#DIV/0!</v>
      </c>
      <c r="AB256" t="str">
        <f t="shared" si="148"/>
        <v/>
      </c>
      <c r="AC256">
        <v>1</v>
      </c>
    </row>
    <row r="257" spans="23:29">
      <c r="W257" t="e">
        <f t="shared" si="157"/>
        <v>#DIV/0!</v>
      </c>
      <c r="X257" t="e">
        <f t="shared" si="151"/>
        <v>#N/A</v>
      </c>
      <c r="Y257" t="e">
        <f t="shared" si="158"/>
        <v>#N/A</v>
      </c>
      <c r="AA257" t="e">
        <f t="shared" si="156"/>
        <v>#DIV/0!</v>
      </c>
      <c r="AB257" t="str">
        <f t="shared" si="148"/>
        <v/>
      </c>
      <c r="AC257">
        <v>1</v>
      </c>
    </row>
    <row r="258" spans="23:29">
      <c r="W258" t="e">
        <f t="shared" si="157"/>
        <v>#DIV/0!</v>
      </c>
      <c r="X258" t="e">
        <f t="shared" si="151"/>
        <v>#N/A</v>
      </c>
      <c r="Y258" t="e">
        <f t="shared" si="158"/>
        <v>#N/A</v>
      </c>
      <c r="AA258" t="e">
        <f t="shared" si="156"/>
        <v>#DIV/0!</v>
      </c>
      <c r="AB258" t="str">
        <f t="shared" si="148"/>
        <v/>
      </c>
      <c r="AC258">
        <v>1</v>
      </c>
    </row>
    <row r="259" spans="23:29">
      <c r="W259" t="e">
        <f t="shared" si="157"/>
        <v>#DIV/0!</v>
      </c>
      <c r="X259" t="e">
        <f t="shared" si="151"/>
        <v>#N/A</v>
      </c>
      <c r="Y259" t="e">
        <f t="shared" si="158"/>
        <v>#N/A</v>
      </c>
      <c r="AA259" t="e">
        <f t="shared" si="156"/>
        <v>#DIV/0!</v>
      </c>
      <c r="AB259" t="str">
        <f t="shared" si="148"/>
        <v/>
      </c>
      <c r="AC259">
        <v>1</v>
      </c>
    </row>
    <row r="260" spans="23:29">
      <c r="W260" t="e">
        <f t="shared" si="157"/>
        <v>#DIV/0!</v>
      </c>
      <c r="X260" t="e">
        <f t="shared" si="151"/>
        <v>#N/A</v>
      </c>
      <c r="Y260" t="e">
        <f t="shared" si="158"/>
        <v>#N/A</v>
      </c>
      <c r="AA260" t="e">
        <f t="shared" si="156"/>
        <v>#DIV/0!</v>
      </c>
      <c r="AB260" t="str">
        <f t="shared" si="148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I61" zoomScale="80" zoomScaleNormal="80" workbookViewId="0">
      <selection activeCell="AI68" sqref="AI68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6.9043788395091125E-3</v>
      </c>
      <c r="BW1" t="s">
        <v>38</v>
      </c>
      <c r="CN1" t="s">
        <v>35</v>
      </c>
      <c r="CQ1" t="s">
        <v>40</v>
      </c>
      <c r="CR1">
        <f>SUM(CN4:DC18)</f>
        <v>1.9073377502339293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0.05</v>
      </c>
      <c r="E3" s="2">
        <f>'Raw data and fitting summary'!E5</f>
        <v>0.1</v>
      </c>
      <c r="F3" s="2">
        <f>'Raw data and fitting summary'!F5</f>
        <v>0.25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0.05</v>
      </c>
      <c r="Z3" s="2">
        <f t="shared" si="0"/>
        <v>0.1</v>
      </c>
      <c r="AA3" s="2">
        <f t="shared" si="0"/>
        <v>0.25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0.05</v>
      </c>
      <c r="BH3" s="2">
        <f t="shared" si="1"/>
        <v>0.1</v>
      </c>
      <c r="BI3" s="2">
        <f t="shared" si="1"/>
        <v>0.25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0.05</v>
      </c>
      <c r="CP3" s="2">
        <f t="shared" si="3"/>
        <v>0.1</v>
      </c>
      <c r="CQ3" s="2">
        <f t="shared" si="3"/>
        <v>0.25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1.25</v>
      </c>
      <c r="C4">
        <f>'Raw data and fitting summary'!C6</f>
        <v>0.63856960408684549</v>
      </c>
      <c r="D4">
        <f>'Raw data and fitting summary'!D6</f>
        <v>0.51999376007487907</v>
      </c>
      <c r="E4">
        <f>'Raw data and fitting summary'!E6</f>
        <v>0.45010577485709147</v>
      </c>
      <c r="F4">
        <f>'Raw data and fitting summary'!F6</f>
        <v>0.32679738562091504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summary'!D41</f>
        <v>0.20342458263771274</v>
      </c>
      <c r="U4">
        <f>'Raw data and fitting summary'!F41</f>
        <v>0.70543821963940612</v>
      </c>
      <c r="V4">
        <f>'Raw data and fitting summary'!H41</f>
        <v>5.3456279990957443E-2</v>
      </c>
      <c r="X4">
        <f>($U$4*B4/(B4+$T$4*(1+$C$3/$V$4)))*C20</f>
        <v>0.60670349537431667</v>
      </c>
      <c r="Y4">
        <f t="shared" ref="Y4:Y18" si="4">($U$4*B4/(B4+$T$4*(1+$D$3/$V$4)))*D20</f>
        <v>0.53647237924462943</v>
      </c>
      <c r="Z4">
        <f t="shared" ref="Z4:Z18" si="5">($U$4*B4/(B4+$T$4*(1+$E$3/$V$4)))*E20</f>
        <v>0.48081404337761147</v>
      </c>
      <c r="AA4">
        <f t="shared" ref="AA4:AA18" si="6">($U$4*B4/(B4+$T$4*(1+$F$3/$V$4)))*F20</f>
        <v>0.36668478502942142</v>
      </c>
      <c r="AB4" t="e">
        <f t="shared" ref="AB4:AB18" si="7">($U$4*B4/(B4+$T$4*(1+$G$3/$V$4)))*G20</f>
        <v>#DIV/0!</v>
      </c>
      <c r="AC4" t="e">
        <f t="shared" ref="AC4:AC18" si="8">($U$4*B4/(B4+$T$4*(1+$H$3/$V$4)))*H20</f>
        <v>#DIV/0!</v>
      </c>
      <c r="AD4" t="e">
        <f t="shared" ref="AD4:AD18" si="9">($U$4*B4/(B4+$T$4*(1+$I$3/$V$4)))*I20</f>
        <v>#DIV/0!</v>
      </c>
      <c r="AE4" t="e">
        <f t="shared" ref="AE4:AE18" si="10">($U$4*B4/(B4+$T$4*(1+$J$3/$V$4)))*J20</f>
        <v>#DIV/0!</v>
      </c>
      <c r="AF4" t="e">
        <f t="shared" ref="AF4:AF18" si="11">($U$4*B4/(B4+$T$4*(1+$K$3/$V$4)))*K20</f>
        <v>#DIV/0!</v>
      </c>
      <c r="AG4" t="e">
        <f t="shared" ref="AG4:AG18" si="12">($U$4*B4/(B4+$T$4*(1+$L$3/$V$4)))*L20</f>
        <v>#DIV/0!</v>
      </c>
      <c r="AH4" t="e">
        <f t="shared" ref="AH4:AH18" si="13">($U$4*B4/(B4+$T$4*(1+$M$3/$V$4)))*M20</f>
        <v>#DIV/0!</v>
      </c>
      <c r="AI4" t="e">
        <f t="shared" ref="AI4:AI18" si="14">($U$4*B4/(B4+$T$4*(1+$N$3/$V$4)))*N20</f>
        <v>#DIV/0!</v>
      </c>
      <c r="AJ4" t="e">
        <f t="shared" ref="AJ4:AJ18" si="15">($U$4*B4/(B4+$T$4*(1+$O$3/$V$4)))*O20</f>
        <v>#DIV/0!</v>
      </c>
      <c r="AK4" t="e">
        <f t="shared" ref="AK4:AK18" si="16">($U$4*B4/(B4+$T$4*(1+$P$3/$V$4)))*P20</f>
        <v>#DIV/0!</v>
      </c>
      <c r="AL4" t="e">
        <f t="shared" ref="AL4:AL18" si="17">($U$4*B4/(B4+$T$4*(1+$Q$3/$V$4)))*Q20</f>
        <v>#DIV/0!</v>
      </c>
      <c r="AM4" t="e">
        <f t="shared" ref="AM4:AM18" si="18">($U$4*B4/(B4+$T$4*(1+$R$3/$V$4)))*R20</f>
        <v>#DIV/0!</v>
      </c>
      <c r="AO4">
        <f>IFERROR(X4, 0)</f>
        <v>0.60670349537431667</v>
      </c>
      <c r="AP4">
        <f t="shared" ref="AP4:BD18" si="19">IFERROR(Y4, 0)</f>
        <v>0.53647237924462943</v>
      </c>
      <c r="AQ4">
        <f t="shared" si="19"/>
        <v>0.48081404337761147</v>
      </c>
      <c r="AR4">
        <f t="shared" si="19"/>
        <v>0.36668478502942142</v>
      </c>
      <c r="AS4">
        <f t="shared" si="19"/>
        <v>0</v>
      </c>
      <c r="AT4">
        <f t="shared" si="19"/>
        <v>0</v>
      </c>
      <c r="AU4">
        <f t="shared" si="19"/>
        <v>0</v>
      </c>
      <c r="AV4">
        <f t="shared" si="19"/>
        <v>0</v>
      </c>
      <c r="AW4">
        <f t="shared" si="19"/>
        <v>0</v>
      </c>
      <c r="AX4">
        <f t="shared" si="19"/>
        <v>0</v>
      </c>
      <c r="AY4">
        <f t="shared" si="19"/>
        <v>0</v>
      </c>
      <c r="AZ4">
        <f t="shared" si="19"/>
        <v>0</v>
      </c>
      <c r="BA4">
        <f t="shared" si="19"/>
        <v>0</v>
      </c>
      <c r="BB4">
        <f t="shared" si="19"/>
        <v>0</v>
      </c>
      <c r="BC4">
        <f t="shared" si="19"/>
        <v>0</v>
      </c>
      <c r="BD4">
        <f t="shared" si="19"/>
        <v>0</v>
      </c>
      <c r="BF4">
        <f>(C4-AO4)^2</f>
        <v>1.0154488844787051E-3</v>
      </c>
      <c r="BG4">
        <f>(D4-AP4)^2</f>
        <v>2.7154488974166378E-4</v>
      </c>
      <c r="BH4">
        <f t="shared" ref="BH4:BU4" si="20">(E4-AQ4)^2</f>
        <v>9.4299775552835949E-4</v>
      </c>
      <c r="BI4">
        <f t="shared" si="20"/>
        <v>1.5910046315737154E-3</v>
      </c>
      <c r="BJ4">
        <f t="shared" si="20"/>
        <v>0</v>
      </c>
      <c r="BK4">
        <f t="shared" si="20"/>
        <v>0</v>
      </c>
      <c r="BL4">
        <f t="shared" si="20"/>
        <v>0</v>
      </c>
      <c r="BM4">
        <f t="shared" si="20"/>
        <v>0</v>
      </c>
      <c r="BN4">
        <f t="shared" si="20"/>
        <v>0</v>
      </c>
      <c r="BO4">
        <f t="shared" si="20"/>
        <v>0</v>
      </c>
      <c r="BP4">
        <f t="shared" si="20"/>
        <v>0</v>
      </c>
      <c r="BQ4">
        <f t="shared" si="20"/>
        <v>0</v>
      </c>
      <c r="BR4">
        <f t="shared" si="20"/>
        <v>0</v>
      </c>
      <c r="BS4">
        <f t="shared" si="20"/>
        <v>0</v>
      </c>
      <c r="BT4">
        <f t="shared" si="20"/>
        <v>0</v>
      </c>
      <c r="BU4">
        <f t="shared" si="20"/>
        <v>0</v>
      </c>
      <c r="BW4">
        <f>ABS((AO4-C4)/AO4)</f>
        <v>5.2523364304780287E-2</v>
      </c>
      <c r="BX4">
        <f t="shared" ref="BX4:CJ4" si="21">ABS((AP4-D4)/AP4)</f>
        <v>3.0716621782006345E-2</v>
      </c>
      <c r="BY4">
        <f t="shared" si="21"/>
        <v>6.3867245442336212E-2</v>
      </c>
      <c r="BZ4">
        <f t="shared" si="21"/>
        <v>0.10877844142157676</v>
      </c>
      <c r="CA4" t="e">
        <f t="shared" si="21"/>
        <v>#DIV/0!</v>
      </c>
      <c r="CB4" t="e">
        <f t="shared" si="21"/>
        <v>#DIV/0!</v>
      </c>
      <c r="CC4" t="e">
        <f t="shared" si="21"/>
        <v>#DIV/0!</v>
      </c>
      <c r="CD4" t="e">
        <f t="shared" si="21"/>
        <v>#DIV/0!</v>
      </c>
      <c r="CE4" t="e">
        <f t="shared" si="21"/>
        <v>#DIV/0!</v>
      </c>
      <c r="CF4" t="e">
        <f t="shared" si="21"/>
        <v>#DIV/0!</v>
      </c>
      <c r="CG4" t="e">
        <f t="shared" si="21"/>
        <v>#DIV/0!</v>
      </c>
      <c r="CH4" t="e">
        <f t="shared" si="21"/>
        <v>#DIV/0!</v>
      </c>
      <c r="CI4" t="e">
        <f t="shared" si="21"/>
        <v>#DIV/0!</v>
      </c>
      <c r="CJ4" t="e">
        <f t="shared" si="21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5.2523364304780287E-2</v>
      </c>
      <c r="CO4">
        <f t="shared" ref="CO4:DC4" si="22">IFERROR(BX4, 0)</f>
        <v>3.0716621782006345E-2</v>
      </c>
      <c r="CP4">
        <f t="shared" si="22"/>
        <v>6.3867245442336212E-2</v>
      </c>
      <c r="CQ4">
        <f t="shared" si="22"/>
        <v>0.10877844142157676</v>
      </c>
      <c r="CR4">
        <f t="shared" si="22"/>
        <v>0</v>
      </c>
      <c r="CS4">
        <f t="shared" si="22"/>
        <v>0</v>
      </c>
      <c r="CT4">
        <f t="shared" si="22"/>
        <v>0</v>
      </c>
      <c r="CU4">
        <f t="shared" si="22"/>
        <v>0</v>
      </c>
      <c r="CV4">
        <f t="shared" si="22"/>
        <v>0</v>
      </c>
      <c r="CW4">
        <f t="shared" si="22"/>
        <v>0</v>
      </c>
      <c r="CX4">
        <f t="shared" si="22"/>
        <v>0</v>
      </c>
      <c r="CY4">
        <f t="shared" si="22"/>
        <v>0</v>
      </c>
      <c r="CZ4">
        <f t="shared" si="22"/>
        <v>0</v>
      </c>
      <c r="DA4">
        <f t="shared" si="22"/>
        <v>0</v>
      </c>
      <c r="DB4">
        <f t="shared" si="22"/>
        <v>0</v>
      </c>
      <c r="DC4">
        <f t="shared" si="22"/>
        <v>0</v>
      </c>
    </row>
    <row r="5" spans="1:107">
      <c r="A5" s="1" t="s">
        <v>17</v>
      </c>
      <c r="B5" s="1">
        <f>'Raw data and fitting summary'!B7</f>
        <v>0.625</v>
      </c>
      <c r="C5">
        <f>'Raw data and fitting summary'!C7</f>
        <v>0.54791518272971351</v>
      </c>
      <c r="D5">
        <f>'Raw data and fitting summary'!D7</f>
        <v>0.44130626654898497</v>
      </c>
      <c r="E5">
        <f>'Raw data and fitting summary'!E7</f>
        <v>0.36589828027808269</v>
      </c>
      <c r="F5">
        <f>'Raw data and fitting summary'!F7</f>
        <v>0.25119316754584275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23">($U$4*B5/(B5+$T$4*(1+$C$3/$V$4)))*C21</f>
        <v>0.53221366979574902</v>
      </c>
      <c r="Y5">
        <f t="shared" si="4"/>
        <v>0.43280691089798129</v>
      </c>
      <c r="Z5">
        <f t="shared" si="5"/>
        <v>0.36469015867399662</v>
      </c>
      <c r="AA5">
        <f t="shared" si="6"/>
        <v>0.24772603847897906</v>
      </c>
      <c r="AB5" t="e">
        <f t="shared" si="7"/>
        <v>#DIV/0!</v>
      </c>
      <c r="AC5" t="e">
        <f t="shared" si="8"/>
        <v>#DIV/0!</v>
      </c>
      <c r="AD5" t="e">
        <f t="shared" si="9"/>
        <v>#DIV/0!</v>
      </c>
      <c r="AE5" t="e">
        <f t="shared" si="10"/>
        <v>#DIV/0!</v>
      </c>
      <c r="AF5" t="e">
        <f t="shared" si="11"/>
        <v>#DIV/0!</v>
      </c>
      <c r="AG5" t="e">
        <f t="shared" si="12"/>
        <v>#DIV/0!</v>
      </c>
      <c r="AH5" t="e">
        <f t="shared" si="13"/>
        <v>#DIV/0!</v>
      </c>
      <c r="AI5" t="e">
        <f t="shared" si="14"/>
        <v>#DIV/0!</v>
      </c>
      <c r="AJ5" t="e">
        <f t="shared" si="15"/>
        <v>#DIV/0!</v>
      </c>
      <c r="AK5" t="e">
        <f t="shared" si="16"/>
        <v>#DIV/0!</v>
      </c>
      <c r="AL5" t="e">
        <f t="shared" si="17"/>
        <v>#DIV/0!</v>
      </c>
      <c r="AM5" t="e">
        <f t="shared" si="18"/>
        <v>#DIV/0!</v>
      </c>
      <c r="AO5">
        <f t="shared" ref="AO5:AO18" si="24">IFERROR(X5, 0)</f>
        <v>0.53221366979574902</v>
      </c>
      <c r="AP5">
        <f t="shared" si="19"/>
        <v>0.43280691089798129</v>
      </c>
      <c r="AQ5">
        <f t="shared" si="19"/>
        <v>0.36469015867399662</v>
      </c>
      <c r="AR5">
        <f t="shared" si="19"/>
        <v>0.24772603847897906</v>
      </c>
      <c r="AS5">
        <f t="shared" si="19"/>
        <v>0</v>
      </c>
      <c r="AT5">
        <f t="shared" si="19"/>
        <v>0</v>
      </c>
      <c r="AU5">
        <f t="shared" si="19"/>
        <v>0</v>
      </c>
      <c r="AV5">
        <f t="shared" si="19"/>
        <v>0</v>
      </c>
      <c r="AW5">
        <f t="shared" si="19"/>
        <v>0</v>
      </c>
      <c r="AX5">
        <f t="shared" si="19"/>
        <v>0</v>
      </c>
      <c r="AY5">
        <f t="shared" si="19"/>
        <v>0</v>
      </c>
      <c r="AZ5">
        <f t="shared" si="19"/>
        <v>0</v>
      </c>
      <c r="BA5">
        <f t="shared" si="19"/>
        <v>0</v>
      </c>
      <c r="BB5">
        <f t="shared" si="19"/>
        <v>0</v>
      </c>
      <c r="BC5">
        <f t="shared" si="19"/>
        <v>0</v>
      </c>
      <c r="BD5">
        <f t="shared" si="19"/>
        <v>0</v>
      </c>
      <c r="BF5">
        <f t="shared" ref="BF5:BF18" si="25">(C5-AO5)^2</f>
        <v>2.4653750841545417E-4</v>
      </c>
      <c r="BG5">
        <f t="shared" ref="BG5:BG18" si="26">(D5-AP5)^2</f>
        <v>7.223904648224821E-5</v>
      </c>
      <c r="BH5">
        <f t="shared" ref="BH5:BH18" si="27">(E5-AQ5)^2</f>
        <v>1.4595578102594877E-6</v>
      </c>
      <c r="BI5">
        <f t="shared" ref="BI5:BI18" si="28">(F5-AR5)^2</f>
        <v>1.2020983966291113E-5</v>
      </c>
      <c r="BJ5">
        <f t="shared" ref="BJ5:BJ18" si="29">(G5-AS5)^2</f>
        <v>0</v>
      </c>
      <c r="BK5">
        <f t="shared" ref="BK5:BK18" si="30">(H5-AT5)^2</f>
        <v>0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2.950227291228795E-2</v>
      </c>
      <c r="BX5">
        <f t="shared" ref="BX5:BX18" si="42">ABS((AP5-D5)/AP5)</f>
        <v>1.9637754012220707E-2</v>
      </c>
      <c r="BY5">
        <f t="shared" ref="BY5:BY18" si="43">ABS((AQ5-E5)/AQ5)</f>
        <v>3.312734318027013E-3</v>
      </c>
      <c r="BZ5">
        <f t="shared" ref="BZ5:BZ18" si="44">ABS((AR5-F5)/AR5)</f>
        <v>1.3995820092839775E-2</v>
      </c>
      <c r="CA5" t="e">
        <f t="shared" ref="CA5:CA18" si="45">ABS((AS5-G5)/AS5)</f>
        <v>#DIV/0!</v>
      </c>
      <c r="CB5" t="e">
        <f t="shared" ref="CB5:CB18" si="46">ABS((AT5-H5)/AT5)</f>
        <v>#DIV/0!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2.950227291228795E-2</v>
      </c>
      <c r="CO5">
        <f t="shared" ref="CO5:CO18" si="58">IFERROR(BX5, 0)</f>
        <v>1.9637754012220707E-2</v>
      </c>
      <c r="CP5">
        <f t="shared" ref="CP5:CP18" si="59">IFERROR(BY5, 0)</f>
        <v>3.312734318027013E-3</v>
      </c>
      <c r="CQ5">
        <f t="shared" ref="CQ5:CQ18" si="60">IFERROR(BZ5, 0)</f>
        <v>1.3995820092839775E-2</v>
      </c>
      <c r="CR5">
        <f t="shared" ref="CR5:CR18" si="61">IFERROR(CA5, 0)</f>
        <v>0</v>
      </c>
      <c r="CS5">
        <f t="shared" ref="CS5:CS18" si="62">IFERROR(CB5, 0)</f>
        <v>0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0.25</v>
      </c>
      <c r="C6">
        <f>'Raw data and fitting summary'!C8</f>
        <v>0.37313432835820892</v>
      </c>
      <c r="D6">
        <f>'Raw data and fitting summary'!D8</f>
        <v>0.28520092405099395</v>
      </c>
      <c r="E6">
        <f>'Raw data and fitting summary'!E8</f>
        <v>0.23319807844783361</v>
      </c>
      <c r="F6">
        <f>'Raw data and fitting summary'!F8</f>
        <v>0.14326647564469913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23"/>
        <v>0.38895014002971079</v>
      </c>
      <c r="Y6">
        <f t="shared" si="4"/>
        <v>0.27397935776356691</v>
      </c>
      <c r="Z6">
        <f t="shared" si="5"/>
        <v>0.2114703018915835</v>
      </c>
      <c r="AA6">
        <f t="shared" si="6"/>
        <v>0.12554209813323502</v>
      </c>
      <c r="AB6" t="e">
        <f t="shared" si="7"/>
        <v>#DIV/0!</v>
      </c>
      <c r="AC6" t="e">
        <f t="shared" si="8"/>
        <v>#DIV/0!</v>
      </c>
      <c r="AD6" t="e">
        <f t="shared" si="9"/>
        <v>#DIV/0!</v>
      </c>
      <c r="AE6" t="e">
        <f t="shared" si="10"/>
        <v>#DIV/0!</v>
      </c>
      <c r="AF6" t="e">
        <f t="shared" si="11"/>
        <v>#DIV/0!</v>
      </c>
      <c r="AG6" t="e">
        <f t="shared" si="12"/>
        <v>#DIV/0!</v>
      </c>
      <c r="AH6" t="e">
        <f t="shared" si="13"/>
        <v>#DIV/0!</v>
      </c>
      <c r="AI6" t="e">
        <f t="shared" si="14"/>
        <v>#DIV/0!</v>
      </c>
      <c r="AJ6" t="e">
        <f t="shared" si="15"/>
        <v>#DIV/0!</v>
      </c>
      <c r="AK6" t="e">
        <f t="shared" si="16"/>
        <v>#DIV/0!</v>
      </c>
      <c r="AL6" t="e">
        <f t="shared" si="17"/>
        <v>#DIV/0!</v>
      </c>
      <c r="AM6" t="e">
        <f t="shared" si="18"/>
        <v>#DIV/0!</v>
      </c>
      <c r="AO6">
        <f t="shared" si="24"/>
        <v>0.38895014002971079</v>
      </c>
      <c r="AP6">
        <f t="shared" si="19"/>
        <v>0.27397935776356691</v>
      </c>
      <c r="AQ6">
        <f t="shared" si="19"/>
        <v>0.2114703018915835</v>
      </c>
      <c r="AR6">
        <f t="shared" si="19"/>
        <v>0.12554209813323502</v>
      </c>
      <c r="AS6">
        <f t="shared" si="19"/>
        <v>0</v>
      </c>
      <c r="AT6">
        <f t="shared" si="19"/>
        <v>0</v>
      </c>
      <c r="AU6">
        <f t="shared" si="19"/>
        <v>0</v>
      </c>
      <c r="AV6">
        <f t="shared" si="19"/>
        <v>0</v>
      </c>
      <c r="AW6">
        <f t="shared" si="19"/>
        <v>0</v>
      </c>
      <c r="AX6">
        <f t="shared" si="19"/>
        <v>0</v>
      </c>
      <c r="AY6">
        <f t="shared" si="19"/>
        <v>0</v>
      </c>
      <c r="AZ6">
        <f t="shared" si="19"/>
        <v>0</v>
      </c>
      <c r="BA6">
        <f t="shared" si="19"/>
        <v>0</v>
      </c>
      <c r="BB6">
        <f t="shared" si="19"/>
        <v>0</v>
      </c>
      <c r="BC6">
        <f t="shared" si="19"/>
        <v>0</v>
      </c>
      <c r="BD6">
        <f t="shared" si="19"/>
        <v>0</v>
      </c>
      <c r="BF6">
        <f t="shared" si="25"/>
        <v>2.5013989882841466E-4</v>
      </c>
      <c r="BG6">
        <f t="shared" si="26"/>
        <v>1.2592354994311915E-4</v>
      </c>
      <c r="BH6">
        <f t="shared" si="27"/>
        <v>4.7209627407833173E-4</v>
      </c>
      <c r="BI6">
        <f t="shared" si="28"/>
        <v>3.1415355816889458E-4</v>
      </c>
      <c r="BJ6">
        <f t="shared" si="29"/>
        <v>0</v>
      </c>
      <c r="BK6">
        <f t="shared" si="30"/>
        <v>0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4.0662825498131307E-2</v>
      </c>
      <c r="BX6">
        <f t="shared" si="42"/>
        <v>4.0957707102557701E-2</v>
      </c>
      <c r="BY6">
        <f t="shared" si="43"/>
        <v>0.10274623132372267</v>
      </c>
      <c r="BZ6">
        <f t="shared" si="44"/>
        <v>0.14118274088946339</v>
      </c>
      <c r="CA6" t="e">
        <f t="shared" si="45"/>
        <v>#DIV/0!</v>
      </c>
      <c r="CB6" t="e">
        <f t="shared" si="46"/>
        <v>#DIV/0!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4.0662825498131307E-2</v>
      </c>
      <c r="CO6">
        <f t="shared" si="58"/>
        <v>4.0957707102557701E-2</v>
      </c>
      <c r="CP6">
        <f t="shared" si="59"/>
        <v>0.10274623132372267</v>
      </c>
      <c r="CQ6">
        <f t="shared" si="60"/>
        <v>0.14118274088946339</v>
      </c>
      <c r="CR6">
        <f t="shared" si="61"/>
        <v>0</v>
      </c>
      <c r="CS6">
        <f t="shared" si="62"/>
        <v>0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0.125</v>
      </c>
      <c r="C7">
        <f>'Raw data and fitting summary'!C9</f>
        <v>0.25</v>
      </c>
      <c r="D7">
        <f>'Raw data and fitting summary'!D9</f>
        <v>0.18089725036179452</v>
      </c>
      <c r="E7">
        <f>'Raw data and fitting summary'!E9</f>
        <v>0.14120105618390028</v>
      </c>
      <c r="F7">
        <f>'Raw data and fitting summary'!F9</f>
        <v>8.347245409015025E-2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3"/>
        <v>0.26849323137360104</v>
      </c>
      <c r="Y7">
        <f t="shared" si="4"/>
        <v>0.17000264447955379</v>
      </c>
      <c r="Z7">
        <f t="shared" si="5"/>
        <v>0.12437758038988909</v>
      </c>
      <c r="AA7">
        <f t="shared" si="6"/>
        <v>6.8902068015993634E-2</v>
      </c>
      <c r="AB7" t="e">
        <f t="shared" si="7"/>
        <v>#DIV/0!</v>
      </c>
      <c r="AC7" t="e">
        <f t="shared" si="8"/>
        <v>#DIV/0!</v>
      </c>
      <c r="AD7" t="e">
        <f t="shared" si="9"/>
        <v>#DIV/0!</v>
      </c>
      <c r="AE7" t="e">
        <f t="shared" si="10"/>
        <v>#DIV/0!</v>
      </c>
      <c r="AF7" t="e">
        <f t="shared" si="11"/>
        <v>#DIV/0!</v>
      </c>
      <c r="AG7" t="e">
        <f t="shared" si="12"/>
        <v>#DIV/0!</v>
      </c>
      <c r="AH7" t="e">
        <f t="shared" si="13"/>
        <v>#DIV/0!</v>
      </c>
      <c r="AI7" t="e">
        <f t="shared" si="14"/>
        <v>#DIV/0!</v>
      </c>
      <c r="AJ7" t="e">
        <f t="shared" si="15"/>
        <v>#DIV/0!</v>
      </c>
      <c r="AK7" t="e">
        <f t="shared" si="16"/>
        <v>#DIV/0!</v>
      </c>
      <c r="AL7" t="e">
        <f t="shared" si="17"/>
        <v>#DIV/0!</v>
      </c>
      <c r="AM7" t="e">
        <f t="shared" si="18"/>
        <v>#DIV/0!</v>
      </c>
      <c r="AO7">
        <f t="shared" si="24"/>
        <v>0.26849323137360104</v>
      </c>
      <c r="AP7">
        <f t="shared" si="19"/>
        <v>0.17000264447955379</v>
      </c>
      <c r="AQ7">
        <f t="shared" si="19"/>
        <v>0.12437758038988909</v>
      </c>
      <c r="AR7">
        <f t="shared" si="19"/>
        <v>6.8902068015993634E-2</v>
      </c>
      <c r="AS7">
        <f t="shared" si="19"/>
        <v>0</v>
      </c>
      <c r="AT7">
        <f t="shared" si="19"/>
        <v>0</v>
      </c>
      <c r="AU7">
        <f t="shared" si="19"/>
        <v>0</v>
      </c>
      <c r="AV7">
        <f t="shared" si="19"/>
        <v>0</v>
      </c>
      <c r="AW7">
        <f t="shared" si="19"/>
        <v>0</v>
      </c>
      <c r="AX7">
        <f t="shared" si="19"/>
        <v>0</v>
      </c>
      <c r="AY7">
        <f t="shared" si="19"/>
        <v>0</v>
      </c>
      <c r="AZ7">
        <f t="shared" si="19"/>
        <v>0</v>
      </c>
      <c r="BA7">
        <f t="shared" si="19"/>
        <v>0</v>
      </c>
      <c r="BB7">
        <f t="shared" si="19"/>
        <v>0</v>
      </c>
      <c r="BC7">
        <f t="shared" si="19"/>
        <v>0</v>
      </c>
      <c r="BD7">
        <f t="shared" si="19"/>
        <v>0</v>
      </c>
      <c r="BF7">
        <f t="shared" si="25"/>
        <v>3.4199960663754174E-4</v>
      </c>
      <c r="BG7">
        <f t="shared" si="26"/>
        <v>1.1869243732935424E-4</v>
      </c>
      <c r="BH7">
        <f t="shared" si="27"/>
        <v>2.8302933779168012E-4</v>
      </c>
      <c r="BI7">
        <f t="shared" si="28"/>
        <v>2.1229615034997704E-4</v>
      </c>
      <c r="BJ7">
        <f t="shared" si="29"/>
        <v>0</v>
      </c>
      <c r="BK7">
        <f t="shared" si="30"/>
        <v>0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6.8877830845084545E-2</v>
      </c>
      <c r="BX7">
        <f t="shared" si="42"/>
        <v>6.40849200645877E-2</v>
      </c>
      <c r="BY7">
        <f t="shared" si="43"/>
        <v>0.13526132074023522</v>
      </c>
      <c r="BZ7">
        <f t="shared" si="44"/>
        <v>0.21146514892375248</v>
      </c>
      <c r="CA7" t="e">
        <f t="shared" si="45"/>
        <v>#DIV/0!</v>
      </c>
      <c r="CB7" t="e">
        <f t="shared" si="46"/>
        <v>#DIV/0!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6.8877830845084545E-2</v>
      </c>
      <c r="CO7">
        <f t="shared" si="58"/>
        <v>6.40849200645877E-2</v>
      </c>
      <c r="CP7">
        <f t="shared" si="59"/>
        <v>0.13526132074023522</v>
      </c>
      <c r="CQ7">
        <f t="shared" si="60"/>
        <v>0.21146514892375248</v>
      </c>
      <c r="CR7">
        <f t="shared" si="61"/>
        <v>0</v>
      </c>
      <c r="CS7">
        <f t="shared" si="62"/>
        <v>0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6.25E-2</v>
      </c>
      <c r="C8">
        <f>'Raw data and fitting summary'!C10</f>
        <v>0.16025641025641024</v>
      </c>
      <c r="D8">
        <f>'Raw data and fitting summary'!D10</f>
        <v>0.10829542993285683</v>
      </c>
      <c r="E8">
        <f>'Raw data and fitting summary'!E10</f>
        <v>8.4745762711864403E-2</v>
      </c>
      <c r="F8">
        <f>'Raw data and fitting summary'!F10</f>
        <v>5.0100200400801598E-2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23"/>
        <v>0.16579846921309097</v>
      </c>
      <c r="Y8">
        <f t="shared" si="4"/>
        <v>9.6646704409652187E-2</v>
      </c>
      <c r="Z8">
        <f t="shared" si="5"/>
        <v>6.8201147841730064E-2</v>
      </c>
      <c r="AA8">
        <f t="shared" si="6"/>
        <v>3.621988111809965E-2</v>
      </c>
      <c r="AB8" t="e">
        <f t="shared" si="7"/>
        <v>#DIV/0!</v>
      </c>
      <c r="AC8" t="e">
        <f t="shared" si="8"/>
        <v>#DIV/0!</v>
      </c>
      <c r="AD8" t="e">
        <f t="shared" si="9"/>
        <v>#DIV/0!</v>
      </c>
      <c r="AE8" t="e">
        <f t="shared" si="10"/>
        <v>#DIV/0!</v>
      </c>
      <c r="AF8" t="e">
        <f t="shared" si="11"/>
        <v>#DIV/0!</v>
      </c>
      <c r="AG8" t="e">
        <f t="shared" si="12"/>
        <v>#DIV/0!</v>
      </c>
      <c r="AH8" t="e">
        <f t="shared" si="13"/>
        <v>#DIV/0!</v>
      </c>
      <c r="AI8" t="e">
        <f t="shared" si="14"/>
        <v>#DIV/0!</v>
      </c>
      <c r="AJ8" t="e">
        <f t="shared" si="15"/>
        <v>#DIV/0!</v>
      </c>
      <c r="AK8" t="e">
        <f t="shared" si="16"/>
        <v>#DIV/0!</v>
      </c>
      <c r="AL8" t="e">
        <f t="shared" si="17"/>
        <v>#DIV/0!</v>
      </c>
      <c r="AM8" t="e">
        <f t="shared" si="18"/>
        <v>#DIV/0!</v>
      </c>
      <c r="AO8">
        <f t="shared" si="24"/>
        <v>0.16579846921309097</v>
      </c>
      <c r="AP8">
        <f t="shared" si="19"/>
        <v>9.6646704409652187E-2</v>
      </c>
      <c r="AQ8">
        <f t="shared" si="19"/>
        <v>6.8201147841730064E-2</v>
      </c>
      <c r="AR8">
        <f t="shared" si="19"/>
        <v>3.621988111809965E-2</v>
      </c>
      <c r="AS8">
        <f t="shared" si="19"/>
        <v>0</v>
      </c>
      <c r="AT8">
        <f t="shared" si="19"/>
        <v>0</v>
      </c>
      <c r="AU8">
        <f t="shared" si="19"/>
        <v>0</v>
      </c>
      <c r="AV8">
        <f t="shared" si="19"/>
        <v>0</v>
      </c>
      <c r="AW8">
        <f t="shared" si="19"/>
        <v>0</v>
      </c>
      <c r="AX8">
        <f t="shared" si="19"/>
        <v>0</v>
      </c>
      <c r="AY8">
        <f t="shared" si="19"/>
        <v>0</v>
      </c>
      <c r="AZ8">
        <f t="shared" si="19"/>
        <v>0</v>
      </c>
      <c r="BA8">
        <f t="shared" si="19"/>
        <v>0</v>
      </c>
      <c r="BB8">
        <f t="shared" si="19"/>
        <v>0</v>
      </c>
      <c r="BC8">
        <f t="shared" si="19"/>
        <v>0</v>
      </c>
      <c r="BD8">
        <f t="shared" si="19"/>
        <v>0</v>
      </c>
      <c r="BF8">
        <f t="shared" si="25"/>
        <v>3.0714417479325027E-5</v>
      </c>
      <c r="BG8">
        <f t="shared" si="26"/>
        <v>1.3569280631495933E-4</v>
      </c>
      <c r="BH8">
        <f t="shared" si="27"/>
        <v>2.7372428120107028E-4</v>
      </c>
      <c r="BI8">
        <f t="shared" si="28"/>
        <v>1.9266326338974749E-4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>
        <f t="shared" si="41"/>
        <v>3.3426478440870544E-2</v>
      </c>
      <c r="BX8">
        <f t="shared" si="42"/>
        <v>0.12052894710025185</v>
      </c>
      <c r="BY8">
        <f t="shared" si="43"/>
        <v>0.24258557801004085</v>
      </c>
      <c r="BZ8">
        <f t="shared" si="44"/>
        <v>0.38322376700915595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3.3426478440870544E-2</v>
      </c>
      <c r="CO8">
        <f t="shared" si="58"/>
        <v>0.12052894710025185</v>
      </c>
      <c r="CP8">
        <f t="shared" si="59"/>
        <v>0.24258557801004085</v>
      </c>
      <c r="CQ8">
        <f t="shared" si="60"/>
        <v>0.38322376700915595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6.9043788395091125E-3</v>
      </c>
      <c r="X9" t="e">
        <f t="shared" si="23"/>
        <v>#DIV/0!</v>
      </c>
      <c r="Y9" t="e">
        <f t="shared" si="4"/>
        <v>#DIV/0!</v>
      </c>
      <c r="Z9" t="e">
        <f t="shared" si="5"/>
        <v>#DIV/0!</v>
      </c>
      <c r="AA9" t="e">
        <f t="shared" si="6"/>
        <v>#DIV/0!</v>
      </c>
      <c r="AB9" t="e">
        <f t="shared" si="7"/>
        <v>#DIV/0!</v>
      </c>
      <c r="AC9" t="e">
        <f t="shared" si="8"/>
        <v>#DIV/0!</v>
      </c>
      <c r="AD9" t="e">
        <f t="shared" si="9"/>
        <v>#DIV/0!</v>
      </c>
      <c r="AE9" t="e">
        <f t="shared" si="10"/>
        <v>#DIV/0!</v>
      </c>
      <c r="AF9" t="e">
        <f t="shared" si="11"/>
        <v>#DIV/0!</v>
      </c>
      <c r="AG9" t="e">
        <f t="shared" si="12"/>
        <v>#DIV/0!</v>
      </c>
      <c r="AH9" t="e">
        <f t="shared" si="13"/>
        <v>#DIV/0!</v>
      </c>
      <c r="AI9" t="e">
        <f t="shared" si="14"/>
        <v>#DIV/0!</v>
      </c>
      <c r="AJ9" t="e">
        <f t="shared" si="15"/>
        <v>#DIV/0!</v>
      </c>
      <c r="AK9" t="e">
        <f t="shared" si="16"/>
        <v>#DIV/0!</v>
      </c>
      <c r="AL9" t="e">
        <f t="shared" si="17"/>
        <v>#DIV/0!</v>
      </c>
      <c r="AM9" t="e">
        <f t="shared" si="18"/>
        <v>#DIV/0!</v>
      </c>
      <c r="AO9">
        <f t="shared" si="24"/>
        <v>0</v>
      </c>
      <c r="AP9">
        <f t="shared" si="19"/>
        <v>0</v>
      </c>
      <c r="AQ9">
        <f t="shared" si="19"/>
        <v>0</v>
      </c>
      <c r="AR9">
        <f t="shared" si="19"/>
        <v>0</v>
      </c>
      <c r="AS9">
        <f t="shared" si="19"/>
        <v>0</v>
      </c>
      <c r="AT9">
        <f t="shared" si="19"/>
        <v>0</v>
      </c>
      <c r="AU9">
        <f t="shared" si="19"/>
        <v>0</v>
      </c>
      <c r="AV9">
        <f t="shared" si="19"/>
        <v>0</v>
      </c>
      <c r="AW9">
        <f t="shared" si="19"/>
        <v>0</v>
      </c>
      <c r="AX9">
        <f t="shared" si="19"/>
        <v>0</v>
      </c>
      <c r="AY9">
        <f t="shared" si="19"/>
        <v>0</v>
      </c>
      <c r="AZ9">
        <f t="shared" si="19"/>
        <v>0</v>
      </c>
      <c r="BA9">
        <f t="shared" si="19"/>
        <v>0</v>
      </c>
      <c r="BB9">
        <f t="shared" si="19"/>
        <v>0</v>
      </c>
      <c r="BC9">
        <f t="shared" si="19"/>
        <v>0</v>
      </c>
      <c r="BD9">
        <f t="shared" si="19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 t="e">
        <f t="shared" si="41"/>
        <v>#DIV/0!</v>
      </c>
      <c r="BX9" t="e">
        <f t="shared" si="42"/>
        <v>#DIV/0!</v>
      </c>
      <c r="BY9" t="e">
        <f t="shared" si="43"/>
        <v>#DIV/0!</v>
      </c>
      <c r="BZ9" t="e">
        <f t="shared" si="44"/>
        <v>#DIV/0!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0</v>
      </c>
      <c r="CO9">
        <f t="shared" si="58"/>
        <v>0</v>
      </c>
      <c r="CP9">
        <f t="shared" si="59"/>
        <v>0</v>
      </c>
      <c r="CQ9">
        <f t="shared" si="60"/>
        <v>0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1.9073377502339293</v>
      </c>
      <c r="X10" t="e">
        <f t="shared" si="23"/>
        <v>#DIV/0!</v>
      </c>
      <c r="Y10" t="e">
        <f t="shared" si="4"/>
        <v>#DIV/0!</v>
      </c>
      <c r="Z10" t="e">
        <f t="shared" si="5"/>
        <v>#DIV/0!</v>
      </c>
      <c r="AA10" t="e">
        <f t="shared" si="6"/>
        <v>#DIV/0!</v>
      </c>
      <c r="AB10" t="e">
        <f t="shared" si="7"/>
        <v>#DIV/0!</v>
      </c>
      <c r="AC10" t="e">
        <f t="shared" si="8"/>
        <v>#DIV/0!</v>
      </c>
      <c r="AD10" t="e">
        <f t="shared" si="9"/>
        <v>#DIV/0!</v>
      </c>
      <c r="AE10" t="e">
        <f t="shared" si="10"/>
        <v>#DIV/0!</v>
      </c>
      <c r="AF10" t="e">
        <f t="shared" si="11"/>
        <v>#DIV/0!</v>
      </c>
      <c r="AG10" t="e">
        <f t="shared" si="12"/>
        <v>#DIV/0!</v>
      </c>
      <c r="AH10" t="e">
        <f t="shared" si="13"/>
        <v>#DIV/0!</v>
      </c>
      <c r="AI10" t="e">
        <f t="shared" si="14"/>
        <v>#DIV/0!</v>
      </c>
      <c r="AJ10" t="e">
        <f t="shared" si="15"/>
        <v>#DIV/0!</v>
      </c>
      <c r="AK10" t="e">
        <f t="shared" si="16"/>
        <v>#DIV/0!</v>
      </c>
      <c r="AL10" t="e">
        <f t="shared" si="17"/>
        <v>#DIV/0!</v>
      </c>
      <c r="AM10" t="e">
        <f t="shared" si="18"/>
        <v>#DIV/0!</v>
      </c>
      <c r="AO10">
        <f t="shared" si="24"/>
        <v>0</v>
      </c>
      <c r="AP10">
        <f t="shared" si="19"/>
        <v>0</v>
      </c>
      <c r="AQ10">
        <f t="shared" si="19"/>
        <v>0</v>
      </c>
      <c r="AR10">
        <f t="shared" si="19"/>
        <v>0</v>
      </c>
      <c r="AS10">
        <f t="shared" si="19"/>
        <v>0</v>
      </c>
      <c r="AT10">
        <f t="shared" si="19"/>
        <v>0</v>
      </c>
      <c r="AU10">
        <f t="shared" si="19"/>
        <v>0</v>
      </c>
      <c r="AV10">
        <f t="shared" si="19"/>
        <v>0</v>
      </c>
      <c r="AW10">
        <f t="shared" si="19"/>
        <v>0</v>
      </c>
      <c r="AX10">
        <f t="shared" si="19"/>
        <v>0</v>
      </c>
      <c r="AY10">
        <f t="shared" si="19"/>
        <v>0</v>
      </c>
      <c r="AZ10">
        <f t="shared" si="19"/>
        <v>0</v>
      </c>
      <c r="BA10">
        <f t="shared" si="19"/>
        <v>0</v>
      </c>
      <c r="BB10">
        <f t="shared" si="19"/>
        <v>0</v>
      </c>
      <c r="BC10">
        <f t="shared" si="19"/>
        <v>0</v>
      </c>
      <c r="BD10">
        <f t="shared" si="19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3"/>
        <v>#DIV/0!</v>
      </c>
      <c r="Y11" t="e">
        <f t="shared" si="4"/>
        <v>#DIV/0!</v>
      </c>
      <c r="Z11" t="e">
        <f t="shared" si="5"/>
        <v>#DIV/0!</v>
      </c>
      <c r="AA11" t="e">
        <f t="shared" si="6"/>
        <v>#DIV/0!</v>
      </c>
      <c r="AB11" t="e">
        <f t="shared" si="7"/>
        <v>#DIV/0!</v>
      </c>
      <c r="AC11" t="e">
        <f t="shared" si="8"/>
        <v>#DIV/0!</v>
      </c>
      <c r="AD11" t="e">
        <f t="shared" si="9"/>
        <v>#DIV/0!</v>
      </c>
      <c r="AE11" t="e">
        <f t="shared" si="10"/>
        <v>#DIV/0!</v>
      </c>
      <c r="AF11" t="e">
        <f t="shared" si="11"/>
        <v>#DIV/0!</v>
      </c>
      <c r="AG11" t="e">
        <f t="shared" si="12"/>
        <v>#DIV/0!</v>
      </c>
      <c r="AH11" t="e">
        <f t="shared" si="13"/>
        <v>#DIV/0!</v>
      </c>
      <c r="AI11" t="e">
        <f t="shared" si="14"/>
        <v>#DIV/0!</v>
      </c>
      <c r="AJ11" t="e">
        <f t="shared" si="15"/>
        <v>#DIV/0!</v>
      </c>
      <c r="AK11" t="e">
        <f t="shared" si="16"/>
        <v>#DIV/0!</v>
      </c>
      <c r="AL11" t="e">
        <f t="shared" si="17"/>
        <v>#DIV/0!</v>
      </c>
      <c r="AM11" t="e">
        <f t="shared" si="18"/>
        <v>#DIV/0!</v>
      </c>
      <c r="AO11">
        <f t="shared" si="24"/>
        <v>0</v>
      </c>
      <c r="AP11">
        <f t="shared" si="19"/>
        <v>0</v>
      </c>
      <c r="AQ11">
        <f t="shared" si="19"/>
        <v>0</v>
      </c>
      <c r="AR11">
        <f t="shared" si="19"/>
        <v>0</v>
      </c>
      <c r="AS11">
        <f t="shared" si="19"/>
        <v>0</v>
      </c>
      <c r="AT11">
        <f t="shared" si="19"/>
        <v>0</v>
      </c>
      <c r="AU11">
        <f t="shared" si="19"/>
        <v>0</v>
      </c>
      <c r="AV11">
        <f t="shared" si="19"/>
        <v>0</v>
      </c>
      <c r="AW11">
        <f t="shared" si="19"/>
        <v>0</v>
      </c>
      <c r="AX11">
        <f t="shared" si="19"/>
        <v>0</v>
      </c>
      <c r="AY11">
        <f t="shared" si="19"/>
        <v>0</v>
      </c>
      <c r="AZ11">
        <f t="shared" si="19"/>
        <v>0</v>
      </c>
      <c r="BA11">
        <f t="shared" si="19"/>
        <v>0</v>
      </c>
      <c r="BB11">
        <f t="shared" si="19"/>
        <v>0</v>
      </c>
      <c r="BC11">
        <f t="shared" si="19"/>
        <v>0</v>
      </c>
      <c r="BD11">
        <f t="shared" si="19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3"/>
        <v>#DIV/0!</v>
      </c>
      <c r="Y12" t="e">
        <f t="shared" si="4"/>
        <v>#DIV/0!</v>
      </c>
      <c r="Z12" t="e">
        <f t="shared" si="5"/>
        <v>#DIV/0!</v>
      </c>
      <c r="AA12" t="e">
        <f t="shared" si="6"/>
        <v>#DIV/0!</v>
      </c>
      <c r="AB12" t="e">
        <f t="shared" si="7"/>
        <v>#DIV/0!</v>
      </c>
      <c r="AC12" t="e">
        <f t="shared" si="8"/>
        <v>#DIV/0!</v>
      </c>
      <c r="AD12" t="e">
        <f t="shared" si="9"/>
        <v>#DIV/0!</v>
      </c>
      <c r="AE12" t="e">
        <f t="shared" si="10"/>
        <v>#DIV/0!</v>
      </c>
      <c r="AF12" t="e">
        <f t="shared" si="11"/>
        <v>#DIV/0!</v>
      </c>
      <c r="AG12" t="e">
        <f t="shared" si="12"/>
        <v>#DIV/0!</v>
      </c>
      <c r="AH12" t="e">
        <f t="shared" si="13"/>
        <v>#DIV/0!</v>
      </c>
      <c r="AI12" t="e">
        <f t="shared" si="14"/>
        <v>#DIV/0!</v>
      </c>
      <c r="AJ12" t="e">
        <f t="shared" si="15"/>
        <v>#DIV/0!</v>
      </c>
      <c r="AK12" t="e">
        <f t="shared" si="16"/>
        <v>#DIV/0!</v>
      </c>
      <c r="AL12" t="e">
        <f t="shared" si="17"/>
        <v>#DIV/0!</v>
      </c>
      <c r="AM12" t="e">
        <f t="shared" si="18"/>
        <v>#DIV/0!</v>
      </c>
      <c r="AO12">
        <f t="shared" si="24"/>
        <v>0</v>
      </c>
      <c r="AP12">
        <f t="shared" si="19"/>
        <v>0</v>
      </c>
      <c r="AQ12">
        <f t="shared" si="19"/>
        <v>0</v>
      </c>
      <c r="AR12">
        <f t="shared" si="19"/>
        <v>0</v>
      </c>
      <c r="AS12">
        <f t="shared" si="19"/>
        <v>0</v>
      </c>
      <c r="AT12">
        <f t="shared" si="19"/>
        <v>0</v>
      </c>
      <c r="AU12">
        <f t="shared" si="19"/>
        <v>0</v>
      </c>
      <c r="AV12">
        <f t="shared" si="19"/>
        <v>0</v>
      </c>
      <c r="AW12">
        <f t="shared" si="19"/>
        <v>0</v>
      </c>
      <c r="AX12">
        <f t="shared" si="19"/>
        <v>0</v>
      </c>
      <c r="AY12">
        <f t="shared" si="19"/>
        <v>0</v>
      </c>
      <c r="AZ12">
        <f t="shared" si="19"/>
        <v>0</v>
      </c>
      <c r="BA12">
        <f t="shared" si="19"/>
        <v>0</v>
      </c>
      <c r="BB12">
        <f t="shared" si="19"/>
        <v>0</v>
      </c>
      <c r="BC12">
        <f t="shared" si="19"/>
        <v>0</v>
      </c>
      <c r="BD12">
        <f t="shared" si="19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3"/>
        <v>#DIV/0!</v>
      </c>
      <c r="Y13" t="e">
        <f t="shared" si="4"/>
        <v>#DIV/0!</v>
      </c>
      <c r="Z13" t="e">
        <f t="shared" si="5"/>
        <v>#DIV/0!</v>
      </c>
      <c r="AA13" t="e">
        <f t="shared" si="6"/>
        <v>#DIV/0!</v>
      </c>
      <c r="AB13" t="e">
        <f t="shared" si="7"/>
        <v>#DIV/0!</v>
      </c>
      <c r="AC13" t="e">
        <f t="shared" si="8"/>
        <v>#DIV/0!</v>
      </c>
      <c r="AD13" t="e">
        <f t="shared" si="9"/>
        <v>#DIV/0!</v>
      </c>
      <c r="AE13" t="e">
        <f t="shared" si="10"/>
        <v>#DIV/0!</v>
      </c>
      <c r="AF13" t="e">
        <f t="shared" si="11"/>
        <v>#DIV/0!</v>
      </c>
      <c r="AG13" t="e">
        <f t="shared" si="12"/>
        <v>#DIV/0!</v>
      </c>
      <c r="AH13" t="e">
        <f t="shared" si="13"/>
        <v>#DIV/0!</v>
      </c>
      <c r="AI13" t="e">
        <f t="shared" si="14"/>
        <v>#DIV/0!</v>
      </c>
      <c r="AJ13" t="e">
        <f t="shared" si="15"/>
        <v>#DIV/0!</v>
      </c>
      <c r="AK13" t="e">
        <f t="shared" si="16"/>
        <v>#DIV/0!</v>
      </c>
      <c r="AL13" t="e">
        <f t="shared" si="17"/>
        <v>#DIV/0!</v>
      </c>
      <c r="AM13" t="e">
        <f t="shared" si="18"/>
        <v>#DIV/0!</v>
      </c>
      <c r="AO13">
        <f t="shared" si="24"/>
        <v>0</v>
      </c>
      <c r="AP13">
        <f t="shared" si="19"/>
        <v>0</v>
      </c>
      <c r="AQ13">
        <f t="shared" si="19"/>
        <v>0</v>
      </c>
      <c r="AR13">
        <f t="shared" si="19"/>
        <v>0</v>
      </c>
      <c r="AS13">
        <f t="shared" si="19"/>
        <v>0</v>
      </c>
      <c r="AT13">
        <f t="shared" si="19"/>
        <v>0</v>
      </c>
      <c r="AU13">
        <f t="shared" si="19"/>
        <v>0</v>
      </c>
      <c r="AV13">
        <f t="shared" si="19"/>
        <v>0</v>
      </c>
      <c r="AW13">
        <f t="shared" si="19"/>
        <v>0</v>
      </c>
      <c r="AX13">
        <f t="shared" si="19"/>
        <v>0</v>
      </c>
      <c r="AY13">
        <f t="shared" si="19"/>
        <v>0</v>
      </c>
      <c r="AZ13">
        <f t="shared" si="19"/>
        <v>0</v>
      </c>
      <c r="BA13">
        <f t="shared" si="19"/>
        <v>0</v>
      </c>
      <c r="BB13">
        <f t="shared" si="19"/>
        <v>0</v>
      </c>
      <c r="BC13">
        <f t="shared" si="19"/>
        <v>0</v>
      </c>
      <c r="BD13">
        <f t="shared" si="19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3"/>
        <v>#DIV/0!</v>
      </c>
      <c r="Y14" t="e">
        <f t="shared" si="4"/>
        <v>#DIV/0!</v>
      </c>
      <c r="Z14" t="e">
        <f t="shared" si="5"/>
        <v>#DIV/0!</v>
      </c>
      <c r="AA14" t="e">
        <f t="shared" si="6"/>
        <v>#DIV/0!</v>
      </c>
      <c r="AB14" t="e">
        <f t="shared" si="7"/>
        <v>#DIV/0!</v>
      </c>
      <c r="AC14" t="e">
        <f t="shared" si="8"/>
        <v>#DIV/0!</v>
      </c>
      <c r="AD14" t="e">
        <f t="shared" si="9"/>
        <v>#DIV/0!</v>
      </c>
      <c r="AE14" t="e">
        <f t="shared" si="10"/>
        <v>#DIV/0!</v>
      </c>
      <c r="AF14" t="e">
        <f t="shared" si="11"/>
        <v>#DIV/0!</v>
      </c>
      <c r="AG14" t="e">
        <f t="shared" si="12"/>
        <v>#DIV/0!</v>
      </c>
      <c r="AH14" t="e">
        <f t="shared" si="13"/>
        <v>#DIV/0!</v>
      </c>
      <c r="AI14" t="e">
        <f t="shared" si="14"/>
        <v>#DIV/0!</v>
      </c>
      <c r="AJ14" t="e">
        <f t="shared" si="15"/>
        <v>#DIV/0!</v>
      </c>
      <c r="AK14" t="e">
        <f t="shared" si="16"/>
        <v>#DIV/0!</v>
      </c>
      <c r="AL14" t="e">
        <f t="shared" si="17"/>
        <v>#DIV/0!</v>
      </c>
      <c r="AM14" t="e">
        <f t="shared" si="18"/>
        <v>#DIV/0!</v>
      </c>
      <c r="AO14">
        <f t="shared" si="24"/>
        <v>0</v>
      </c>
      <c r="AP14">
        <f t="shared" si="19"/>
        <v>0</v>
      </c>
      <c r="AQ14">
        <f t="shared" si="19"/>
        <v>0</v>
      </c>
      <c r="AR14">
        <f t="shared" si="19"/>
        <v>0</v>
      </c>
      <c r="AS14">
        <f t="shared" si="19"/>
        <v>0</v>
      </c>
      <c r="AT14">
        <f t="shared" si="19"/>
        <v>0</v>
      </c>
      <c r="AU14">
        <f t="shared" si="19"/>
        <v>0</v>
      </c>
      <c r="AV14">
        <f t="shared" si="19"/>
        <v>0</v>
      </c>
      <c r="AW14">
        <f t="shared" si="19"/>
        <v>0</v>
      </c>
      <c r="AX14">
        <f t="shared" si="19"/>
        <v>0</v>
      </c>
      <c r="AY14">
        <f t="shared" si="19"/>
        <v>0</v>
      </c>
      <c r="AZ14">
        <f t="shared" si="19"/>
        <v>0</v>
      </c>
      <c r="BA14">
        <f t="shared" si="19"/>
        <v>0</v>
      </c>
      <c r="BB14">
        <f t="shared" si="19"/>
        <v>0</v>
      </c>
      <c r="BC14">
        <f t="shared" si="19"/>
        <v>0</v>
      </c>
      <c r="BD14">
        <f t="shared" si="19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23"/>
        <v>#DIV/0!</v>
      </c>
      <c r="Y15" t="e">
        <f t="shared" si="4"/>
        <v>#DIV/0!</v>
      </c>
      <c r="Z15" t="e">
        <f t="shared" si="5"/>
        <v>#DIV/0!</v>
      </c>
      <c r="AA15" t="e">
        <f t="shared" si="6"/>
        <v>#DIV/0!</v>
      </c>
      <c r="AB15" t="e">
        <f t="shared" si="7"/>
        <v>#DIV/0!</v>
      </c>
      <c r="AC15" t="e">
        <f t="shared" si="8"/>
        <v>#DIV/0!</v>
      </c>
      <c r="AD15" t="e">
        <f t="shared" si="9"/>
        <v>#DIV/0!</v>
      </c>
      <c r="AE15" t="e">
        <f t="shared" si="10"/>
        <v>#DIV/0!</v>
      </c>
      <c r="AF15" t="e">
        <f t="shared" si="11"/>
        <v>#DIV/0!</v>
      </c>
      <c r="AG15" t="e">
        <f t="shared" si="12"/>
        <v>#DIV/0!</v>
      </c>
      <c r="AH15" t="e">
        <f t="shared" si="13"/>
        <v>#DIV/0!</v>
      </c>
      <c r="AI15" t="e">
        <f t="shared" si="14"/>
        <v>#DIV/0!</v>
      </c>
      <c r="AJ15" t="e">
        <f t="shared" si="15"/>
        <v>#DIV/0!</v>
      </c>
      <c r="AK15" t="e">
        <f t="shared" si="16"/>
        <v>#DIV/0!</v>
      </c>
      <c r="AL15" t="e">
        <f t="shared" si="17"/>
        <v>#DIV/0!</v>
      </c>
      <c r="AM15" t="e">
        <f t="shared" si="18"/>
        <v>#DIV/0!</v>
      </c>
      <c r="AO15">
        <f t="shared" si="24"/>
        <v>0</v>
      </c>
      <c r="AP15">
        <f t="shared" si="19"/>
        <v>0</v>
      </c>
      <c r="AQ15">
        <f t="shared" si="19"/>
        <v>0</v>
      </c>
      <c r="AR15">
        <f t="shared" si="19"/>
        <v>0</v>
      </c>
      <c r="AS15">
        <f t="shared" si="19"/>
        <v>0</v>
      </c>
      <c r="AT15">
        <f t="shared" si="19"/>
        <v>0</v>
      </c>
      <c r="AU15">
        <f t="shared" si="19"/>
        <v>0</v>
      </c>
      <c r="AV15">
        <f t="shared" si="19"/>
        <v>0</v>
      </c>
      <c r="AW15">
        <f t="shared" si="19"/>
        <v>0</v>
      </c>
      <c r="AX15">
        <f t="shared" si="19"/>
        <v>0</v>
      </c>
      <c r="AY15">
        <f t="shared" si="19"/>
        <v>0</v>
      </c>
      <c r="AZ15">
        <f t="shared" si="19"/>
        <v>0</v>
      </c>
      <c r="BA15">
        <f t="shared" si="19"/>
        <v>0</v>
      </c>
      <c r="BB15">
        <f t="shared" si="19"/>
        <v>0</v>
      </c>
      <c r="BC15">
        <f t="shared" si="19"/>
        <v>0</v>
      </c>
      <c r="BD15">
        <f t="shared" si="19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3"/>
        <v>#DIV/0!</v>
      </c>
      <c r="Y16" t="e">
        <f t="shared" si="4"/>
        <v>#DIV/0!</v>
      </c>
      <c r="Z16" t="e">
        <f t="shared" si="5"/>
        <v>#DIV/0!</v>
      </c>
      <c r="AA16" t="e">
        <f t="shared" si="6"/>
        <v>#DIV/0!</v>
      </c>
      <c r="AB16" t="e">
        <f t="shared" si="7"/>
        <v>#DIV/0!</v>
      </c>
      <c r="AC16" t="e">
        <f t="shared" si="8"/>
        <v>#DIV/0!</v>
      </c>
      <c r="AD16" t="e">
        <f t="shared" si="9"/>
        <v>#DIV/0!</v>
      </c>
      <c r="AE16" t="e">
        <f t="shared" si="10"/>
        <v>#DIV/0!</v>
      </c>
      <c r="AF16" t="e">
        <f t="shared" si="11"/>
        <v>#DIV/0!</v>
      </c>
      <c r="AG16" t="e">
        <f t="shared" si="12"/>
        <v>#DIV/0!</v>
      </c>
      <c r="AH16" t="e">
        <f t="shared" si="13"/>
        <v>#DIV/0!</v>
      </c>
      <c r="AI16" t="e">
        <f t="shared" si="14"/>
        <v>#DIV/0!</v>
      </c>
      <c r="AJ16" t="e">
        <f t="shared" si="15"/>
        <v>#DIV/0!</v>
      </c>
      <c r="AK16" t="e">
        <f t="shared" si="16"/>
        <v>#DIV/0!</v>
      </c>
      <c r="AL16" t="e">
        <f t="shared" si="17"/>
        <v>#DIV/0!</v>
      </c>
      <c r="AM16" t="e">
        <f t="shared" si="18"/>
        <v>#DIV/0!</v>
      </c>
      <c r="AO16">
        <f t="shared" si="24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3"/>
        <v>#DIV/0!</v>
      </c>
      <c r="Y17" t="e">
        <f t="shared" si="4"/>
        <v>#DIV/0!</v>
      </c>
      <c r="Z17" t="e">
        <f t="shared" si="5"/>
        <v>#DIV/0!</v>
      </c>
      <c r="AA17" t="e">
        <f t="shared" si="6"/>
        <v>#DIV/0!</v>
      </c>
      <c r="AB17" t="e">
        <f t="shared" si="7"/>
        <v>#DIV/0!</v>
      </c>
      <c r="AC17" t="e">
        <f t="shared" si="8"/>
        <v>#DIV/0!</v>
      </c>
      <c r="AD17" t="e">
        <f t="shared" si="9"/>
        <v>#DIV/0!</v>
      </c>
      <c r="AE17" t="e">
        <f t="shared" si="10"/>
        <v>#DIV/0!</v>
      </c>
      <c r="AF17" t="e">
        <f t="shared" si="11"/>
        <v>#DIV/0!</v>
      </c>
      <c r="AG17" t="e">
        <f t="shared" si="12"/>
        <v>#DIV/0!</v>
      </c>
      <c r="AH17" t="e">
        <f t="shared" si="13"/>
        <v>#DIV/0!</v>
      </c>
      <c r="AI17" t="e">
        <f t="shared" si="14"/>
        <v>#DIV/0!</v>
      </c>
      <c r="AJ17" t="e">
        <f t="shared" si="15"/>
        <v>#DIV/0!</v>
      </c>
      <c r="AK17" t="e">
        <f t="shared" si="16"/>
        <v>#DIV/0!</v>
      </c>
      <c r="AL17" t="e">
        <f t="shared" si="17"/>
        <v>#DIV/0!</v>
      </c>
      <c r="AM17" t="e">
        <f t="shared" si="18"/>
        <v>#DIV/0!</v>
      </c>
      <c r="AO17">
        <f t="shared" si="24"/>
        <v>0</v>
      </c>
      <c r="AP17">
        <f t="shared" si="19"/>
        <v>0</v>
      </c>
      <c r="AQ17">
        <f t="shared" si="19"/>
        <v>0</v>
      </c>
      <c r="AR17">
        <f t="shared" si="19"/>
        <v>0</v>
      </c>
      <c r="AS17">
        <f t="shared" si="19"/>
        <v>0</v>
      </c>
      <c r="AT17">
        <f t="shared" si="19"/>
        <v>0</v>
      </c>
      <c r="AU17">
        <f t="shared" si="19"/>
        <v>0</v>
      </c>
      <c r="AV17">
        <f t="shared" si="19"/>
        <v>0</v>
      </c>
      <c r="AW17">
        <f t="shared" si="19"/>
        <v>0</v>
      </c>
      <c r="AX17">
        <f t="shared" si="19"/>
        <v>0</v>
      </c>
      <c r="AY17">
        <f t="shared" si="19"/>
        <v>0</v>
      </c>
      <c r="AZ17">
        <f t="shared" si="19"/>
        <v>0</v>
      </c>
      <c r="BA17">
        <f t="shared" si="19"/>
        <v>0</v>
      </c>
      <c r="BB17">
        <f t="shared" si="19"/>
        <v>0</v>
      </c>
      <c r="BC17">
        <f t="shared" si="19"/>
        <v>0</v>
      </c>
      <c r="BD17">
        <f t="shared" si="19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3"/>
        <v>#DIV/0!</v>
      </c>
      <c r="Y18" t="e">
        <f t="shared" si="4"/>
        <v>#DIV/0!</v>
      </c>
      <c r="Z18" t="e">
        <f t="shared" si="5"/>
        <v>#DIV/0!</v>
      </c>
      <c r="AA18" t="e">
        <f t="shared" si="6"/>
        <v>#DIV/0!</v>
      </c>
      <c r="AB18" t="e">
        <f t="shared" si="7"/>
        <v>#DIV/0!</v>
      </c>
      <c r="AC18" t="e">
        <f t="shared" si="8"/>
        <v>#DIV/0!</v>
      </c>
      <c r="AD18" t="e">
        <f t="shared" si="9"/>
        <v>#DIV/0!</v>
      </c>
      <c r="AE18" t="e">
        <f t="shared" si="10"/>
        <v>#DIV/0!</v>
      </c>
      <c r="AF18" t="e">
        <f t="shared" si="11"/>
        <v>#DIV/0!</v>
      </c>
      <c r="AG18" t="e">
        <f t="shared" si="12"/>
        <v>#DIV/0!</v>
      </c>
      <c r="AH18" t="e">
        <f t="shared" si="13"/>
        <v>#DIV/0!</v>
      </c>
      <c r="AI18" t="e">
        <f t="shared" si="14"/>
        <v>#DIV/0!</v>
      </c>
      <c r="AJ18" t="e">
        <f t="shared" si="15"/>
        <v>#DIV/0!</v>
      </c>
      <c r="AK18" t="e">
        <f t="shared" si="16"/>
        <v>#DIV/0!</v>
      </c>
      <c r="AL18" t="e">
        <f t="shared" si="17"/>
        <v>#DIV/0!</v>
      </c>
      <c r="AM18" t="e">
        <f t="shared" si="18"/>
        <v>#DIV/0!</v>
      </c>
      <c r="AO18">
        <f t="shared" si="24"/>
        <v>0</v>
      </c>
      <c r="AP18">
        <f t="shared" si="19"/>
        <v>0</v>
      </c>
      <c r="AQ18">
        <f t="shared" si="19"/>
        <v>0</v>
      </c>
      <c r="AR18">
        <f t="shared" si="19"/>
        <v>0</v>
      </c>
      <c r="AS18">
        <f t="shared" si="19"/>
        <v>0</v>
      </c>
      <c r="AT18">
        <f t="shared" si="19"/>
        <v>0</v>
      </c>
      <c r="AU18">
        <f t="shared" si="19"/>
        <v>0</v>
      </c>
      <c r="AV18">
        <f t="shared" si="19"/>
        <v>0</v>
      </c>
      <c r="AW18">
        <f t="shared" si="19"/>
        <v>0</v>
      </c>
      <c r="AX18">
        <f t="shared" si="19"/>
        <v>0</v>
      </c>
      <c r="AY18">
        <f t="shared" si="19"/>
        <v>0</v>
      </c>
      <c r="AZ18">
        <f t="shared" si="19"/>
        <v>0</v>
      </c>
      <c r="BA18">
        <f t="shared" si="19"/>
        <v>0</v>
      </c>
      <c r="BB18">
        <f t="shared" si="19"/>
        <v>0</v>
      </c>
      <c r="BC18">
        <f t="shared" si="19"/>
        <v>0</v>
      </c>
      <c r="BD18">
        <f t="shared" si="19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 t="e">
        <f t="shared" si="73"/>
        <v>#DIV/0!</v>
      </c>
      <c r="H20" t="e">
        <f t="shared" si="73"/>
        <v>#DIV/0!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1.25</v>
      </c>
      <c r="AN20">
        <f>IFERROR(AM20, NA())</f>
        <v>1.25</v>
      </c>
      <c r="AO20">
        <f>IFERROR(X4, NA())</f>
        <v>0.60670349537431667</v>
      </c>
      <c r="AP20">
        <f t="shared" ref="AP20:BD34" si="75">IFERROR(Y4, NA())</f>
        <v>0.53647237924462943</v>
      </c>
      <c r="AQ20">
        <f t="shared" si="75"/>
        <v>0.48081404337761147</v>
      </c>
      <c r="AR20">
        <f t="shared" si="75"/>
        <v>0.36668478502942142</v>
      </c>
      <c r="AS20" t="e">
        <f t="shared" si="75"/>
        <v>#N/A</v>
      </c>
      <c r="AT20" t="e">
        <f t="shared" si="75"/>
        <v>#N/A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0.63856960408684549</v>
      </c>
      <c r="BF20">
        <f t="shared" ref="BF20:BF34" si="77">IFERROR(AP52,NA())</f>
        <v>0.51999376007487907</v>
      </c>
      <c r="BG20">
        <f t="shared" ref="BG20:BG34" si="78">IFERROR(AQ52,NA())</f>
        <v>0.45010577485709147</v>
      </c>
      <c r="BH20">
        <f t="shared" ref="BH20:BH34" si="79">IFERROR(AR52,NA())</f>
        <v>0.32679738562091504</v>
      </c>
      <c r="BI20" t="e">
        <f t="shared" ref="BI20:BI34" si="80">IFERROR(AS52,NA())</f>
        <v>#N/A</v>
      </c>
      <c r="BJ20" t="e">
        <f t="shared" ref="BJ20:BJ34" si="81">IFERROR(AT52,NA())</f>
        <v>#N/A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 t="e">
        <f t="shared" si="92"/>
        <v>#DIV/0!</v>
      </c>
      <c r="H21" t="e">
        <f t="shared" si="92"/>
        <v>#DIV/0!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0.63856960408684549</v>
      </c>
      <c r="X21">
        <f>IFERROR(W21, NA())</f>
        <v>0.63856960408684549</v>
      </c>
      <c r="Y21">
        <f>AO20</f>
        <v>0.60670349537431667</v>
      </c>
      <c r="AA21">
        <f t="shared" ref="AA21:AA35" si="94">X4-C4</f>
        <v>-3.1866108712528818E-2</v>
      </c>
      <c r="AB21">
        <f>IFERROR(AA21,"")</f>
        <v>-3.1866108712528818E-2</v>
      </c>
      <c r="AC21">
        <v>2</v>
      </c>
      <c r="AM21">
        <f t="shared" si="74"/>
        <v>0.625</v>
      </c>
      <c r="AN21">
        <f t="shared" ref="AN21:AN34" si="95">IFERROR(AM21, NA())</f>
        <v>0.625</v>
      </c>
      <c r="AO21">
        <f t="shared" ref="AO21:AO34" si="96">IFERROR(X5, NA())</f>
        <v>0.53221366979574902</v>
      </c>
      <c r="AP21">
        <f t="shared" si="75"/>
        <v>0.43280691089798129</v>
      </c>
      <c r="AQ21">
        <f t="shared" si="75"/>
        <v>0.36469015867399662</v>
      </c>
      <c r="AR21">
        <f t="shared" si="75"/>
        <v>0.24772603847897906</v>
      </c>
      <c r="AS21" t="e">
        <f t="shared" si="75"/>
        <v>#N/A</v>
      </c>
      <c r="AT21" t="e">
        <f t="shared" si="75"/>
        <v>#N/A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0.54791518272971351</v>
      </c>
      <c r="BF21">
        <f t="shared" si="77"/>
        <v>0.44130626654898497</v>
      </c>
      <c r="BG21">
        <f t="shared" si="78"/>
        <v>0.36589828027808269</v>
      </c>
      <c r="BH21">
        <f t="shared" si="79"/>
        <v>0.25119316754584275</v>
      </c>
      <c r="BI21" t="e">
        <f t="shared" si="80"/>
        <v>#N/A</v>
      </c>
      <c r="BJ21" t="e">
        <f t="shared" si="81"/>
        <v>#N/A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 t="e">
        <f t="shared" si="97"/>
        <v>#DIV/0!</v>
      </c>
      <c r="H22" t="e">
        <f t="shared" si="97"/>
        <v>#DIV/0!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0.54791518272971351</v>
      </c>
      <c r="X22">
        <f>IFERROR(W22, NA())</f>
        <v>0.54791518272971351</v>
      </c>
      <c r="Y22">
        <f t="shared" ref="Y22:Y34" si="98">AO21</f>
        <v>0.53221366979574902</v>
      </c>
      <c r="AA22">
        <f t="shared" si="94"/>
        <v>-1.570151293396449E-2</v>
      </c>
      <c r="AB22">
        <f t="shared" ref="AB22:AB85" si="99">IFERROR(AA22,"")</f>
        <v>-1.570151293396449E-2</v>
      </c>
      <c r="AC22">
        <v>2</v>
      </c>
      <c r="AM22">
        <f t="shared" si="74"/>
        <v>0.25</v>
      </c>
      <c r="AN22">
        <f t="shared" si="95"/>
        <v>0.25</v>
      </c>
      <c r="AO22">
        <f t="shared" si="96"/>
        <v>0.38895014002971079</v>
      </c>
      <c r="AP22">
        <f t="shared" si="75"/>
        <v>0.27397935776356691</v>
      </c>
      <c r="AQ22">
        <f t="shared" si="75"/>
        <v>0.2114703018915835</v>
      </c>
      <c r="AR22">
        <f t="shared" si="75"/>
        <v>0.12554209813323502</v>
      </c>
      <c r="AS22" t="e">
        <f t="shared" si="75"/>
        <v>#N/A</v>
      </c>
      <c r="AT22" t="e">
        <f t="shared" si="75"/>
        <v>#N/A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0.37313432835820892</v>
      </c>
      <c r="BF22">
        <f t="shared" si="77"/>
        <v>0.28520092405099395</v>
      </c>
      <c r="BG22">
        <f t="shared" si="78"/>
        <v>0.23319807844783361</v>
      </c>
      <c r="BH22">
        <f t="shared" si="79"/>
        <v>0.14326647564469913</v>
      </c>
      <c r="BI22" t="e">
        <f t="shared" si="80"/>
        <v>#N/A</v>
      </c>
      <c r="BJ22" t="e">
        <f t="shared" si="81"/>
        <v>#N/A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 t="e">
        <f t="shared" si="100"/>
        <v>#DIV/0!</v>
      </c>
      <c r="H23" t="e">
        <f t="shared" si="100"/>
        <v>#DIV/0!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0.37313432835820892</v>
      </c>
      <c r="X23">
        <f>IFERROR(W23, NA())</f>
        <v>0.37313432835820892</v>
      </c>
      <c r="Y23">
        <f t="shared" si="98"/>
        <v>0.38895014002971079</v>
      </c>
      <c r="AA23">
        <f t="shared" si="94"/>
        <v>1.5815811671501867E-2</v>
      </c>
      <c r="AB23">
        <f t="shared" si="99"/>
        <v>1.5815811671501867E-2</v>
      </c>
      <c r="AC23">
        <v>2</v>
      </c>
      <c r="AM23">
        <f t="shared" si="74"/>
        <v>0.125</v>
      </c>
      <c r="AN23">
        <f t="shared" si="95"/>
        <v>0.125</v>
      </c>
      <c r="AO23">
        <f t="shared" si="96"/>
        <v>0.26849323137360104</v>
      </c>
      <c r="AP23">
        <f t="shared" si="75"/>
        <v>0.17000264447955379</v>
      </c>
      <c r="AQ23">
        <f t="shared" si="75"/>
        <v>0.12437758038988909</v>
      </c>
      <c r="AR23">
        <f t="shared" si="75"/>
        <v>6.8902068015993634E-2</v>
      </c>
      <c r="AS23" t="e">
        <f t="shared" si="75"/>
        <v>#N/A</v>
      </c>
      <c r="AT23" t="e">
        <f t="shared" si="75"/>
        <v>#N/A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0.25</v>
      </c>
      <c r="BF23">
        <f t="shared" si="77"/>
        <v>0.18089725036179452</v>
      </c>
      <c r="BG23">
        <f t="shared" si="78"/>
        <v>0.14120105618390028</v>
      </c>
      <c r="BH23">
        <f t="shared" si="79"/>
        <v>8.347245409015025E-2</v>
      </c>
      <c r="BI23" t="e">
        <f t="shared" si="80"/>
        <v>#N/A</v>
      </c>
      <c r="BJ23" t="e">
        <f t="shared" si="81"/>
        <v>#N/A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>
        <f t="shared" ref="B24:R24" si="101">B8/B8</f>
        <v>1</v>
      </c>
      <c r="C24">
        <f t="shared" si="101"/>
        <v>1</v>
      </c>
      <c r="D24">
        <f t="shared" si="101"/>
        <v>1</v>
      </c>
      <c r="E24">
        <f t="shared" si="101"/>
        <v>1</v>
      </c>
      <c r="F24">
        <f t="shared" si="101"/>
        <v>1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0.25</v>
      </c>
      <c r="X24">
        <f>IFERROR(W24, NA())</f>
        <v>0.25</v>
      </c>
      <c r="Y24">
        <f t="shared" si="98"/>
        <v>0.26849323137360104</v>
      </c>
      <c r="AA24">
        <f t="shared" si="94"/>
        <v>1.8493231373601038E-2</v>
      </c>
      <c r="AB24">
        <f t="shared" si="99"/>
        <v>1.8493231373601038E-2</v>
      </c>
      <c r="AC24">
        <v>2</v>
      </c>
      <c r="AM24">
        <f t="shared" si="74"/>
        <v>6.25E-2</v>
      </c>
      <c r="AN24">
        <f t="shared" si="95"/>
        <v>6.25E-2</v>
      </c>
      <c r="AO24">
        <f t="shared" si="96"/>
        <v>0.16579846921309097</v>
      </c>
      <c r="AP24">
        <f t="shared" si="75"/>
        <v>9.6646704409652187E-2</v>
      </c>
      <c r="AQ24">
        <f t="shared" si="75"/>
        <v>6.8201147841730064E-2</v>
      </c>
      <c r="AR24">
        <f t="shared" si="75"/>
        <v>3.621988111809965E-2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>
        <f t="shared" si="76"/>
        <v>0.16025641025641024</v>
      </c>
      <c r="BF24">
        <f t="shared" si="77"/>
        <v>0.10829542993285683</v>
      </c>
      <c r="BG24">
        <f t="shared" si="78"/>
        <v>8.4745762711864403E-2</v>
      </c>
      <c r="BH24">
        <f t="shared" si="79"/>
        <v>5.0100200400801598E-2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 t="e">
        <f t="shared" ref="B25:R25" si="102">B9/B9</f>
        <v>#DIV/0!</v>
      </c>
      <c r="C25" t="e">
        <f t="shared" si="102"/>
        <v>#DIV/0!</v>
      </c>
      <c r="D25" t="e">
        <f t="shared" si="102"/>
        <v>#DIV/0!</v>
      </c>
      <c r="E25" t="e">
        <f t="shared" si="102"/>
        <v>#DIV/0!</v>
      </c>
      <c r="F25" t="e">
        <f t="shared" si="102"/>
        <v>#DIV/0!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>
        <f t="shared" si="93"/>
        <v>0.16025641025641024</v>
      </c>
      <c r="X25">
        <f t="shared" ref="X25:X88" si="103">IFERROR(W25, NA())</f>
        <v>0.16025641025641024</v>
      </c>
      <c r="Y25">
        <f t="shared" si="98"/>
        <v>0.16579846921309097</v>
      </c>
      <c r="AA25">
        <f t="shared" si="94"/>
        <v>5.5420589566807232E-3</v>
      </c>
      <c r="AB25">
        <f t="shared" si="99"/>
        <v>5.5420589566807232E-3</v>
      </c>
      <c r="AC25">
        <v>2</v>
      </c>
      <c r="AM25" t="e">
        <f t="shared" si="74"/>
        <v>#DIV/0!</v>
      </c>
      <c r="AN25" t="e">
        <f t="shared" si="95"/>
        <v>#N/A</v>
      </c>
      <c r="AO25" t="e">
        <f t="shared" si="96"/>
        <v>#N/A</v>
      </c>
      <c r="AP25" t="e">
        <f t="shared" si="75"/>
        <v>#N/A</v>
      </c>
      <c r="AQ25" t="e">
        <f t="shared" si="75"/>
        <v>#N/A</v>
      </c>
      <c r="AR25" t="e">
        <f t="shared" si="75"/>
        <v>#N/A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 t="e">
        <f t="shared" si="76"/>
        <v>#N/A</v>
      </c>
      <c r="BF25" t="e">
        <f t="shared" si="77"/>
        <v>#N/A</v>
      </c>
      <c r="BG25" t="e">
        <f t="shared" si="78"/>
        <v>#N/A</v>
      </c>
      <c r="BH25" t="e">
        <f t="shared" si="79"/>
        <v>#N/A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 t="e">
        <f t="shared" si="93"/>
        <v>#DIV/0!</v>
      </c>
      <c r="X26" t="e">
        <f t="shared" si="103"/>
        <v>#N/A</v>
      </c>
      <c r="Y26" t="e">
        <f t="shared" si="98"/>
        <v>#N/A</v>
      </c>
      <c r="AA26" t="e">
        <f t="shared" si="94"/>
        <v>#DIV/0!</v>
      </c>
      <c r="AB26" t="str">
        <f t="shared" si="99"/>
        <v/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#DIV/0!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#DIV/0!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0.51999376007487907</v>
      </c>
      <c r="X36">
        <f t="shared" si="103"/>
        <v>0.51999376007487907</v>
      </c>
      <c r="Y36">
        <f>AP20</f>
        <v>0.53647237924462943</v>
      </c>
      <c r="AA36">
        <f t="shared" ref="AA36:AA50" si="114">Y4-D4</f>
        <v>1.6478619169750353E-2</v>
      </c>
      <c r="AB36">
        <f t="shared" si="99"/>
        <v>1.6478619169750353E-2</v>
      </c>
      <c r="AC36">
        <v>2</v>
      </c>
      <c r="AN36">
        <f t="shared" ref="AN36:AN50" si="115">1/AN20</f>
        <v>0.8</v>
      </c>
      <c r="AO36">
        <f t="shared" ref="AO36:BT44" si="116">1/AO20</f>
        <v>1.6482515885012858</v>
      </c>
      <c r="AP36">
        <f t="shared" si="116"/>
        <v>1.8640288646510237</v>
      </c>
      <c r="AQ36">
        <f t="shared" si="116"/>
        <v>2.0798061408007613</v>
      </c>
      <c r="AR36">
        <f t="shared" si="116"/>
        <v>2.7271379692499749</v>
      </c>
      <c r="AS36" t="e">
        <f t="shared" si="116"/>
        <v>#N/A</v>
      </c>
      <c r="AT36" t="e">
        <f t="shared" si="116"/>
        <v>#N/A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1.5659999999999998</v>
      </c>
      <c r="BF36">
        <f t="shared" si="116"/>
        <v>1.9231</v>
      </c>
      <c r="BG36">
        <f t="shared" si="116"/>
        <v>2.2216999999999998</v>
      </c>
      <c r="BH36">
        <f t="shared" si="116"/>
        <v>3.06</v>
      </c>
      <c r="BI36" t="e">
        <f t="shared" si="116"/>
        <v>#N/A</v>
      </c>
      <c r="BJ36" t="e">
        <f t="shared" si="116"/>
        <v>#N/A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0.44130626654898497</v>
      </c>
      <c r="X37">
        <f t="shared" si="103"/>
        <v>0.44130626654898497</v>
      </c>
      <c r="Y37">
        <f t="shared" ref="Y37:Y49" si="117">AP21</f>
        <v>0.43280691089798129</v>
      </c>
      <c r="AA37">
        <f t="shared" si="114"/>
        <v>-8.4993556510036816E-3</v>
      </c>
      <c r="AB37">
        <f t="shared" si="99"/>
        <v>-8.4993556510036816E-3</v>
      </c>
      <c r="AC37">
        <v>2</v>
      </c>
      <c r="AN37">
        <f t="shared" si="115"/>
        <v>1.6</v>
      </c>
      <c r="AO37">
        <f t="shared" ref="AO37:BC37" si="118">1/AO21</f>
        <v>1.8789445982922164</v>
      </c>
      <c r="AP37">
        <f t="shared" si="118"/>
        <v>2.3104991505916921</v>
      </c>
      <c r="AQ37">
        <f t="shared" si="118"/>
        <v>2.7420537028911678</v>
      </c>
      <c r="AR37">
        <f t="shared" si="118"/>
        <v>4.0367173597895949</v>
      </c>
      <c r="AS37" t="e">
        <f t="shared" si="118"/>
        <v>#N/A</v>
      </c>
      <c r="AT37" t="e">
        <f t="shared" si="118"/>
        <v>#N/A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1.8250999999999997</v>
      </c>
      <c r="BF37">
        <f t="shared" si="116"/>
        <v>2.266</v>
      </c>
      <c r="BG37">
        <f t="shared" si="116"/>
        <v>2.7330000000000001</v>
      </c>
      <c r="BH37">
        <f t="shared" si="116"/>
        <v>3.9809999999999999</v>
      </c>
      <c r="BI37" t="e">
        <f t="shared" si="116"/>
        <v>#N/A</v>
      </c>
      <c r="BJ37" t="e">
        <f t="shared" si="116"/>
        <v>#N/A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0.28520092405099395</v>
      </c>
      <c r="X38">
        <f t="shared" si="103"/>
        <v>0.28520092405099395</v>
      </c>
      <c r="Y38">
        <f t="shared" si="117"/>
        <v>0.27397935776356691</v>
      </c>
      <c r="AA38">
        <f t="shared" si="114"/>
        <v>-1.1221566287427043E-2</v>
      </c>
      <c r="AB38">
        <f t="shared" si="99"/>
        <v>-1.1221566287427043E-2</v>
      </c>
      <c r="AC38">
        <v>2</v>
      </c>
      <c r="AN38">
        <f t="shared" si="115"/>
        <v>4</v>
      </c>
      <c r="AO38">
        <f t="shared" si="116"/>
        <v>2.5710236276650082</v>
      </c>
      <c r="AP38">
        <f t="shared" si="116"/>
        <v>3.6499100084136975</v>
      </c>
      <c r="AQ38">
        <f t="shared" si="116"/>
        <v>4.7287963891623876</v>
      </c>
      <c r="AR38">
        <f t="shared" si="116"/>
        <v>7.9654555314084554</v>
      </c>
      <c r="AS38" t="e">
        <f t="shared" si="116"/>
        <v>#N/A</v>
      </c>
      <c r="AT38" t="e">
        <f t="shared" si="116"/>
        <v>#N/A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2.68</v>
      </c>
      <c r="BF38">
        <f t="shared" si="116"/>
        <v>3.5062999999999995</v>
      </c>
      <c r="BG38">
        <f t="shared" si="116"/>
        <v>4.2881999999999998</v>
      </c>
      <c r="BH38">
        <f t="shared" si="116"/>
        <v>6.98</v>
      </c>
      <c r="BI38" t="e">
        <f t="shared" si="116"/>
        <v>#N/A</v>
      </c>
      <c r="BJ38" t="e">
        <f t="shared" si="116"/>
        <v>#N/A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0.18089725036179452</v>
      </c>
      <c r="X39">
        <f t="shared" si="103"/>
        <v>0.18089725036179452</v>
      </c>
      <c r="Y39">
        <f t="shared" si="117"/>
        <v>0.17000264447955379</v>
      </c>
      <c r="AA39">
        <f t="shared" si="114"/>
        <v>-1.0894605882240727E-2</v>
      </c>
      <c r="AB39">
        <f t="shared" si="99"/>
        <v>-1.0894605882240727E-2</v>
      </c>
      <c r="AC39">
        <v>2</v>
      </c>
      <c r="AN39">
        <f t="shared" si="115"/>
        <v>8</v>
      </c>
      <c r="AO39">
        <f t="shared" si="116"/>
        <v>3.7244886766196617</v>
      </c>
      <c r="AP39">
        <f t="shared" si="116"/>
        <v>5.8822614381170402</v>
      </c>
      <c r="AQ39">
        <f t="shared" si="116"/>
        <v>8.0400341996144196</v>
      </c>
      <c r="AR39">
        <f t="shared" si="116"/>
        <v>14.513352484106555</v>
      </c>
      <c r="AS39" t="e">
        <f t="shared" si="116"/>
        <v>#N/A</v>
      </c>
      <c r="AT39" t="e">
        <f t="shared" si="116"/>
        <v>#N/A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4</v>
      </c>
      <c r="BF39">
        <f t="shared" si="116"/>
        <v>5.5279999999999996</v>
      </c>
      <c r="BG39">
        <f t="shared" si="116"/>
        <v>7.0820999999999987</v>
      </c>
      <c r="BH39">
        <f t="shared" si="116"/>
        <v>11.98</v>
      </c>
      <c r="BI39" t="e">
        <f t="shared" si="116"/>
        <v>#N/A</v>
      </c>
      <c r="BJ39" t="e">
        <f t="shared" si="116"/>
        <v>#N/A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>
        <f t="shared" si="113"/>
        <v>0.10829542993285683</v>
      </c>
      <c r="X40">
        <f t="shared" si="103"/>
        <v>0.10829542993285683</v>
      </c>
      <c r="Y40">
        <f t="shared" si="117"/>
        <v>9.6646704409652187E-2</v>
      </c>
      <c r="AA40">
        <f t="shared" si="114"/>
        <v>-1.1648725523204645E-2</v>
      </c>
      <c r="AB40">
        <f t="shared" si="99"/>
        <v>-1.1648725523204645E-2</v>
      </c>
      <c r="AC40">
        <v>2</v>
      </c>
      <c r="AN40">
        <f t="shared" si="115"/>
        <v>16</v>
      </c>
      <c r="AO40">
        <f t="shared" si="116"/>
        <v>6.0314187745289685</v>
      </c>
      <c r="AP40">
        <f t="shared" si="116"/>
        <v>10.346964297523726</v>
      </c>
      <c r="AQ40">
        <f t="shared" si="116"/>
        <v>14.662509820518483</v>
      </c>
      <c r="AR40">
        <f t="shared" si="116"/>
        <v>27.609146389502754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>
        <f t="shared" si="116"/>
        <v>6.24</v>
      </c>
      <c r="BF40">
        <f t="shared" si="116"/>
        <v>9.234</v>
      </c>
      <c r="BG40">
        <f t="shared" si="116"/>
        <v>11.8</v>
      </c>
      <c r="BH40">
        <f t="shared" si="116"/>
        <v>19.96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 t="e">
        <f t="shared" si="113"/>
        <v>#DIV/0!</v>
      </c>
      <c r="X41" t="e">
        <f t="shared" si="103"/>
        <v>#N/A</v>
      </c>
      <c r="Y41" t="e">
        <f t="shared" si="117"/>
        <v>#N/A</v>
      </c>
      <c r="AA41" t="e">
        <f t="shared" si="114"/>
        <v>#DIV/0!</v>
      </c>
      <c r="AB41" t="str">
        <f t="shared" si="99"/>
        <v/>
      </c>
      <c r="AC41">
        <v>2</v>
      </c>
      <c r="AN41" t="e">
        <f t="shared" si="115"/>
        <v>#N/A</v>
      </c>
      <c r="AO41" t="e">
        <f t="shared" si="116"/>
        <v>#N/A</v>
      </c>
      <c r="AP41" t="e">
        <f t="shared" si="116"/>
        <v>#N/A</v>
      </c>
      <c r="AQ41" t="e">
        <f t="shared" si="116"/>
        <v>#N/A</v>
      </c>
      <c r="AR41" t="e">
        <f t="shared" si="116"/>
        <v>#N/A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 t="e">
        <f t="shared" si="116"/>
        <v>#N/A</v>
      </c>
      <c r="BF41" t="e">
        <f t="shared" si="116"/>
        <v>#N/A</v>
      </c>
      <c r="BG41" t="e">
        <f t="shared" si="116"/>
        <v>#N/A</v>
      </c>
      <c r="BH41" t="e">
        <f t="shared" si="116"/>
        <v>#N/A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#DIV/0!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#DIV/0!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0.45010577485709147</v>
      </c>
      <c r="X51">
        <f t="shared" si="103"/>
        <v>0.45010577485709147</v>
      </c>
      <c r="Y51">
        <f>AQ20</f>
        <v>0.48081404337761147</v>
      </c>
      <c r="AA51">
        <f t="shared" ref="AA51:AA65" si="120">Z4-E4</f>
        <v>3.0708268520519999E-2</v>
      </c>
      <c r="AB51">
        <f t="shared" si="99"/>
        <v>3.0708268520519999E-2</v>
      </c>
      <c r="AC51">
        <v>2</v>
      </c>
    </row>
    <row r="52" spans="23:72">
      <c r="W52">
        <f t="shared" ref="W52:W65" si="121">E5*E21</f>
        <v>0.36589828027808269</v>
      </c>
      <c r="X52">
        <f t="shared" si="103"/>
        <v>0.36589828027808269</v>
      </c>
      <c r="Y52">
        <f t="shared" ref="Y52:Y65" si="122">AQ21</f>
        <v>0.36469015867399662</v>
      </c>
      <c r="AA52">
        <f t="shared" si="120"/>
        <v>-1.2081216040860654E-3</v>
      </c>
      <c r="AB52">
        <f t="shared" si="99"/>
        <v>-1.2081216040860654E-3</v>
      </c>
      <c r="AC52">
        <v>2</v>
      </c>
      <c r="AO52">
        <f t="shared" ref="AO52:AO66" si="123">C4*C20</f>
        <v>0.63856960408684549</v>
      </c>
      <c r="AP52">
        <f t="shared" ref="AP52:AP66" si="124">D4*D20</f>
        <v>0.51999376007487907</v>
      </c>
      <c r="AQ52">
        <f t="shared" ref="AQ52:AQ66" si="125">E4*E20</f>
        <v>0.45010577485709147</v>
      </c>
      <c r="AR52">
        <f t="shared" ref="AR52:AR66" si="126">F4*F20</f>
        <v>0.32679738562091504</v>
      </c>
      <c r="AS52" t="e">
        <f t="shared" ref="AS52:AS66" si="127">G4*G20</f>
        <v>#DIV/0!</v>
      </c>
      <c r="AT52" t="e">
        <f t="shared" ref="AT52:AT66" si="128">H4*H20</f>
        <v>#DIV/0!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0.23319807844783361</v>
      </c>
      <c r="X53">
        <f t="shared" si="103"/>
        <v>0.23319807844783361</v>
      </c>
      <c r="Y53">
        <f t="shared" si="122"/>
        <v>0.2114703018915835</v>
      </c>
      <c r="AA53">
        <f t="shared" si="120"/>
        <v>-2.1727776556250106E-2</v>
      </c>
      <c r="AB53">
        <f t="shared" si="99"/>
        <v>-2.1727776556250106E-2</v>
      </c>
      <c r="AC53">
        <v>2</v>
      </c>
      <c r="AO53">
        <f t="shared" si="123"/>
        <v>0.54791518272971351</v>
      </c>
      <c r="AP53">
        <f t="shared" si="124"/>
        <v>0.44130626654898497</v>
      </c>
      <c r="AQ53">
        <f t="shared" si="125"/>
        <v>0.36589828027808269</v>
      </c>
      <c r="AR53">
        <f t="shared" si="126"/>
        <v>0.25119316754584275</v>
      </c>
      <c r="AS53" t="e">
        <f t="shared" si="127"/>
        <v>#DIV/0!</v>
      </c>
      <c r="AT53" t="e">
        <f t="shared" si="128"/>
        <v>#DIV/0!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0.14120105618390028</v>
      </c>
      <c r="X54">
        <f t="shared" si="103"/>
        <v>0.14120105618390028</v>
      </c>
      <c r="Y54">
        <f t="shared" si="122"/>
        <v>0.12437758038988909</v>
      </c>
      <c r="AA54">
        <f t="shared" si="120"/>
        <v>-1.6823475794011181E-2</v>
      </c>
      <c r="AB54">
        <f t="shared" si="99"/>
        <v>-1.6823475794011181E-2</v>
      </c>
      <c r="AC54">
        <v>2</v>
      </c>
      <c r="AO54">
        <f t="shared" si="123"/>
        <v>0.37313432835820892</v>
      </c>
      <c r="AP54">
        <f t="shared" si="124"/>
        <v>0.28520092405099395</v>
      </c>
      <c r="AQ54">
        <f t="shared" si="125"/>
        <v>0.23319807844783361</v>
      </c>
      <c r="AR54">
        <f t="shared" si="126"/>
        <v>0.14326647564469913</v>
      </c>
      <c r="AS54" t="e">
        <f t="shared" si="127"/>
        <v>#DIV/0!</v>
      </c>
      <c r="AT54" t="e">
        <f t="shared" si="128"/>
        <v>#DIV/0!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>
        <f t="shared" si="121"/>
        <v>8.4745762711864403E-2</v>
      </c>
      <c r="X55">
        <f t="shared" si="103"/>
        <v>8.4745762711864403E-2</v>
      </c>
      <c r="Y55">
        <f t="shared" si="122"/>
        <v>6.8201147841730064E-2</v>
      </c>
      <c r="AA55">
        <f t="shared" si="120"/>
        <v>-1.6544614870134339E-2</v>
      </c>
      <c r="AB55">
        <f t="shared" si="99"/>
        <v>-1.6544614870134339E-2</v>
      </c>
      <c r="AC55">
        <v>2</v>
      </c>
      <c r="AO55">
        <f t="shared" si="123"/>
        <v>0.25</v>
      </c>
      <c r="AP55">
        <f t="shared" si="124"/>
        <v>0.18089725036179452</v>
      </c>
      <c r="AQ55">
        <f t="shared" si="125"/>
        <v>0.14120105618390028</v>
      </c>
      <c r="AR55">
        <f t="shared" si="126"/>
        <v>8.347245409015025E-2</v>
      </c>
      <c r="AS55" t="e">
        <f t="shared" si="127"/>
        <v>#DIV/0!</v>
      </c>
      <c r="AT55" t="e">
        <f t="shared" si="128"/>
        <v>#DIV/0!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 t="e">
        <f t="shared" si="121"/>
        <v>#DIV/0!</v>
      </c>
      <c r="X56" t="e">
        <f t="shared" si="103"/>
        <v>#N/A</v>
      </c>
      <c r="Y56" t="e">
        <f t="shared" si="122"/>
        <v>#N/A</v>
      </c>
      <c r="AA56" t="e">
        <f t="shared" si="120"/>
        <v>#DIV/0!</v>
      </c>
      <c r="AB56" t="str">
        <f t="shared" si="99"/>
        <v/>
      </c>
      <c r="AC56">
        <v>2</v>
      </c>
      <c r="AO56">
        <f t="shared" si="123"/>
        <v>0.16025641025641024</v>
      </c>
      <c r="AP56">
        <f t="shared" si="124"/>
        <v>0.10829542993285683</v>
      </c>
      <c r="AQ56">
        <f t="shared" si="125"/>
        <v>8.4745762711864403E-2</v>
      </c>
      <c r="AR56">
        <f t="shared" si="126"/>
        <v>5.0100200400801598E-2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#DIV/0!</v>
      </c>
      <c r="AB57" t="str">
        <f t="shared" si="99"/>
        <v/>
      </c>
      <c r="AC57">
        <v>2</v>
      </c>
      <c r="AO57" t="e">
        <f t="shared" si="123"/>
        <v>#DIV/0!</v>
      </c>
      <c r="AP57" t="e">
        <f t="shared" si="124"/>
        <v>#DIV/0!</v>
      </c>
      <c r="AQ57" t="e">
        <f t="shared" si="125"/>
        <v>#DIV/0!</v>
      </c>
      <c r="AR57" t="e">
        <f t="shared" si="126"/>
        <v>#DIV/0!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#DIV/0!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74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74">
      <c r="W66">
        <f>F4*F20</f>
        <v>0.32679738562091504</v>
      </c>
      <c r="X66">
        <f t="shared" si="103"/>
        <v>0.32679738562091504</v>
      </c>
      <c r="Y66">
        <f>AR20</f>
        <v>0.36668478502942142</v>
      </c>
      <c r="AA66">
        <f t="shared" ref="AA66:AA80" si="139">AA4-F4</f>
        <v>3.9887399408506385E-2</v>
      </c>
      <c r="AB66">
        <f t="shared" si="99"/>
        <v>3.9887399408506385E-2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74" ht="15" thickBot="1">
      <c r="W67">
        <f t="shared" ref="W67:W80" si="140">F5*F21</f>
        <v>0.25119316754584275</v>
      </c>
      <c r="X67">
        <f t="shared" si="103"/>
        <v>0.25119316754584275</v>
      </c>
      <c r="Y67">
        <f t="shared" ref="Y67:Y80" si="141">AR21</f>
        <v>0.24772603847897906</v>
      </c>
      <c r="AA67">
        <f t="shared" si="139"/>
        <v>-3.4671290668636945E-3</v>
      </c>
      <c r="AB67">
        <f t="shared" si="99"/>
        <v>-3.4671290668636945E-3</v>
      </c>
      <c r="AC67">
        <v>2</v>
      </c>
    </row>
    <row r="68" spans="23:74" ht="15" thickBot="1">
      <c r="W68">
        <f t="shared" si="140"/>
        <v>0.14326647564469913</v>
      </c>
      <c r="X68">
        <f t="shared" si="103"/>
        <v>0.14326647564469913</v>
      </c>
      <c r="Y68">
        <f t="shared" si="141"/>
        <v>0.12554209813323502</v>
      </c>
      <c r="AA68">
        <f t="shared" si="139"/>
        <v>-1.7724377511464107E-2</v>
      </c>
      <c r="AB68">
        <f t="shared" si="99"/>
        <v>-1.7724377511464107E-2</v>
      </c>
      <c r="AC68">
        <v>2</v>
      </c>
      <c r="AO68" t="s">
        <v>103</v>
      </c>
      <c r="AP68" s="76">
        <f>C3</f>
        <v>0</v>
      </c>
      <c r="AQ68" s="76">
        <f t="shared" ref="AQ68:BE68" si="142">D3</f>
        <v>0.05</v>
      </c>
      <c r="AR68" s="76">
        <f t="shared" si="142"/>
        <v>0.1</v>
      </c>
      <c r="AS68" s="76">
        <f t="shared" si="142"/>
        <v>0.25</v>
      </c>
      <c r="AT68" s="76">
        <f t="shared" si="142"/>
        <v>0</v>
      </c>
      <c r="AU68" s="76">
        <f t="shared" si="142"/>
        <v>0</v>
      </c>
      <c r="AV68" s="76">
        <f t="shared" si="142"/>
        <v>0</v>
      </c>
      <c r="AW68" s="76">
        <f t="shared" si="142"/>
        <v>0</v>
      </c>
      <c r="AX68" s="76">
        <f t="shared" si="142"/>
        <v>0</v>
      </c>
      <c r="AY68" s="76">
        <f t="shared" si="142"/>
        <v>0</v>
      </c>
      <c r="AZ68" s="76">
        <f t="shared" si="142"/>
        <v>0</v>
      </c>
      <c r="BA68" s="76">
        <f t="shared" si="142"/>
        <v>0</v>
      </c>
      <c r="BB68" s="76">
        <f t="shared" si="142"/>
        <v>0</v>
      </c>
      <c r="BC68" s="76">
        <f t="shared" si="142"/>
        <v>0</v>
      </c>
      <c r="BD68" s="76">
        <f t="shared" si="142"/>
        <v>0</v>
      </c>
      <c r="BE68" s="76">
        <f t="shared" si="142"/>
        <v>0</v>
      </c>
      <c r="BF68" s="76">
        <f t="shared" ref="BF68:BU68" si="143">AP68</f>
        <v>0</v>
      </c>
      <c r="BG68" s="76">
        <f t="shared" si="143"/>
        <v>0.05</v>
      </c>
      <c r="BH68" s="76">
        <f t="shared" si="143"/>
        <v>0.1</v>
      </c>
      <c r="BI68" s="76">
        <f t="shared" si="143"/>
        <v>0.25</v>
      </c>
      <c r="BJ68" s="76">
        <f t="shared" si="143"/>
        <v>0</v>
      </c>
      <c r="BK68" s="76">
        <f t="shared" si="143"/>
        <v>0</v>
      </c>
      <c r="BL68" s="76">
        <f t="shared" si="143"/>
        <v>0</v>
      </c>
      <c r="BM68" s="76">
        <f t="shared" si="143"/>
        <v>0</v>
      </c>
      <c r="BN68" s="76">
        <f t="shared" si="143"/>
        <v>0</v>
      </c>
      <c r="BO68" s="76">
        <f t="shared" si="143"/>
        <v>0</v>
      </c>
      <c r="BP68" s="76">
        <f t="shared" si="143"/>
        <v>0</v>
      </c>
      <c r="BQ68" s="76">
        <f t="shared" si="143"/>
        <v>0</v>
      </c>
      <c r="BR68" s="76">
        <f t="shared" si="143"/>
        <v>0</v>
      </c>
      <c r="BS68" s="76">
        <f t="shared" si="143"/>
        <v>0</v>
      </c>
      <c r="BT68" s="76">
        <f t="shared" si="143"/>
        <v>0</v>
      </c>
      <c r="BU68" s="76">
        <f t="shared" si="143"/>
        <v>0</v>
      </c>
    </row>
    <row r="69" spans="23:74">
      <c r="W69">
        <f t="shared" si="140"/>
        <v>8.347245409015025E-2</v>
      </c>
      <c r="X69">
        <f t="shared" si="103"/>
        <v>8.347245409015025E-2</v>
      </c>
      <c r="Y69">
        <f t="shared" si="141"/>
        <v>6.8902068015993634E-2</v>
      </c>
      <c r="AA69">
        <f t="shared" si="139"/>
        <v>-1.4570386074156616E-2</v>
      </c>
      <c r="AB69">
        <f t="shared" si="99"/>
        <v>-1.4570386074156616E-2</v>
      </c>
      <c r="AC69">
        <v>2</v>
      </c>
      <c r="AN69">
        <v>1</v>
      </c>
      <c r="AO69">
        <f>AN36</f>
        <v>0.8</v>
      </c>
      <c r="AP69">
        <f t="shared" ref="AP69:BU77" si="144">AO36</f>
        <v>1.6482515885012858</v>
      </c>
      <c r="AQ69">
        <f t="shared" si="144"/>
        <v>1.8640288646510237</v>
      </c>
      <c r="AR69">
        <f t="shared" si="144"/>
        <v>2.0798061408007613</v>
      </c>
      <c r="AS69">
        <f t="shared" si="144"/>
        <v>2.7271379692499749</v>
      </c>
      <c r="AT69" t="e">
        <f t="shared" si="144"/>
        <v>#N/A</v>
      </c>
      <c r="AU69" t="e">
        <f t="shared" si="144"/>
        <v>#N/A</v>
      </c>
      <c r="AV69" t="e">
        <f t="shared" si="144"/>
        <v>#N/A</v>
      </c>
      <c r="AW69" t="e">
        <f t="shared" si="144"/>
        <v>#N/A</v>
      </c>
      <c r="AX69" t="e">
        <f t="shared" si="144"/>
        <v>#N/A</v>
      </c>
      <c r="AY69" t="e">
        <f t="shared" si="144"/>
        <v>#N/A</v>
      </c>
      <c r="AZ69" t="e">
        <f t="shared" si="144"/>
        <v>#N/A</v>
      </c>
      <c r="BA69" t="e">
        <f t="shared" si="144"/>
        <v>#N/A</v>
      </c>
      <c r="BB69" t="e">
        <f t="shared" si="144"/>
        <v>#N/A</v>
      </c>
      <c r="BC69" t="e">
        <f t="shared" si="144"/>
        <v>#N/A</v>
      </c>
      <c r="BD69" t="e">
        <f t="shared" si="144"/>
        <v>#N/A</v>
      </c>
      <c r="BE69" t="e">
        <f t="shared" si="144"/>
        <v>#N/A</v>
      </c>
      <c r="BF69">
        <f t="shared" si="144"/>
        <v>1.5659999999999998</v>
      </c>
      <c r="BG69">
        <f t="shared" si="144"/>
        <v>1.9231</v>
      </c>
      <c r="BH69">
        <f t="shared" si="144"/>
        <v>2.2216999999999998</v>
      </c>
      <c r="BI69">
        <f t="shared" si="144"/>
        <v>3.06</v>
      </c>
      <c r="BJ69" t="e">
        <f t="shared" si="144"/>
        <v>#N/A</v>
      </c>
      <c r="BK69" t="e">
        <f t="shared" si="144"/>
        <v>#N/A</v>
      </c>
      <c r="BL69" t="e">
        <f t="shared" si="144"/>
        <v>#N/A</v>
      </c>
      <c r="BM69" t="e">
        <f t="shared" si="144"/>
        <v>#N/A</v>
      </c>
      <c r="BN69" t="e">
        <f t="shared" si="144"/>
        <v>#N/A</v>
      </c>
      <c r="BO69" t="e">
        <f t="shared" si="144"/>
        <v>#N/A</v>
      </c>
      <c r="BP69" t="e">
        <f t="shared" si="144"/>
        <v>#N/A</v>
      </c>
      <c r="BQ69" t="e">
        <f t="shared" si="144"/>
        <v>#N/A</v>
      </c>
      <c r="BR69" t="e">
        <f t="shared" si="144"/>
        <v>#N/A</v>
      </c>
      <c r="BS69" t="e">
        <f t="shared" si="144"/>
        <v>#N/A</v>
      </c>
      <c r="BT69" t="e">
        <f t="shared" si="144"/>
        <v>#N/A</v>
      </c>
      <c r="BU69" t="e">
        <f t="shared" si="144"/>
        <v>#N/A</v>
      </c>
      <c r="BV69">
        <v>16</v>
      </c>
    </row>
    <row r="70" spans="23:74">
      <c r="W70">
        <f t="shared" si="140"/>
        <v>5.0100200400801598E-2</v>
      </c>
      <c r="X70">
        <f t="shared" si="103"/>
        <v>5.0100200400801598E-2</v>
      </c>
      <c r="Y70">
        <f t="shared" si="141"/>
        <v>3.621988111809965E-2</v>
      </c>
      <c r="AA70">
        <f t="shared" si="139"/>
        <v>-1.3880319282701947E-2</v>
      </c>
      <c r="AB70">
        <f t="shared" si="99"/>
        <v>-1.3880319282701947E-2</v>
      </c>
      <c r="AC70">
        <v>2</v>
      </c>
      <c r="AN70">
        <v>2</v>
      </c>
      <c r="AO70">
        <f t="shared" ref="AO70:BD83" si="145">AN37</f>
        <v>1.6</v>
      </c>
      <c r="AP70">
        <f t="shared" si="145"/>
        <v>1.8789445982922164</v>
      </c>
      <c r="AQ70">
        <f t="shared" si="145"/>
        <v>2.3104991505916921</v>
      </c>
      <c r="AR70">
        <f t="shared" si="145"/>
        <v>2.7420537028911678</v>
      </c>
      <c r="AS70">
        <f t="shared" si="145"/>
        <v>4.0367173597895949</v>
      </c>
      <c r="AT70" t="e">
        <f t="shared" si="145"/>
        <v>#N/A</v>
      </c>
      <c r="AU70" t="e">
        <f t="shared" si="145"/>
        <v>#N/A</v>
      </c>
      <c r="AV70" t="e">
        <f t="shared" si="145"/>
        <v>#N/A</v>
      </c>
      <c r="AW70" t="e">
        <f t="shared" si="145"/>
        <v>#N/A</v>
      </c>
      <c r="AX70" t="e">
        <f t="shared" si="145"/>
        <v>#N/A</v>
      </c>
      <c r="AY70" t="e">
        <f t="shared" si="145"/>
        <v>#N/A</v>
      </c>
      <c r="AZ70" t="e">
        <f t="shared" si="145"/>
        <v>#N/A</v>
      </c>
      <c r="BA70" t="e">
        <f t="shared" si="145"/>
        <v>#N/A</v>
      </c>
      <c r="BB70" t="e">
        <f t="shared" si="145"/>
        <v>#N/A</v>
      </c>
      <c r="BC70" t="e">
        <f t="shared" si="145"/>
        <v>#N/A</v>
      </c>
      <c r="BD70" t="e">
        <f t="shared" si="145"/>
        <v>#N/A</v>
      </c>
      <c r="BE70" t="e">
        <f t="shared" si="144"/>
        <v>#N/A</v>
      </c>
      <c r="BF70">
        <f t="shared" si="144"/>
        <v>1.8250999999999997</v>
      </c>
      <c r="BG70">
        <f t="shared" si="144"/>
        <v>2.266</v>
      </c>
      <c r="BH70">
        <f t="shared" si="144"/>
        <v>2.7330000000000001</v>
      </c>
      <c r="BI70">
        <f t="shared" si="144"/>
        <v>3.9809999999999999</v>
      </c>
      <c r="BJ70" t="e">
        <f t="shared" si="144"/>
        <v>#N/A</v>
      </c>
      <c r="BK70" t="e">
        <f t="shared" si="144"/>
        <v>#N/A</v>
      </c>
      <c r="BL70" t="e">
        <f t="shared" si="144"/>
        <v>#N/A</v>
      </c>
      <c r="BM70" t="e">
        <f t="shared" si="144"/>
        <v>#N/A</v>
      </c>
      <c r="BN70" t="e">
        <f t="shared" si="144"/>
        <v>#N/A</v>
      </c>
      <c r="BO70" t="e">
        <f t="shared" si="144"/>
        <v>#N/A</v>
      </c>
      <c r="BP70" t="e">
        <f t="shared" si="144"/>
        <v>#N/A</v>
      </c>
      <c r="BQ70" t="e">
        <f t="shared" si="144"/>
        <v>#N/A</v>
      </c>
      <c r="BR70" t="e">
        <f t="shared" si="144"/>
        <v>#N/A</v>
      </c>
      <c r="BS70" t="e">
        <f t="shared" si="144"/>
        <v>#N/A</v>
      </c>
      <c r="BT70" t="e">
        <f t="shared" si="144"/>
        <v>#N/A</v>
      </c>
      <c r="BU70" t="e">
        <f t="shared" si="144"/>
        <v>#N/A</v>
      </c>
      <c r="BV70">
        <v>17</v>
      </c>
    </row>
    <row r="71" spans="23:74">
      <c r="W71" t="e">
        <f t="shared" si="140"/>
        <v>#DIV/0!</v>
      </c>
      <c r="X71" t="e">
        <f t="shared" si="103"/>
        <v>#N/A</v>
      </c>
      <c r="Y71" t="e">
        <f t="shared" si="141"/>
        <v>#N/A</v>
      </c>
      <c r="AA71" t="e">
        <f t="shared" si="139"/>
        <v>#DIV/0!</v>
      </c>
      <c r="AB71" t="str">
        <f t="shared" si="99"/>
        <v/>
      </c>
      <c r="AC71">
        <v>2</v>
      </c>
      <c r="AN71">
        <v>3</v>
      </c>
      <c r="AO71">
        <f t="shared" si="145"/>
        <v>4</v>
      </c>
      <c r="AP71">
        <f t="shared" si="144"/>
        <v>2.5710236276650082</v>
      </c>
      <c r="AQ71">
        <f t="shared" si="144"/>
        <v>3.6499100084136975</v>
      </c>
      <c r="AR71">
        <f t="shared" si="144"/>
        <v>4.7287963891623876</v>
      </c>
      <c r="AS71">
        <f t="shared" si="144"/>
        <v>7.9654555314084554</v>
      </c>
      <c r="AT71" t="e">
        <f t="shared" si="144"/>
        <v>#N/A</v>
      </c>
      <c r="AU71" t="e">
        <f t="shared" si="144"/>
        <v>#N/A</v>
      </c>
      <c r="AV71" t="e">
        <f t="shared" si="144"/>
        <v>#N/A</v>
      </c>
      <c r="AW71" t="e">
        <f t="shared" si="144"/>
        <v>#N/A</v>
      </c>
      <c r="AX71" t="e">
        <f t="shared" si="144"/>
        <v>#N/A</v>
      </c>
      <c r="AY71" t="e">
        <f t="shared" si="144"/>
        <v>#N/A</v>
      </c>
      <c r="AZ71" t="e">
        <f t="shared" si="144"/>
        <v>#N/A</v>
      </c>
      <c r="BA71" t="e">
        <f t="shared" si="144"/>
        <v>#N/A</v>
      </c>
      <c r="BB71" t="e">
        <f t="shared" si="144"/>
        <v>#N/A</v>
      </c>
      <c r="BC71" t="e">
        <f t="shared" si="144"/>
        <v>#N/A</v>
      </c>
      <c r="BD71" t="e">
        <f t="shared" si="144"/>
        <v>#N/A</v>
      </c>
      <c r="BE71" t="e">
        <f t="shared" si="144"/>
        <v>#N/A</v>
      </c>
      <c r="BF71">
        <f t="shared" si="144"/>
        <v>2.68</v>
      </c>
      <c r="BG71">
        <f t="shared" si="144"/>
        <v>3.5062999999999995</v>
      </c>
      <c r="BH71">
        <f t="shared" si="144"/>
        <v>4.2881999999999998</v>
      </c>
      <c r="BI71">
        <f t="shared" si="144"/>
        <v>6.98</v>
      </c>
      <c r="BJ71" t="e">
        <f t="shared" si="144"/>
        <v>#N/A</v>
      </c>
      <c r="BK71" t="e">
        <f t="shared" si="144"/>
        <v>#N/A</v>
      </c>
      <c r="BL71" t="e">
        <f t="shared" si="144"/>
        <v>#N/A</v>
      </c>
      <c r="BM71" t="e">
        <f t="shared" si="144"/>
        <v>#N/A</v>
      </c>
      <c r="BN71" t="e">
        <f t="shared" si="144"/>
        <v>#N/A</v>
      </c>
      <c r="BO71" t="e">
        <f t="shared" si="144"/>
        <v>#N/A</v>
      </c>
      <c r="BP71" t="e">
        <f t="shared" si="144"/>
        <v>#N/A</v>
      </c>
      <c r="BQ71" t="e">
        <f t="shared" si="144"/>
        <v>#N/A</v>
      </c>
      <c r="BR71" t="e">
        <f t="shared" si="144"/>
        <v>#N/A</v>
      </c>
      <c r="BS71" t="e">
        <f t="shared" si="144"/>
        <v>#N/A</v>
      </c>
      <c r="BT71" t="e">
        <f t="shared" si="144"/>
        <v>#N/A</v>
      </c>
      <c r="BU71" t="e">
        <f t="shared" si="144"/>
        <v>#N/A</v>
      </c>
      <c r="BV71">
        <v>18</v>
      </c>
    </row>
    <row r="72" spans="23:74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#DIV/0!</v>
      </c>
      <c r="AB72" t="str">
        <f t="shared" si="99"/>
        <v/>
      </c>
      <c r="AC72">
        <v>2</v>
      </c>
      <c r="AN72">
        <v>4</v>
      </c>
      <c r="AO72">
        <f t="shared" si="145"/>
        <v>8</v>
      </c>
      <c r="AP72">
        <f t="shared" si="144"/>
        <v>3.7244886766196617</v>
      </c>
      <c r="AQ72">
        <f t="shared" si="144"/>
        <v>5.8822614381170402</v>
      </c>
      <c r="AR72">
        <f t="shared" si="144"/>
        <v>8.0400341996144196</v>
      </c>
      <c r="AS72">
        <f t="shared" si="144"/>
        <v>14.513352484106555</v>
      </c>
      <c r="AT72" t="e">
        <f t="shared" si="144"/>
        <v>#N/A</v>
      </c>
      <c r="AU72" t="e">
        <f t="shared" si="144"/>
        <v>#N/A</v>
      </c>
      <c r="AV72" t="e">
        <f t="shared" si="144"/>
        <v>#N/A</v>
      </c>
      <c r="AW72" t="e">
        <f t="shared" si="144"/>
        <v>#N/A</v>
      </c>
      <c r="AX72" t="e">
        <f t="shared" si="144"/>
        <v>#N/A</v>
      </c>
      <c r="AY72" t="e">
        <f t="shared" si="144"/>
        <v>#N/A</v>
      </c>
      <c r="AZ72" t="e">
        <f t="shared" si="144"/>
        <v>#N/A</v>
      </c>
      <c r="BA72" t="e">
        <f t="shared" si="144"/>
        <v>#N/A</v>
      </c>
      <c r="BB72" t="e">
        <f t="shared" si="144"/>
        <v>#N/A</v>
      </c>
      <c r="BC72" t="e">
        <f t="shared" si="144"/>
        <v>#N/A</v>
      </c>
      <c r="BD72" t="e">
        <f t="shared" si="144"/>
        <v>#N/A</v>
      </c>
      <c r="BE72" t="e">
        <f t="shared" si="144"/>
        <v>#N/A</v>
      </c>
      <c r="BF72">
        <f t="shared" si="144"/>
        <v>4</v>
      </c>
      <c r="BG72">
        <f t="shared" si="144"/>
        <v>5.5279999999999996</v>
      </c>
      <c r="BH72">
        <f t="shared" si="144"/>
        <v>7.0820999999999987</v>
      </c>
      <c r="BI72">
        <f t="shared" si="144"/>
        <v>11.98</v>
      </c>
      <c r="BJ72" t="e">
        <f t="shared" si="144"/>
        <v>#N/A</v>
      </c>
      <c r="BK72" t="e">
        <f t="shared" si="144"/>
        <v>#N/A</v>
      </c>
      <c r="BL72" t="e">
        <f t="shared" si="144"/>
        <v>#N/A</v>
      </c>
      <c r="BM72" t="e">
        <f t="shared" si="144"/>
        <v>#N/A</v>
      </c>
      <c r="BN72" t="e">
        <f t="shared" si="144"/>
        <v>#N/A</v>
      </c>
      <c r="BO72" t="e">
        <f t="shared" si="144"/>
        <v>#N/A</v>
      </c>
      <c r="BP72" t="e">
        <f t="shared" si="144"/>
        <v>#N/A</v>
      </c>
      <c r="BQ72" t="e">
        <f t="shared" si="144"/>
        <v>#N/A</v>
      </c>
      <c r="BR72" t="e">
        <f t="shared" si="144"/>
        <v>#N/A</v>
      </c>
      <c r="BS72" t="e">
        <f t="shared" si="144"/>
        <v>#N/A</v>
      </c>
      <c r="BT72" t="e">
        <f t="shared" si="144"/>
        <v>#N/A</v>
      </c>
      <c r="BU72" t="e">
        <f t="shared" si="144"/>
        <v>#N/A</v>
      </c>
      <c r="BV72">
        <v>19</v>
      </c>
    </row>
    <row r="73" spans="23:74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#DIV/0!</v>
      </c>
      <c r="AB73" t="str">
        <f t="shared" si="99"/>
        <v/>
      </c>
      <c r="AC73">
        <v>2</v>
      </c>
      <c r="AN73">
        <v>5</v>
      </c>
      <c r="AO73">
        <f t="shared" si="145"/>
        <v>16</v>
      </c>
      <c r="AP73">
        <f t="shared" si="144"/>
        <v>6.0314187745289685</v>
      </c>
      <c r="AQ73">
        <f t="shared" si="144"/>
        <v>10.346964297523726</v>
      </c>
      <c r="AR73">
        <f t="shared" si="144"/>
        <v>14.662509820518483</v>
      </c>
      <c r="AS73">
        <f t="shared" si="144"/>
        <v>27.609146389502754</v>
      </c>
      <c r="AT73" t="e">
        <f t="shared" si="144"/>
        <v>#N/A</v>
      </c>
      <c r="AU73" t="e">
        <f t="shared" si="144"/>
        <v>#N/A</v>
      </c>
      <c r="AV73" t="e">
        <f t="shared" si="144"/>
        <v>#N/A</v>
      </c>
      <c r="AW73" t="e">
        <f t="shared" si="144"/>
        <v>#N/A</v>
      </c>
      <c r="AX73" t="e">
        <f t="shared" si="144"/>
        <v>#N/A</v>
      </c>
      <c r="AY73" t="e">
        <f t="shared" si="144"/>
        <v>#N/A</v>
      </c>
      <c r="AZ73" t="e">
        <f t="shared" si="144"/>
        <v>#N/A</v>
      </c>
      <c r="BA73" t="e">
        <f t="shared" si="144"/>
        <v>#N/A</v>
      </c>
      <c r="BB73" t="e">
        <f t="shared" si="144"/>
        <v>#N/A</v>
      </c>
      <c r="BC73" t="e">
        <f t="shared" si="144"/>
        <v>#N/A</v>
      </c>
      <c r="BD73" t="e">
        <f t="shared" si="144"/>
        <v>#N/A</v>
      </c>
      <c r="BE73" t="e">
        <f t="shared" si="144"/>
        <v>#N/A</v>
      </c>
      <c r="BF73">
        <f t="shared" si="144"/>
        <v>6.24</v>
      </c>
      <c r="BG73">
        <f t="shared" si="144"/>
        <v>9.234</v>
      </c>
      <c r="BH73">
        <f t="shared" si="144"/>
        <v>11.8</v>
      </c>
      <c r="BI73">
        <f t="shared" si="144"/>
        <v>19.96</v>
      </c>
      <c r="BJ73" t="e">
        <f t="shared" si="144"/>
        <v>#N/A</v>
      </c>
      <c r="BK73" t="e">
        <f t="shared" si="144"/>
        <v>#N/A</v>
      </c>
      <c r="BL73" t="e">
        <f t="shared" si="144"/>
        <v>#N/A</v>
      </c>
      <c r="BM73" t="e">
        <f t="shared" si="144"/>
        <v>#N/A</v>
      </c>
      <c r="BN73" t="e">
        <f t="shared" si="144"/>
        <v>#N/A</v>
      </c>
      <c r="BO73" t="e">
        <f t="shared" si="144"/>
        <v>#N/A</v>
      </c>
      <c r="BP73" t="e">
        <f t="shared" si="144"/>
        <v>#N/A</v>
      </c>
      <c r="BQ73" t="e">
        <f t="shared" si="144"/>
        <v>#N/A</v>
      </c>
      <c r="BR73" t="e">
        <f t="shared" si="144"/>
        <v>#N/A</v>
      </c>
      <c r="BS73" t="e">
        <f t="shared" si="144"/>
        <v>#N/A</v>
      </c>
      <c r="BT73" t="e">
        <f t="shared" si="144"/>
        <v>#N/A</v>
      </c>
      <c r="BU73" t="e">
        <f t="shared" si="144"/>
        <v>#N/A</v>
      </c>
      <c r="BV73">
        <v>20</v>
      </c>
    </row>
    <row r="74" spans="23:74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  <c r="AN74">
        <v>6</v>
      </c>
      <c r="AO74" t="e">
        <f t="shared" si="145"/>
        <v>#N/A</v>
      </c>
      <c r="AP74" t="e">
        <f t="shared" si="144"/>
        <v>#N/A</v>
      </c>
      <c r="AQ74" t="e">
        <f t="shared" si="144"/>
        <v>#N/A</v>
      </c>
      <c r="AR74" t="e">
        <f t="shared" si="144"/>
        <v>#N/A</v>
      </c>
      <c r="AS74" t="e">
        <f t="shared" si="144"/>
        <v>#N/A</v>
      </c>
      <c r="AT74" t="e">
        <f t="shared" si="144"/>
        <v>#N/A</v>
      </c>
      <c r="AU74" t="e">
        <f t="shared" si="144"/>
        <v>#N/A</v>
      </c>
      <c r="AV74" t="e">
        <f t="shared" si="144"/>
        <v>#N/A</v>
      </c>
      <c r="AW74" t="e">
        <f t="shared" si="144"/>
        <v>#N/A</v>
      </c>
      <c r="AX74" t="e">
        <f t="shared" si="144"/>
        <v>#N/A</v>
      </c>
      <c r="AY74" t="e">
        <f t="shared" si="144"/>
        <v>#N/A</v>
      </c>
      <c r="AZ74" t="e">
        <f t="shared" si="144"/>
        <v>#N/A</v>
      </c>
      <c r="BA74" t="e">
        <f t="shared" si="144"/>
        <v>#N/A</v>
      </c>
      <c r="BB74" t="e">
        <f t="shared" si="144"/>
        <v>#N/A</v>
      </c>
      <c r="BC74" t="e">
        <f t="shared" si="144"/>
        <v>#N/A</v>
      </c>
      <c r="BD74" t="e">
        <f t="shared" si="144"/>
        <v>#N/A</v>
      </c>
      <c r="BE74" t="e">
        <f t="shared" si="144"/>
        <v>#N/A</v>
      </c>
      <c r="BF74" t="e">
        <f t="shared" si="144"/>
        <v>#N/A</v>
      </c>
      <c r="BG74" t="e">
        <f t="shared" si="144"/>
        <v>#N/A</v>
      </c>
      <c r="BH74" t="e">
        <f t="shared" si="144"/>
        <v>#N/A</v>
      </c>
      <c r="BI74" t="e">
        <f t="shared" si="144"/>
        <v>#N/A</v>
      </c>
      <c r="BJ74" t="e">
        <f t="shared" si="144"/>
        <v>#N/A</v>
      </c>
      <c r="BK74" t="e">
        <f t="shared" si="144"/>
        <v>#N/A</v>
      </c>
      <c r="BL74" t="e">
        <f t="shared" si="144"/>
        <v>#N/A</v>
      </c>
      <c r="BM74" t="e">
        <f t="shared" si="144"/>
        <v>#N/A</v>
      </c>
      <c r="BN74" t="e">
        <f t="shared" si="144"/>
        <v>#N/A</v>
      </c>
      <c r="BO74" t="e">
        <f t="shared" si="144"/>
        <v>#N/A</v>
      </c>
      <c r="BP74" t="e">
        <f t="shared" si="144"/>
        <v>#N/A</v>
      </c>
      <c r="BQ74" t="e">
        <f t="shared" si="144"/>
        <v>#N/A</v>
      </c>
      <c r="BR74" t="e">
        <f t="shared" si="144"/>
        <v>#N/A</v>
      </c>
      <c r="BS74" t="e">
        <f t="shared" si="144"/>
        <v>#N/A</v>
      </c>
      <c r="BT74" t="e">
        <f t="shared" si="144"/>
        <v>#N/A</v>
      </c>
      <c r="BU74" t="e">
        <f t="shared" si="144"/>
        <v>#N/A</v>
      </c>
      <c r="BV74">
        <v>21</v>
      </c>
    </row>
    <row r="75" spans="23:74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  <c r="AN75">
        <v>7</v>
      </c>
      <c r="AO75" t="e">
        <f t="shared" si="145"/>
        <v>#N/A</v>
      </c>
      <c r="AP75" t="e">
        <f t="shared" si="144"/>
        <v>#N/A</v>
      </c>
      <c r="AQ75" t="e">
        <f t="shared" si="144"/>
        <v>#N/A</v>
      </c>
      <c r="AR75" t="e">
        <f t="shared" si="144"/>
        <v>#N/A</v>
      </c>
      <c r="AS75" t="e">
        <f t="shared" si="144"/>
        <v>#N/A</v>
      </c>
      <c r="AT75" t="e">
        <f t="shared" si="144"/>
        <v>#N/A</v>
      </c>
      <c r="AU75" t="e">
        <f t="shared" si="144"/>
        <v>#N/A</v>
      </c>
      <c r="AV75" t="e">
        <f t="shared" si="144"/>
        <v>#N/A</v>
      </c>
      <c r="AW75" t="e">
        <f t="shared" si="144"/>
        <v>#N/A</v>
      </c>
      <c r="AX75" t="e">
        <f t="shared" si="144"/>
        <v>#N/A</v>
      </c>
      <c r="AY75" t="e">
        <f t="shared" si="144"/>
        <v>#N/A</v>
      </c>
      <c r="AZ75" t="e">
        <f t="shared" si="144"/>
        <v>#N/A</v>
      </c>
      <c r="BA75" t="e">
        <f t="shared" si="144"/>
        <v>#N/A</v>
      </c>
      <c r="BB75" t="e">
        <f t="shared" si="144"/>
        <v>#N/A</v>
      </c>
      <c r="BC75" t="e">
        <f t="shared" si="144"/>
        <v>#N/A</v>
      </c>
      <c r="BD75" t="e">
        <f t="shared" si="144"/>
        <v>#N/A</v>
      </c>
      <c r="BE75" t="e">
        <f t="shared" si="144"/>
        <v>#N/A</v>
      </c>
      <c r="BF75" t="e">
        <f t="shared" si="144"/>
        <v>#N/A</v>
      </c>
      <c r="BG75" t="e">
        <f t="shared" si="144"/>
        <v>#N/A</v>
      </c>
      <c r="BH75" t="e">
        <f t="shared" si="144"/>
        <v>#N/A</v>
      </c>
      <c r="BI75" t="e">
        <f t="shared" si="144"/>
        <v>#N/A</v>
      </c>
      <c r="BJ75" t="e">
        <f t="shared" si="144"/>
        <v>#N/A</v>
      </c>
      <c r="BK75" t="e">
        <f t="shared" si="144"/>
        <v>#N/A</v>
      </c>
      <c r="BL75" t="e">
        <f t="shared" si="144"/>
        <v>#N/A</v>
      </c>
      <c r="BM75" t="e">
        <f t="shared" si="144"/>
        <v>#N/A</v>
      </c>
      <c r="BN75" t="e">
        <f t="shared" si="144"/>
        <v>#N/A</v>
      </c>
      <c r="BO75" t="e">
        <f t="shared" si="144"/>
        <v>#N/A</v>
      </c>
      <c r="BP75" t="e">
        <f t="shared" si="144"/>
        <v>#N/A</v>
      </c>
      <c r="BQ75" t="e">
        <f t="shared" si="144"/>
        <v>#N/A</v>
      </c>
      <c r="BR75" t="e">
        <f t="shared" si="144"/>
        <v>#N/A</v>
      </c>
      <c r="BS75" t="e">
        <f t="shared" si="144"/>
        <v>#N/A</v>
      </c>
      <c r="BT75" t="e">
        <f t="shared" si="144"/>
        <v>#N/A</v>
      </c>
      <c r="BU75" t="e">
        <f t="shared" si="144"/>
        <v>#N/A</v>
      </c>
      <c r="BV75">
        <v>22</v>
      </c>
    </row>
    <row r="76" spans="23:74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  <c r="AN76">
        <v>8</v>
      </c>
      <c r="AO76" t="e">
        <f t="shared" si="145"/>
        <v>#N/A</v>
      </c>
      <c r="AP76" t="e">
        <f t="shared" si="144"/>
        <v>#N/A</v>
      </c>
      <c r="AQ76" t="e">
        <f t="shared" si="144"/>
        <v>#N/A</v>
      </c>
      <c r="AR76" t="e">
        <f t="shared" si="144"/>
        <v>#N/A</v>
      </c>
      <c r="AS76" t="e">
        <f t="shared" si="144"/>
        <v>#N/A</v>
      </c>
      <c r="AT76" t="e">
        <f t="shared" si="144"/>
        <v>#N/A</v>
      </c>
      <c r="AU76" t="e">
        <f t="shared" si="144"/>
        <v>#N/A</v>
      </c>
      <c r="AV76" t="e">
        <f t="shared" si="144"/>
        <v>#N/A</v>
      </c>
      <c r="AW76" t="e">
        <f t="shared" si="144"/>
        <v>#N/A</v>
      </c>
      <c r="AX76" t="e">
        <f t="shared" si="144"/>
        <v>#N/A</v>
      </c>
      <c r="AY76" t="e">
        <f t="shared" si="144"/>
        <v>#N/A</v>
      </c>
      <c r="AZ76" t="e">
        <f t="shared" si="144"/>
        <v>#N/A</v>
      </c>
      <c r="BA76" t="e">
        <f t="shared" si="144"/>
        <v>#N/A</v>
      </c>
      <c r="BB76" t="e">
        <f t="shared" si="144"/>
        <v>#N/A</v>
      </c>
      <c r="BC76" t="e">
        <f t="shared" si="144"/>
        <v>#N/A</v>
      </c>
      <c r="BD76" t="e">
        <f t="shared" si="144"/>
        <v>#N/A</v>
      </c>
      <c r="BE76" t="e">
        <f t="shared" si="144"/>
        <v>#N/A</v>
      </c>
      <c r="BF76" t="e">
        <f t="shared" si="144"/>
        <v>#N/A</v>
      </c>
      <c r="BG76" t="e">
        <f t="shared" si="144"/>
        <v>#N/A</v>
      </c>
      <c r="BH76" t="e">
        <f t="shared" si="144"/>
        <v>#N/A</v>
      </c>
      <c r="BI76" t="e">
        <f t="shared" si="144"/>
        <v>#N/A</v>
      </c>
      <c r="BJ76" t="e">
        <f t="shared" si="144"/>
        <v>#N/A</v>
      </c>
      <c r="BK76" t="e">
        <f t="shared" si="144"/>
        <v>#N/A</v>
      </c>
      <c r="BL76" t="e">
        <f t="shared" si="144"/>
        <v>#N/A</v>
      </c>
      <c r="BM76" t="e">
        <f t="shared" si="144"/>
        <v>#N/A</v>
      </c>
      <c r="BN76" t="e">
        <f t="shared" si="144"/>
        <v>#N/A</v>
      </c>
      <c r="BO76" t="e">
        <f t="shared" si="144"/>
        <v>#N/A</v>
      </c>
      <c r="BP76" t="e">
        <f t="shared" si="144"/>
        <v>#N/A</v>
      </c>
      <c r="BQ76" t="e">
        <f t="shared" si="144"/>
        <v>#N/A</v>
      </c>
      <c r="BR76" t="e">
        <f t="shared" si="144"/>
        <v>#N/A</v>
      </c>
      <c r="BS76" t="e">
        <f t="shared" si="144"/>
        <v>#N/A</v>
      </c>
      <c r="BT76" t="e">
        <f t="shared" si="144"/>
        <v>#N/A</v>
      </c>
      <c r="BU76" t="e">
        <f t="shared" si="144"/>
        <v>#N/A</v>
      </c>
      <c r="BV76">
        <v>23</v>
      </c>
    </row>
    <row r="77" spans="23:74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  <c r="AN77">
        <v>9</v>
      </c>
      <c r="AO77" t="e">
        <f t="shared" si="145"/>
        <v>#N/A</v>
      </c>
      <c r="AP77" t="e">
        <f t="shared" si="144"/>
        <v>#N/A</v>
      </c>
      <c r="AQ77" t="e">
        <f t="shared" si="144"/>
        <v>#N/A</v>
      </c>
      <c r="AR77" t="e">
        <f t="shared" si="144"/>
        <v>#N/A</v>
      </c>
      <c r="AS77" t="e">
        <f t="shared" si="144"/>
        <v>#N/A</v>
      </c>
      <c r="AT77" t="e">
        <f t="shared" si="144"/>
        <v>#N/A</v>
      </c>
      <c r="AU77" t="e">
        <f t="shared" si="144"/>
        <v>#N/A</v>
      </c>
      <c r="AV77" t="e">
        <f t="shared" si="144"/>
        <v>#N/A</v>
      </c>
      <c r="AW77" t="e">
        <f t="shared" si="144"/>
        <v>#N/A</v>
      </c>
      <c r="AX77" t="e">
        <f t="shared" si="144"/>
        <v>#N/A</v>
      </c>
      <c r="AY77" t="e">
        <f t="shared" si="144"/>
        <v>#N/A</v>
      </c>
      <c r="AZ77" t="e">
        <f t="shared" si="144"/>
        <v>#N/A</v>
      </c>
      <c r="BA77" t="e">
        <f t="shared" si="144"/>
        <v>#N/A</v>
      </c>
      <c r="BB77" t="e">
        <f t="shared" si="144"/>
        <v>#N/A</v>
      </c>
      <c r="BC77" t="e">
        <f t="shared" si="144"/>
        <v>#N/A</v>
      </c>
      <c r="BD77" t="e">
        <f t="shared" ref="AP77:BU83" si="146">BC44</f>
        <v>#N/A</v>
      </c>
      <c r="BE77" t="e">
        <f t="shared" si="146"/>
        <v>#N/A</v>
      </c>
      <c r="BF77" t="e">
        <f t="shared" si="146"/>
        <v>#N/A</v>
      </c>
      <c r="BG77" t="e">
        <f t="shared" si="146"/>
        <v>#N/A</v>
      </c>
      <c r="BH77" t="e">
        <f t="shared" si="146"/>
        <v>#N/A</v>
      </c>
      <c r="BI77" t="e">
        <f t="shared" si="146"/>
        <v>#N/A</v>
      </c>
      <c r="BJ77" t="e">
        <f t="shared" si="146"/>
        <v>#N/A</v>
      </c>
      <c r="BK77" t="e">
        <f t="shared" si="146"/>
        <v>#N/A</v>
      </c>
      <c r="BL77" t="e">
        <f t="shared" si="146"/>
        <v>#N/A</v>
      </c>
      <c r="BM77" t="e">
        <f t="shared" si="146"/>
        <v>#N/A</v>
      </c>
      <c r="BN77" t="e">
        <f t="shared" si="146"/>
        <v>#N/A</v>
      </c>
      <c r="BO77" t="e">
        <f t="shared" si="146"/>
        <v>#N/A</v>
      </c>
      <c r="BP77" t="e">
        <f t="shared" si="146"/>
        <v>#N/A</v>
      </c>
      <c r="BQ77" t="e">
        <f t="shared" si="146"/>
        <v>#N/A</v>
      </c>
      <c r="BR77" t="e">
        <f t="shared" si="146"/>
        <v>#N/A</v>
      </c>
      <c r="BS77" t="e">
        <f t="shared" si="146"/>
        <v>#N/A</v>
      </c>
      <c r="BT77" t="e">
        <f t="shared" si="146"/>
        <v>#N/A</v>
      </c>
      <c r="BU77" t="e">
        <f t="shared" si="146"/>
        <v>#N/A</v>
      </c>
      <c r="BV77">
        <v>24</v>
      </c>
    </row>
    <row r="78" spans="23:74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  <c r="AN78">
        <v>10</v>
      </c>
      <c r="AO78" t="e">
        <f t="shared" si="145"/>
        <v>#N/A</v>
      </c>
      <c r="AP78" t="e">
        <f t="shared" si="146"/>
        <v>#N/A</v>
      </c>
      <c r="AQ78" t="e">
        <f t="shared" si="146"/>
        <v>#N/A</v>
      </c>
      <c r="AR78" t="e">
        <f t="shared" si="146"/>
        <v>#N/A</v>
      </c>
      <c r="AS78" t="e">
        <f t="shared" si="146"/>
        <v>#N/A</v>
      </c>
      <c r="AT78" t="e">
        <f t="shared" si="146"/>
        <v>#N/A</v>
      </c>
      <c r="AU78" t="e">
        <f t="shared" si="146"/>
        <v>#N/A</v>
      </c>
      <c r="AV78" t="e">
        <f t="shared" si="146"/>
        <v>#N/A</v>
      </c>
      <c r="AW78" t="e">
        <f t="shared" si="146"/>
        <v>#N/A</v>
      </c>
      <c r="AX78" t="e">
        <f t="shared" si="146"/>
        <v>#N/A</v>
      </c>
      <c r="AY78" t="e">
        <f t="shared" si="146"/>
        <v>#N/A</v>
      </c>
      <c r="AZ78" t="e">
        <f t="shared" si="146"/>
        <v>#N/A</v>
      </c>
      <c r="BA78" t="e">
        <f t="shared" si="146"/>
        <v>#N/A</v>
      </c>
      <c r="BB78" t="e">
        <f t="shared" si="146"/>
        <v>#N/A</v>
      </c>
      <c r="BC78" t="e">
        <f t="shared" si="146"/>
        <v>#N/A</v>
      </c>
      <c r="BD78" t="e">
        <f t="shared" si="146"/>
        <v>#N/A</v>
      </c>
      <c r="BE78" t="e">
        <f t="shared" si="146"/>
        <v>#N/A</v>
      </c>
      <c r="BF78" t="e">
        <f t="shared" si="146"/>
        <v>#N/A</v>
      </c>
      <c r="BG78" t="e">
        <f t="shared" si="146"/>
        <v>#N/A</v>
      </c>
      <c r="BH78" t="e">
        <f t="shared" si="146"/>
        <v>#N/A</v>
      </c>
      <c r="BI78" t="e">
        <f t="shared" si="146"/>
        <v>#N/A</v>
      </c>
      <c r="BJ78" t="e">
        <f t="shared" si="146"/>
        <v>#N/A</v>
      </c>
      <c r="BK78" t="e">
        <f t="shared" si="146"/>
        <v>#N/A</v>
      </c>
      <c r="BL78" t="e">
        <f t="shared" si="146"/>
        <v>#N/A</v>
      </c>
      <c r="BM78" t="e">
        <f t="shared" si="146"/>
        <v>#N/A</v>
      </c>
      <c r="BN78" t="e">
        <f t="shared" si="146"/>
        <v>#N/A</v>
      </c>
      <c r="BO78" t="e">
        <f t="shared" si="146"/>
        <v>#N/A</v>
      </c>
      <c r="BP78" t="e">
        <f t="shared" si="146"/>
        <v>#N/A</v>
      </c>
      <c r="BQ78" t="e">
        <f t="shared" si="146"/>
        <v>#N/A</v>
      </c>
      <c r="BR78" t="e">
        <f t="shared" si="146"/>
        <v>#N/A</v>
      </c>
      <c r="BS78" t="e">
        <f t="shared" si="146"/>
        <v>#N/A</v>
      </c>
      <c r="BT78" t="e">
        <f t="shared" si="146"/>
        <v>#N/A</v>
      </c>
      <c r="BU78" t="e">
        <f t="shared" si="146"/>
        <v>#N/A</v>
      </c>
      <c r="BV78">
        <v>25</v>
      </c>
    </row>
    <row r="79" spans="23:74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  <c r="AN79">
        <v>11</v>
      </c>
      <c r="AO79" t="e">
        <f t="shared" si="145"/>
        <v>#N/A</v>
      </c>
      <c r="AP79" t="e">
        <f t="shared" si="146"/>
        <v>#N/A</v>
      </c>
      <c r="AQ79" t="e">
        <f t="shared" si="146"/>
        <v>#N/A</v>
      </c>
      <c r="AR79" t="e">
        <f t="shared" si="146"/>
        <v>#N/A</v>
      </c>
      <c r="AS79" t="e">
        <f t="shared" si="146"/>
        <v>#N/A</v>
      </c>
      <c r="AT79" t="e">
        <f t="shared" si="146"/>
        <v>#N/A</v>
      </c>
      <c r="AU79" t="e">
        <f t="shared" si="146"/>
        <v>#N/A</v>
      </c>
      <c r="AV79" t="e">
        <f t="shared" si="146"/>
        <v>#N/A</v>
      </c>
      <c r="AW79" t="e">
        <f t="shared" si="146"/>
        <v>#N/A</v>
      </c>
      <c r="AX79" t="e">
        <f t="shared" si="146"/>
        <v>#N/A</v>
      </c>
      <c r="AY79" t="e">
        <f t="shared" si="146"/>
        <v>#N/A</v>
      </c>
      <c r="AZ79" t="e">
        <f t="shared" si="146"/>
        <v>#N/A</v>
      </c>
      <c r="BA79" t="e">
        <f t="shared" si="146"/>
        <v>#N/A</v>
      </c>
      <c r="BB79" t="e">
        <f t="shared" si="146"/>
        <v>#N/A</v>
      </c>
      <c r="BC79" t="e">
        <f t="shared" si="146"/>
        <v>#N/A</v>
      </c>
      <c r="BD79" t="e">
        <f t="shared" si="146"/>
        <v>#N/A</v>
      </c>
      <c r="BE79" t="e">
        <f t="shared" si="146"/>
        <v>#N/A</v>
      </c>
      <c r="BF79" t="e">
        <f t="shared" si="146"/>
        <v>#N/A</v>
      </c>
      <c r="BG79" t="e">
        <f t="shared" si="146"/>
        <v>#N/A</v>
      </c>
      <c r="BH79" t="e">
        <f t="shared" si="146"/>
        <v>#N/A</v>
      </c>
      <c r="BI79" t="e">
        <f t="shared" si="146"/>
        <v>#N/A</v>
      </c>
      <c r="BJ79" t="e">
        <f t="shared" si="146"/>
        <v>#N/A</v>
      </c>
      <c r="BK79" t="e">
        <f t="shared" si="146"/>
        <v>#N/A</v>
      </c>
      <c r="BL79" t="e">
        <f t="shared" si="146"/>
        <v>#N/A</v>
      </c>
      <c r="BM79" t="e">
        <f t="shared" si="146"/>
        <v>#N/A</v>
      </c>
      <c r="BN79" t="e">
        <f t="shared" si="146"/>
        <v>#N/A</v>
      </c>
      <c r="BO79" t="e">
        <f t="shared" si="146"/>
        <v>#N/A</v>
      </c>
      <c r="BP79" t="e">
        <f t="shared" si="146"/>
        <v>#N/A</v>
      </c>
      <c r="BQ79" t="e">
        <f t="shared" si="146"/>
        <v>#N/A</v>
      </c>
      <c r="BR79" t="e">
        <f t="shared" si="146"/>
        <v>#N/A</v>
      </c>
      <c r="BS79" t="e">
        <f t="shared" si="146"/>
        <v>#N/A</v>
      </c>
      <c r="BT79" t="e">
        <f t="shared" si="146"/>
        <v>#N/A</v>
      </c>
      <c r="BU79" t="e">
        <f t="shared" si="146"/>
        <v>#N/A</v>
      </c>
      <c r="BV79">
        <v>26</v>
      </c>
    </row>
    <row r="80" spans="23:74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  <c r="AN80">
        <v>12</v>
      </c>
      <c r="AO80" t="e">
        <f t="shared" si="145"/>
        <v>#N/A</v>
      </c>
      <c r="AP80" t="e">
        <f t="shared" si="146"/>
        <v>#N/A</v>
      </c>
      <c r="AQ80" t="e">
        <f t="shared" si="146"/>
        <v>#N/A</v>
      </c>
      <c r="AR80" t="e">
        <f t="shared" si="146"/>
        <v>#N/A</v>
      </c>
      <c r="AS80" t="e">
        <f t="shared" si="146"/>
        <v>#N/A</v>
      </c>
      <c r="AT80" t="e">
        <f t="shared" si="146"/>
        <v>#N/A</v>
      </c>
      <c r="AU80" t="e">
        <f t="shared" si="146"/>
        <v>#N/A</v>
      </c>
      <c r="AV80" t="e">
        <f t="shared" si="146"/>
        <v>#N/A</v>
      </c>
      <c r="AW80" t="e">
        <f t="shared" si="146"/>
        <v>#N/A</v>
      </c>
      <c r="AX80" t="e">
        <f t="shared" si="146"/>
        <v>#N/A</v>
      </c>
      <c r="AY80" t="e">
        <f t="shared" si="146"/>
        <v>#N/A</v>
      </c>
      <c r="AZ80" t="e">
        <f t="shared" si="146"/>
        <v>#N/A</v>
      </c>
      <c r="BA80" t="e">
        <f t="shared" si="146"/>
        <v>#N/A</v>
      </c>
      <c r="BB80" t="e">
        <f t="shared" si="146"/>
        <v>#N/A</v>
      </c>
      <c r="BC80" t="e">
        <f t="shared" si="146"/>
        <v>#N/A</v>
      </c>
      <c r="BD80" t="e">
        <f t="shared" si="146"/>
        <v>#N/A</v>
      </c>
      <c r="BE80" t="e">
        <f t="shared" si="146"/>
        <v>#N/A</v>
      </c>
      <c r="BF80" t="e">
        <f t="shared" si="146"/>
        <v>#N/A</v>
      </c>
      <c r="BG80" t="e">
        <f t="shared" si="146"/>
        <v>#N/A</v>
      </c>
      <c r="BH80" t="e">
        <f t="shared" si="146"/>
        <v>#N/A</v>
      </c>
      <c r="BI80" t="e">
        <f t="shared" si="146"/>
        <v>#N/A</v>
      </c>
      <c r="BJ80" t="e">
        <f t="shared" si="146"/>
        <v>#N/A</v>
      </c>
      <c r="BK80" t="e">
        <f t="shared" si="146"/>
        <v>#N/A</v>
      </c>
      <c r="BL80" t="e">
        <f t="shared" si="146"/>
        <v>#N/A</v>
      </c>
      <c r="BM80" t="e">
        <f t="shared" si="146"/>
        <v>#N/A</v>
      </c>
      <c r="BN80" t="e">
        <f t="shared" si="146"/>
        <v>#N/A</v>
      </c>
      <c r="BO80" t="e">
        <f t="shared" si="146"/>
        <v>#N/A</v>
      </c>
      <c r="BP80" t="e">
        <f t="shared" si="146"/>
        <v>#N/A</v>
      </c>
      <c r="BQ80" t="e">
        <f t="shared" si="146"/>
        <v>#N/A</v>
      </c>
      <c r="BR80" t="e">
        <f t="shared" si="146"/>
        <v>#N/A</v>
      </c>
      <c r="BS80" t="e">
        <f t="shared" si="146"/>
        <v>#N/A</v>
      </c>
      <c r="BT80" t="e">
        <f t="shared" si="146"/>
        <v>#N/A</v>
      </c>
      <c r="BU80" t="e">
        <f t="shared" si="146"/>
        <v>#N/A</v>
      </c>
      <c r="BV80">
        <v>27</v>
      </c>
    </row>
    <row r="81" spans="23:74">
      <c r="W81" t="e">
        <f>G4*G20</f>
        <v>#DIV/0!</v>
      </c>
      <c r="X81" t="e">
        <f t="shared" si="103"/>
        <v>#N/A</v>
      </c>
      <c r="Y81" t="e">
        <f>AS20</f>
        <v>#N/A</v>
      </c>
      <c r="AA81" t="e">
        <f t="shared" ref="AA81:AA95" si="147">AB4-G4</f>
        <v>#DIV/0!</v>
      </c>
      <c r="AB81" t="str">
        <f t="shared" si="99"/>
        <v/>
      </c>
      <c r="AC81">
        <v>2</v>
      </c>
      <c r="AN81">
        <v>13</v>
      </c>
      <c r="AO81" t="e">
        <f t="shared" si="145"/>
        <v>#N/A</v>
      </c>
      <c r="AP81" t="e">
        <f t="shared" si="146"/>
        <v>#N/A</v>
      </c>
      <c r="AQ81" t="e">
        <f t="shared" si="146"/>
        <v>#N/A</v>
      </c>
      <c r="AR81" t="e">
        <f t="shared" si="146"/>
        <v>#N/A</v>
      </c>
      <c r="AS81" t="e">
        <f t="shared" si="146"/>
        <v>#N/A</v>
      </c>
      <c r="AT81" t="e">
        <f t="shared" si="146"/>
        <v>#N/A</v>
      </c>
      <c r="AU81" t="e">
        <f t="shared" si="146"/>
        <v>#N/A</v>
      </c>
      <c r="AV81" t="e">
        <f t="shared" si="146"/>
        <v>#N/A</v>
      </c>
      <c r="AW81" t="e">
        <f t="shared" si="146"/>
        <v>#N/A</v>
      </c>
      <c r="AX81" t="e">
        <f t="shared" si="146"/>
        <v>#N/A</v>
      </c>
      <c r="AY81" t="e">
        <f t="shared" si="146"/>
        <v>#N/A</v>
      </c>
      <c r="AZ81" t="e">
        <f t="shared" si="146"/>
        <v>#N/A</v>
      </c>
      <c r="BA81" t="e">
        <f t="shared" si="146"/>
        <v>#N/A</v>
      </c>
      <c r="BB81" t="e">
        <f t="shared" si="146"/>
        <v>#N/A</v>
      </c>
      <c r="BC81" t="e">
        <f t="shared" si="146"/>
        <v>#N/A</v>
      </c>
      <c r="BD81" t="e">
        <f t="shared" si="146"/>
        <v>#N/A</v>
      </c>
      <c r="BE81" t="e">
        <f t="shared" si="146"/>
        <v>#N/A</v>
      </c>
      <c r="BF81" t="e">
        <f t="shared" si="146"/>
        <v>#N/A</v>
      </c>
      <c r="BG81" t="e">
        <f t="shared" si="146"/>
        <v>#N/A</v>
      </c>
      <c r="BH81" t="e">
        <f t="shared" si="146"/>
        <v>#N/A</v>
      </c>
      <c r="BI81" t="e">
        <f t="shared" si="146"/>
        <v>#N/A</v>
      </c>
      <c r="BJ81" t="e">
        <f t="shared" si="146"/>
        <v>#N/A</v>
      </c>
      <c r="BK81" t="e">
        <f t="shared" si="146"/>
        <v>#N/A</v>
      </c>
      <c r="BL81" t="e">
        <f t="shared" si="146"/>
        <v>#N/A</v>
      </c>
      <c r="BM81" t="e">
        <f t="shared" si="146"/>
        <v>#N/A</v>
      </c>
      <c r="BN81" t="e">
        <f t="shared" si="146"/>
        <v>#N/A</v>
      </c>
      <c r="BO81" t="e">
        <f t="shared" si="146"/>
        <v>#N/A</v>
      </c>
      <c r="BP81" t="e">
        <f t="shared" si="146"/>
        <v>#N/A</v>
      </c>
      <c r="BQ81" t="e">
        <f t="shared" si="146"/>
        <v>#N/A</v>
      </c>
      <c r="BR81" t="e">
        <f t="shared" si="146"/>
        <v>#N/A</v>
      </c>
      <c r="BS81" t="e">
        <f t="shared" si="146"/>
        <v>#N/A</v>
      </c>
      <c r="BT81" t="e">
        <f t="shared" si="146"/>
        <v>#N/A</v>
      </c>
      <c r="BU81" t="e">
        <f t="shared" si="146"/>
        <v>#N/A</v>
      </c>
      <c r="BV81">
        <v>28</v>
      </c>
    </row>
    <row r="82" spans="23:74">
      <c r="W82" t="e">
        <f t="shared" ref="W82:W95" si="148">G5*G21</f>
        <v>#DIV/0!</v>
      </c>
      <c r="X82" t="e">
        <f t="shared" si="103"/>
        <v>#N/A</v>
      </c>
      <c r="Y82" t="e">
        <f t="shared" ref="Y82:Y95" si="149">AS21</f>
        <v>#N/A</v>
      </c>
      <c r="AA82" t="e">
        <f t="shared" si="147"/>
        <v>#DIV/0!</v>
      </c>
      <c r="AB82" t="str">
        <f t="shared" si="99"/>
        <v/>
      </c>
      <c r="AC82">
        <v>2</v>
      </c>
      <c r="AN82">
        <v>14</v>
      </c>
      <c r="AO82" t="e">
        <f t="shared" si="145"/>
        <v>#N/A</v>
      </c>
      <c r="AP82" t="e">
        <f t="shared" si="146"/>
        <v>#N/A</v>
      </c>
      <c r="AQ82" t="e">
        <f t="shared" si="146"/>
        <v>#N/A</v>
      </c>
      <c r="AR82" t="e">
        <f t="shared" si="146"/>
        <v>#N/A</v>
      </c>
      <c r="AS82" t="e">
        <f t="shared" si="146"/>
        <v>#N/A</v>
      </c>
      <c r="AT82" t="e">
        <f t="shared" si="146"/>
        <v>#N/A</v>
      </c>
      <c r="AU82" t="e">
        <f t="shared" si="146"/>
        <v>#N/A</v>
      </c>
      <c r="AV82" t="e">
        <f t="shared" si="146"/>
        <v>#N/A</v>
      </c>
      <c r="AW82" t="e">
        <f t="shared" si="146"/>
        <v>#N/A</v>
      </c>
      <c r="AX82" t="e">
        <f t="shared" si="146"/>
        <v>#N/A</v>
      </c>
      <c r="AY82" t="e">
        <f t="shared" si="146"/>
        <v>#N/A</v>
      </c>
      <c r="AZ82" t="e">
        <f t="shared" si="146"/>
        <v>#N/A</v>
      </c>
      <c r="BA82" t="e">
        <f t="shared" si="146"/>
        <v>#N/A</v>
      </c>
      <c r="BB82" t="e">
        <f t="shared" si="146"/>
        <v>#N/A</v>
      </c>
      <c r="BC82" t="e">
        <f t="shared" si="146"/>
        <v>#N/A</v>
      </c>
      <c r="BD82" t="e">
        <f t="shared" si="146"/>
        <v>#N/A</v>
      </c>
      <c r="BE82" t="e">
        <f t="shared" si="146"/>
        <v>#N/A</v>
      </c>
      <c r="BF82" t="e">
        <f t="shared" si="146"/>
        <v>#N/A</v>
      </c>
      <c r="BG82" t="e">
        <f t="shared" si="146"/>
        <v>#N/A</v>
      </c>
      <c r="BH82" t="e">
        <f t="shared" si="146"/>
        <v>#N/A</v>
      </c>
      <c r="BI82" t="e">
        <f t="shared" si="146"/>
        <v>#N/A</v>
      </c>
      <c r="BJ82" t="e">
        <f t="shared" si="146"/>
        <v>#N/A</v>
      </c>
      <c r="BK82" t="e">
        <f t="shared" si="146"/>
        <v>#N/A</v>
      </c>
      <c r="BL82" t="e">
        <f t="shared" si="146"/>
        <v>#N/A</v>
      </c>
      <c r="BM82" t="e">
        <f t="shared" si="146"/>
        <v>#N/A</v>
      </c>
      <c r="BN82" t="e">
        <f t="shared" si="146"/>
        <v>#N/A</v>
      </c>
      <c r="BO82" t="e">
        <f t="shared" si="146"/>
        <v>#N/A</v>
      </c>
      <c r="BP82" t="e">
        <f t="shared" si="146"/>
        <v>#N/A</v>
      </c>
      <c r="BQ82" t="e">
        <f t="shared" si="146"/>
        <v>#N/A</v>
      </c>
      <c r="BR82" t="e">
        <f t="shared" si="146"/>
        <v>#N/A</v>
      </c>
      <c r="BS82" t="e">
        <f t="shared" si="146"/>
        <v>#N/A</v>
      </c>
      <c r="BT82" t="e">
        <f t="shared" si="146"/>
        <v>#N/A</v>
      </c>
      <c r="BU82" t="e">
        <f t="shared" si="146"/>
        <v>#N/A</v>
      </c>
      <c r="BV82">
        <v>29</v>
      </c>
    </row>
    <row r="83" spans="23:74">
      <c r="W83" t="e">
        <f t="shared" si="148"/>
        <v>#DIV/0!</v>
      </c>
      <c r="X83" t="e">
        <f t="shared" si="103"/>
        <v>#N/A</v>
      </c>
      <c r="Y83" t="e">
        <f t="shared" si="149"/>
        <v>#N/A</v>
      </c>
      <c r="AA83" t="e">
        <f t="shared" si="147"/>
        <v>#DIV/0!</v>
      </c>
      <c r="AB83" t="str">
        <f t="shared" si="99"/>
        <v/>
      </c>
      <c r="AC83">
        <v>2</v>
      </c>
      <c r="AN83">
        <v>15</v>
      </c>
      <c r="AO83" t="e">
        <f t="shared" si="145"/>
        <v>#N/A</v>
      </c>
      <c r="AP83" t="e">
        <f t="shared" si="146"/>
        <v>#N/A</v>
      </c>
      <c r="AQ83" t="e">
        <f t="shared" si="146"/>
        <v>#N/A</v>
      </c>
      <c r="AR83" t="e">
        <f t="shared" si="146"/>
        <v>#N/A</v>
      </c>
      <c r="AS83" t="e">
        <f t="shared" si="146"/>
        <v>#N/A</v>
      </c>
      <c r="AT83" t="e">
        <f t="shared" si="146"/>
        <v>#N/A</v>
      </c>
      <c r="AU83" t="e">
        <f t="shared" si="146"/>
        <v>#N/A</v>
      </c>
      <c r="AV83" t="e">
        <f t="shared" si="146"/>
        <v>#N/A</v>
      </c>
      <c r="AW83" t="e">
        <f t="shared" si="146"/>
        <v>#N/A</v>
      </c>
      <c r="AX83" t="e">
        <f t="shared" si="146"/>
        <v>#N/A</v>
      </c>
      <c r="AY83" t="e">
        <f t="shared" si="146"/>
        <v>#N/A</v>
      </c>
      <c r="AZ83" t="e">
        <f t="shared" si="146"/>
        <v>#N/A</v>
      </c>
      <c r="BA83" t="e">
        <f t="shared" si="146"/>
        <v>#N/A</v>
      </c>
      <c r="BB83" t="e">
        <f t="shared" si="146"/>
        <v>#N/A</v>
      </c>
      <c r="BC83" t="e">
        <f t="shared" si="146"/>
        <v>#N/A</v>
      </c>
      <c r="BD83" t="e">
        <f t="shared" si="146"/>
        <v>#N/A</v>
      </c>
      <c r="BE83" t="e">
        <f t="shared" si="146"/>
        <v>#N/A</v>
      </c>
      <c r="BF83" t="e">
        <f t="shared" si="146"/>
        <v>#N/A</v>
      </c>
      <c r="BG83" t="e">
        <f t="shared" si="146"/>
        <v>#N/A</v>
      </c>
      <c r="BH83" t="e">
        <f t="shared" si="146"/>
        <v>#N/A</v>
      </c>
      <c r="BI83" t="e">
        <f t="shared" si="146"/>
        <v>#N/A</v>
      </c>
      <c r="BJ83" t="e">
        <f t="shared" si="146"/>
        <v>#N/A</v>
      </c>
      <c r="BK83" t="e">
        <f t="shared" si="146"/>
        <v>#N/A</v>
      </c>
      <c r="BL83" t="e">
        <f t="shared" si="146"/>
        <v>#N/A</v>
      </c>
      <c r="BM83" t="e">
        <f t="shared" si="146"/>
        <v>#N/A</v>
      </c>
      <c r="BN83" t="e">
        <f t="shared" si="146"/>
        <v>#N/A</v>
      </c>
      <c r="BO83" t="e">
        <f t="shared" si="146"/>
        <v>#N/A</v>
      </c>
      <c r="BP83" t="e">
        <f t="shared" si="146"/>
        <v>#N/A</v>
      </c>
      <c r="BQ83" t="e">
        <f t="shared" si="146"/>
        <v>#N/A</v>
      </c>
      <c r="BR83" t="e">
        <f t="shared" si="146"/>
        <v>#N/A</v>
      </c>
      <c r="BS83" t="e">
        <f t="shared" si="146"/>
        <v>#N/A</v>
      </c>
      <c r="BT83" t="e">
        <f t="shared" si="146"/>
        <v>#N/A</v>
      </c>
      <c r="BU83" t="e">
        <f t="shared" si="146"/>
        <v>#N/A</v>
      </c>
      <c r="BV83">
        <v>30</v>
      </c>
    </row>
    <row r="84" spans="23:74">
      <c r="W84" t="e">
        <f t="shared" si="148"/>
        <v>#DIV/0!</v>
      </c>
      <c r="X84" t="e">
        <f t="shared" si="103"/>
        <v>#N/A</v>
      </c>
      <c r="Y84" t="e">
        <f t="shared" si="149"/>
        <v>#N/A</v>
      </c>
      <c r="AA84" t="e">
        <f t="shared" si="147"/>
        <v>#DIV/0!</v>
      </c>
      <c r="AB84" t="str">
        <f t="shared" si="99"/>
        <v/>
      </c>
      <c r="AC84">
        <v>2</v>
      </c>
    </row>
    <row r="85" spans="23:74">
      <c r="W85" t="e">
        <f t="shared" si="148"/>
        <v>#DIV/0!</v>
      </c>
      <c r="X85" t="e">
        <f t="shared" si="103"/>
        <v>#N/A</v>
      </c>
      <c r="Y85" t="e">
        <f t="shared" si="149"/>
        <v>#N/A</v>
      </c>
      <c r="AA85" t="e">
        <f t="shared" si="147"/>
        <v>#DIV/0!</v>
      </c>
      <c r="AB85" t="str">
        <f t="shared" si="99"/>
        <v/>
      </c>
      <c r="AC85">
        <v>2</v>
      </c>
    </row>
    <row r="86" spans="23:74">
      <c r="W86" t="e">
        <f t="shared" si="148"/>
        <v>#DIV/0!</v>
      </c>
      <c r="X86" t="e">
        <f t="shared" si="103"/>
        <v>#N/A</v>
      </c>
      <c r="Y86" t="e">
        <f t="shared" si="149"/>
        <v>#N/A</v>
      </c>
      <c r="AA86" t="e">
        <f t="shared" si="147"/>
        <v>#DIV/0!</v>
      </c>
      <c r="AB86" t="str">
        <f t="shared" ref="AB86:AB149" si="150">IFERROR(AA86,"")</f>
        <v/>
      </c>
      <c r="AC86">
        <v>2</v>
      </c>
    </row>
    <row r="87" spans="23:74">
      <c r="W87" t="e">
        <f t="shared" si="148"/>
        <v>#DIV/0!</v>
      </c>
      <c r="X87" t="e">
        <f t="shared" si="103"/>
        <v>#N/A</v>
      </c>
      <c r="Y87" t="e">
        <f t="shared" si="149"/>
        <v>#N/A</v>
      </c>
      <c r="AA87" t="e">
        <f t="shared" si="147"/>
        <v>#DIV/0!</v>
      </c>
      <c r="AB87" t="str">
        <f t="shared" si="150"/>
        <v/>
      </c>
      <c r="AC87">
        <v>2</v>
      </c>
    </row>
    <row r="88" spans="23:74">
      <c r="W88" t="e">
        <f t="shared" si="148"/>
        <v>#DIV/0!</v>
      </c>
      <c r="X88" t="e">
        <f t="shared" si="103"/>
        <v>#N/A</v>
      </c>
      <c r="Y88" t="e">
        <f t="shared" si="149"/>
        <v>#N/A</v>
      </c>
      <c r="AA88" t="e">
        <f t="shared" si="147"/>
        <v>#DIV/0!</v>
      </c>
      <c r="AB88" t="str">
        <f t="shared" si="150"/>
        <v/>
      </c>
      <c r="AC88">
        <v>2</v>
      </c>
    </row>
    <row r="89" spans="23:74">
      <c r="W89" t="e">
        <f t="shared" si="148"/>
        <v>#DIV/0!</v>
      </c>
      <c r="X89" t="e">
        <f t="shared" ref="X89:X152" si="151">IFERROR(W89, NA())</f>
        <v>#N/A</v>
      </c>
      <c r="Y89" t="e">
        <f t="shared" si="149"/>
        <v>#N/A</v>
      </c>
      <c r="AA89" t="e">
        <f t="shared" si="147"/>
        <v>#DIV/0!</v>
      </c>
      <c r="AB89" t="str">
        <f t="shared" si="150"/>
        <v/>
      </c>
      <c r="AC89">
        <v>2</v>
      </c>
    </row>
    <row r="90" spans="23:74">
      <c r="W90" t="e">
        <f t="shared" si="148"/>
        <v>#DIV/0!</v>
      </c>
      <c r="X90" t="e">
        <f t="shared" si="151"/>
        <v>#N/A</v>
      </c>
      <c r="Y90" t="e">
        <f t="shared" si="149"/>
        <v>#N/A</v>
      </c>
      <c r="AA90" t="e">
        <f t="shared" si="147"/>
        <v>#DIV/0!</v>
      </c>
      <c r="AB90" t="str">
        <f t="shared" si="150"/>
        <v/>
      </c>
      <c r="AC90">
        <v>2</v>
      </c>
    </row>
    <row r="91" spans="23:74">
      <c r="W91" t="e">
        <f t="shared" si="148"/>
        <v>#DIV/0!</v>
      </c>
      <c r="X91" t="e">
        <f t="shared" si="151"/>
        <v>#N/A</v>
      </c>
      <c r="Y91" t="e">
        <f t="shared" si="149"/>
        <v>#N/A</v>
      </c>
      <c r="AA91" t="e">
        <f t="shared" si="147"/>
        <v>#DIV/0!</v>
      </c>
      <c r="AB91" t="str">
        <f t="shared" si="150"/>
        <v/>
      </c>
      <c r="AC91">
        <v>2</v>
      </c>
    </row>
    <row r="92" spans="23:74">
      <c r="W92" t="e">
        <f t="shared" si="148"/>
        <v>#DIV/0!</v>
      </c>
      <c r="X92" t="e">
        <f t="shared" si="151"/>
        <v>#N/A</v>
      </c>
      <c r="Y92" t="e">
        <f t="shared" si="149"/>
        <v>#N/A</v>
      </c>
      <c r="AA92" t="e">
        <f t="shared" si="147"/>
        <v>#DIV/0!</v>
      </c>
      <c r="AB92" t="str">
        <f t="shared" si="150"/>
        <v/>
      </c>
      <c r="AC92">
        <v>2</v>
      </c>
    </row>
    <row r="93" spans="23:74">
      <c r="W93" t="e">
        <f t="shared" si="148"/>
        <v>#DIV/0!</v>
      </c>
      <c r="X93" t="e">
        <f t="shared" si="151"/>
        <v>#N/A</v>
      </c>
      <c r="Y93" t="e">
        <f t="shared" si="149"/>
        <v>#N/A</v>
      </c>
      <c r="AA93" t="e">
        <f t="shared" si="147"/>
        <v>#DIV/0!</v>
      </c>
      <c r="AB93" t="str">
        <f t="shared" si="150"/>
        <v/>
      </c>
      <c r="AC93">
        <v>2</v>
      </c>
    </row>
    <row r="94" spans="23:74">
      <c r="W94" t="e">
        <f t="shared" si="148"/>
        <v>#DIV/0!</v>
      </c>
      <c r="X94" t="e">
        <f t="shared" si="151"/>
        <v>#N/A</v>
      </c>
      <c r="Y94" t="e">
        <f t="shared" si="149"/>
        <v>#N/A</v>
      </c>
      <c r="AA94" t="e">
        <f t="shared" si="147"/>
        <v>#DIV/0!</v>
      </c>
      <c r="AB94" t="str">
        <f t="shared" si="150"/>
        <v/>
      </c>
      <c r="AC94">
        <v>2</v>
      </c>
    </row>
    <row r="95" spans="23:74">
      <c r="W95" t="e">
        <f t="shared" si="148"/>
        <v>#DIV/0!</v>
      </c>
      <c r="X95" t="e">
        <f t="shared" si="151"/>
        <v>#N/A</v>
      </c>
      <c r="Y95" t="e">
        <f t="shared" si="149"/>
        <v>#N/A</v>
      </c>
      <c r="AA95" t="e">
        <f t="shared" si="147"/>
        <v>#DIV/0!</v>
      </c>
      <c r="AB95" t="str">
        <f t="shared" si="150"/>
        <v/>
      </c>
      <c r="AC95">
        <v>2</v>
      </c>
    </row>
    <row r="96" spans="23:74">
      <c r="W96" t="e">
        <f>H4*H20</f>
        <v>#DIV/0!</v>
      </c>
      <c r="X96" t="e">
        <f t="shared" si="151"/>
        <v>#N/A</v>
      </c>
      <c r="Y96" t="e">
        <f>AT20</f>
        <v>#N/A</v>
      </c>
      <c r="AA96" t="e">
        <f t="shared" ref="AA96:AA110" si="152">AC4-H4</f>
        <v>#DIV/0!</v>
      </c>
      <c r="AB96" t="str">
        <f t="shared" si="150"/>
        <v/>
      </c>
      <c r="AC96">
        <v>2</v>
      </c>
    </row>
    <row r="97" spans="23:29">
      <c r="W97" t="e">
        <f t="shared" ref="W97:W110" si="153">H5*H21</f>
        <v>#DIV/0!</v>
      </c>
      <c r="X97" t="e">
        <f t="shared" si="151"/>
        <v>#N/A</v>
      </c>
      <c r="Y97" t="e">
        <f t="shared" ref="Y97:Y110" si="154">AT21</f>
        <v>#N/A</v>
      </c>
      <c r="AA97" t="e">
        <f t="shared" si="152"/>
        <v>#DIV/0!</v>
      </c>
      <c r="AB97" t="str">
        <f t="shared" si="150"/>
        <v/>
      </c>
      <c r="AC97">
        <v>2</v>
      </c>
    </row>
    <row r="98" spans="23:29">
      <c r="W98" t="e">
        <f t="shared" si="153"/>
        <v>#DIV/0!</v>
      </c>
      <c r="X98" t="e">
        <f t="shared" si="151"/>
        <v>#N/A</v>
      </c>
      <c r="Y98" t="e">
        <f t="shared" si="154"/>
        <v>#N/A</v>
      </c>
      <c r="AA98" t="e">
        <f t="shared" si="152"/>
        <v>#DIV/0!</v>
      </c>
      <c r="AB98" t="str">
        <f t="shared" si="150"/>
        <v/>
      </c>
      <c r="AC98">
        <v>2</v>
      </c>
    </row>
    <row r="99" spans="23:29">
      <c r="W99" t="e">
        <f t="shared" si="153"/>
        <v>#DIV/0!</v>
      </c>
      <c r="X99" t="e">
        <f t="shared" si="151"/>
        <v>#N/A</v>
      </c>
      <c r="Y99" t="e">
        <f t="shared" si="154"/>
        <v>#N/A</v>
      </c>
      <c r="AA99" t="e">
        <f t="shared" si="152"/>
        <v>#DIV/0!</v>
      </c>
      <c r="AB99" t="str">
        <f t="shared" si="150"/>
        <v/>
      </c>
      <c r="AC99">
        <v>2</v>
      </c>
    </row>
    <row r="100" spans="23:29">
      <c r="W100" t="e">
        <f t="shared" si="153"/>
        <v>#DIV/0!</v>
      </c>
      <c r="X100" t="e">
        <f t="shared" si="151"/>
        <v>#N/A</v>
      </c>
      <c r="Y100" t="e">
        <f t="shared" si="154"/>
        <v>#N/A</v>
      </c>
      <c r="AA100" t="e">
        <f t="shared" si="152"/>
        <v>#DIV/0!</v>
      </c>
      <c r="AB100" t="str">
        <f t="shared" si="150"/>
        <v/>
      </c>
      <c r="AC100">
        <v>2</v>
      </c>
    </row>
    <row r="101" spans="23:29">
      <c r="W101" t="e">
        <f t="shared" si="153"/>
        <v>#DIV/0!</v>
      </c>
      <c r="X101" t="e">
        <f t="shared" si="151"/>
        <v>#N/A</v>
      </c>
      <c r="Y101" t="e">
        <f t="shared" si="154"/>
        <v>#N/A</v>
      </c>
      <c r="AA101" t="e">
        <f t="shared" si="152"/>
        <v>#DIV/0!</v>
      </c>
      <c r="AB101" t="str">
        <f t="shared" si="150"/>
        <v/>
      </c>
      <c r="AC101">
        <v>2</v>
      </c>
    </row>
    <row r="102" spans="23:29">
      <c r="W102" t="e">
        <f t="shared" si="153"/>
        <v>#DIV/0!</v>
      </c>
      <c r="X102" t="e">
        <f t="shared" si="151"/>
        <v>#N/A</v>
      </c>
      <c r="Y102" t="e">
        <f t="shared" si="154"/>
        <v>#N/A</v>
      </c>
      <c r="AA102" t="e">
        <f t="shared" si="152"/>
        <v>#DIV/0!</v>
      </c>
      <c r="AB102" t="str">
        <f t="shared" si="150"/>
        <v/>
      </c>
      <c r="AC102">
        <v>2</v>
      </c>
    </row>
    <row r="103" spans="23:29">
      <c r="W103" t="e">
        <f t="shared" si="153"/>
        <v>#DIV/0!</v>
      </c>
      <c r="X103" t="e">
        <f t="shared" si="151"/>
        <v>#N/A</v>
      </c>
      <c r="Y103" t="e">
        <f t="shared" si="154"/>
        <v>#N/A</v>
      </c>
      <c r="AA103" t="e">
        <f t="shared" si="152"/>
        <v>#DIV/0!</v>
      </c>
      <c r="AB103" t="str">
        <f t="shared" si="150"/>
        <v/>
      </c>
      <c r="AC103">
        <v>2</v>
      </c>
    </row>
    <row r="104" spans="23:29">
      <c r="W104" t="e">
        <f t="shared" si="153"/>
        <v>#DIV/0!</v>
      </c>
      <c r="X104" t="e">
        <f t="shared" si="151"/>
        <v>#N/A</v>
      </c>
      <c r="Y104" t="e">
        <f t="shared" si="154"/>
        <v>#N/A</v>
      </c>
      <c r="AA104" t="e">
        <f t="shared" si="152"/>
        <v>#DIV/0!</v>
      </c>
      <c r="AB104" t="str">
        <f t="shared" si="150"/>
        <v/>
      </c>
      <c r="AC104">
        <v>2</v>
      </c>
    </row>
    <row r="105" spans="23:29">
      <c r="W105" t="e">
        <f t="shared" si="153"/>
        <v>#DIV/0!</v>
      </c>
      <c r="X105" t="e">
        <f t="shared" si="151"/>
        <v>#N/A</v>
      </c>
      <c r="Y105" t="e">
        <f t="shared" si="154"/>
        <v>#N/A</v>
      </c>
      <c r="AA105" t="e">
        <f t="shared" si="152"/>
        <v>#DIV/0!</v>
      </c>
      <c r="AB105" t="str">
        <f t="shared" si="150"/>
        <v/>
      </c>
      <c r="AC105">
        <v>2</v>
      </c>
    </row>
    <row r="106" spans="23:29">
      <c r="W106" t="e">
        <f t="shared" si="153"/>
        <v>#DIV/0!</v>
      </c>
      <c r="X106" t="e">
        <f t="shared" si="151"/>
        <v>#N/A</v>
      </c>
      <c r="Y106" t="e">
        <f t="shared" si="154"/>
        <v>#N/A</v>
      </c>
      <c r="AA106" t="e">
        <f t="shared" si="152"/>
        <v>#DIV/0!</v>
      </c>
      <c r="AB106" t="str">
        <f t="shared" si="150"/>
        <v/>
      </c>
      <c r="AC106">
        <v>2</v>
      </c>
    </row>
    <row r="107" spans="23:29">
      <c r="W107" t="e">
        <f t="shared" si="153"/>
        <v>#DIV/0!</v>
      </c>
      <c r="X107" t="e">
        <f t="shared" si="151"/>
        <v>#N/A</v>
      </c>
      <c r="Y107" t="e">
        <f t="shared" si="154"/>
        <v>#N/A</v>
      </c>
      <c r="AA107" t="e">
        <f t="shared" si="152"/>
        <v>#DIV/0!</v>
      </c>
      <c r="AB107" t="str">
        <f t="shared" si="150"/>
        <v/>
      </c>
      <c r="AC107">
        <v>2</v>
      </c>
    </row>
    <row r="108" spans="23:29">
      <c r="W108" t="e">
        <f t="shared" si="153"/>
        <v>#DIV/0!</v>
      </c>
      <c r="X108" t="e">
        <f t="shared" si="151"/>
        <v>#N/A</v>
      </c>
      <c r="Y108" t="e">
        <f t="shared" si="154"/>
        <v>#N/A</v>
      </c>
      <c r="AA108" t="e">
        <f t="shared" si="152"/>
        <v>#DIV/0!</v>
      </c>
      <c r="AB108" t="str">
        <f t="shared" si="150"/>
        <v/>
      </c>
      <c r="AC108">
        <v>2</v>
      </c>
    </row>
    <row r="109" spans="23:29">
      <c r="W109" t="e">
        <f t="shared" si="153"/>
        <v>#DIV/0!</v>
      </c>
      <c r="X109" t="e">
        <f t="shared" si="151"/>
        <v>#N/A</v>
      </c>
      <c r="Y109" t="e">
        <f t="shared" si="154"/>
        <v>#N/A</v>
      </c>
      <c r="AA109" t="e">
        <f t="shared" si="152"/>
        <v>#DIV/0!</v>
      </c>
      <c r="AB109" t="str">
        <f t="shared" si="150"/>
        <v/>
      </c>
      <c r="AC109">
        <v>2</v>
      </c>
    </row>
    <row r="110" spans="23:29">
      <c r="W110" t="e">
        <f t="shared" si="153"/>
        <v>#DIV/0!</v>
      </c>
      <c r="X110" t="e">
        <f t="shared" si="151"/>
        <v>#N/A</v>
      </c>
      <c r="Y110" t="e">
        <f t="shared" si="154"/>
        <v>#N/A</v>
      </c>
      <c r="AA110" t="e">
        <f t="shared" si="152"/>
        <v>#DIV/0!</v>
      </c>
      <c r="AB110" t="str">
        <f t="shared" si="150"/>
        <v/>
      </c>
      <c r="AC110">
        <v>2</v>
      </c>
    </row>
    <row r="111" spans="23:29">
      <c r="W111" t="e">
        <f>I4*I20</f>
        <v>#DIV/0!</v>
      </c>
      <c r="X111" t="e">
        <f t="shared" si="151"/>
        <v>#N/A</v>
      </c>
      <c r="Y111" t="e">
        <f>AU20</f>
        <v>#N/A</v>
      </c>
      <c r="AA111" t="e">
        <f t="shared" ref="AA111:AA125" si="155">AD4-I4</f>
        <v>#DIV/0!</v>
      </c>
      <c r="AB111" t="str">
        <f t="shared" si="150"/>
        <v/>
      </c>
      <c r="AC111">
        <v>2</v>
      </c>
    </row>
    <row r="112" spans="23:29">
      <c r="W112" t="e">
        <f t="shared" ref="W112:W125" si="156">I5*I21</f>
        <v>#DIV/0!</v>
      </c>
      <c r="X112" t="e">
        <f t="shared" si="151"/>
        <v>#N/A</v>
      </c>
      <c r="Y112" t="e">
        <f t="shared" ref="Y112:Y125" si="157">AU21</f>
        <v>#N/A</v>
      </c>
      <c r="AA112" t="e">
        <f t="shared" si="155"/>
        <v>#DIV/0!</v>
      </c>
      <c r="AB112" t="str">
        <f t="shared" si="150"/>
        <v/>
      </c>
      <c r="AC112">
        <v>2</v>
      </c>
    </row>
    <row r="113" spans="23:29">
      <c r="W113" t="e">
        <f t="shared" si="156"/>
        <v>#DIV/0!</v>
      </c>
      <c r="X113" t="e">
        <f t="shared" si="151"/>
        <v>#N/A</v>
      </c>
      <c r="Y113" t="e">
        <f t="shared" si="157"/>
        <v>#N/A</v>
      </c>
      <c r="AA113" t="e">
        <f t="shared" si="155"/>
        <v>#DIV/0!</v>
      </c>
      <c r="AB113" t="str">
        <f t="shared" si="150"/>
        <v/>
      </c>
      <c r="AC113">
        <v>2</v>
      </c>
    </row>
    <row r="114" spans="23:29">
      <c r="W114" t="e">
        <f t="shared" si="156"/>
        <v>#DIV/0!</v>
      </c>
      <c r="X114" t="e">
        <f t="shared" si="151"/>
        <v>#N/A</v>
      </c>
      <c r="Y114" t="e">
        <f t="shared" si="157"/>
        <v>#N/A</v>
      </c>
      <c r="AA114" t="e">
        <f t="shared" si="155"/>
        <v>#DIV/0!</v>
      </c>
      <c r="AB114" t="str">
        <f t="shared" si="150"/>
        <v/>
      </c>
      <c r="AC114">
        <v>2</v>
      </c>
    </row>
    <row r="115" spans="23:29">
      <c r="W115" t="e">
        <f t="shared" si="156"/>
        <v>#DIV/0!</v>
      </c>
      <c r="X115" t="e">
        <f t="shared" si="151"/>
        <v>#N/A</v>
      </c>
      <c r="Y115" t="e">
        <f t="shared" si="157"/>
        <v>#N/A</v>
      </c>
      <c r="AA115" t="e">
        <f t="shared" si="155"/>
        <v>#DIV/0!</v>
      </c>
      <c r="AB115" t="str">
        <f t="shared" si="150"/>
        <v/>
      </c>
      <c r="AC115">
        <v>2</v>
      </c>
    </row>
    <row r="116" spans="23:29">
      <c r="W116" t="e">
        <f t="shared" si="156"/>
        <v>#DIV/0!</v>
      </c>
      <c r="X116" t="e">
        <f t="shared" si="151"/>
        <v>#N/A</v>
      </c>
      <c r="Y116" t="e">
        <f t="shared" si="157"/>
        <v>#N/A</v>
      </c>
      <c r="AA116" t="e">
        <f t="shared" si="155"/>
        <v>#DIV/0!</v>
      </c>
      <c r="AB116" t="str">
        <f t="shared" si="150"/>
        <v/>
      </c>
      <c r="AC116">
        <v>2</v>
      </c>
    </row>
    <row r="117" spans="23:29">
      <c r="W117" t="e">
        <f t="shared" si="156"/>
        <v>#DIV/0!</v>
      </c>
      <c r="X117" t="e">
        <f t="shared" si="151"/>
        <v>#N/A</v>
      </c>
      <c r="Y117" t="e">
        <f t="shared" si="157"/>
        <v>#N/A</v>
      </c>
      <c r="AA117" t="e">
        <f t="shared" si="155"/>
        <v>#DIV/0!</v>
      </c>
      <c r="AB117" t="str">
        <f t="shared" si="150"/>
        <v/>
      </c>
      <c r="AC117">
        <v>2</v>
      </c>
    </row>
    <row r="118" spans="23:29">
      <c r="W118" t="e">
        <f t="shared" si="156"/>
        <v>#DIV/0!</v>
      </c>
      <c r="X118" t="e">
        <f t="shared" si="151"/>
        <v>#N/A</v>
      </c>
      <c r="Y118" t="e">
        <f t="shared" si="157"/>
        <v>#N/A</v>
      </c>
      <c r="AA118" t="e">
        <f t="shared" si="155"/>
        <v>#DIV/0!</v>
      </c>
      <c r="AB118" t="str">
        <f t="shared" si="150"/>
        <v/>
      </c>
      <c r="AC118">
        <v>2</v>
      </c>
    </row>
    <row r="119" spans="23:29">
      <c r="W119" t="e">
        <f t="shared" si="156"/>
        <v>#DIV/0!</v>
      </c>
      <c r="X119" t="e">
        <f t="shared" si="151"/>
        <v>#N/A</v>
      </c>
      <c r="Y119" t="e">
        <f t="shared" si="157"/>
        <v>#N/A</v>
      </c>
      <c r="AA119" t="e">
        <f t="shared" si="155"/>
        <v>#DIV/0!</v>
      </c>
      <c r="AB119" t="str">
        <f t="shared" si="150"/>
        <v/>
      </c>
      <c r="AC119">
        <v>2</v>
      </c>
    </row>
    <row r="120" spans="23:29">
      <c r="W120" t="e">
        <f t="shared" si="156"/>
        <v>#DIV/0!</v>
      </c>
      <c r="X120" t="e">
        <f t="shared" si="151"/>
        <v>#N/A</v>
      </c>
      <c r="Y120" t="e">
        <f t="shared" si="157"/>
        <v>#N/A</v>
      </c>
      <c r="AA120" t="e">
        <f t="shared" si="155"/>
        <v>#DIV/0!</v>
      </c>
      <c r="AB120" t="str">
        <f t="shared" si="150"/>
        <v/>
      </c>
      <c r="AC120">
        <v>2</v>
      </c>
    </row>
    <row r="121" spans="23:29">
      <c r="W121" t="e">
        <f t="shared" si="156"/>
        <v>#DIV/0!</v>
      </c>
      <c r="X121" t="e">
        <f t="shared" si="151"/>
        <v>#N/A</v>
      </c>
      <c r="Y121" t="e">
        <f t="shared" si="157"/>
        <v>#N/A</v>
      </c>
      <c r="AA121" t="e">
        <f t="shared" si="155"/>
        <v>#DIV/0!</v>
      </c>
      <c r="AB121" t="str">
        <f t="shared" si="150"/>
        <v/>
      </c>
      <c r="AC121">
        <v>2</v>
      </c>
    </row>
    <row r="122" spans="23:29">
      <c r="W122" t="e">
        <f t="shared" si="156"/>
        <v>#DIV/0!</v>
      </c>
      <c r="X122" t="e">
        <f t="shared" si="151"/>
        <v>#N/A</v>
      </c>
      <c r="Y122" t="e">
        <f t="shared" si="157"/>
        <v>#N/A</v>
      </c>
      <c r="AA122" t="e">
        <f t="shared" si="155"/>
        <v>#DIV/0!</v>
      </c>
      <c r="AB122" t="str">
        <f t="shared" si="150"/>
        <v/>
      </c>
      <c r="AC122">
        <v>2</v>
      </c>
    </row>
    <row r="123" spans="23:29">
      <c r="W123" t="e">
        <f t="shared" si="156"/>
        <v>#DIV/0!</v>
      </c>
      <c r="X123" t="e">
        <f t="shared" si="151"/>
        <v>#N/A</v>
      </c>
      <c r="Y123" t="e">
        <f t="shared" si="157"/>
        <v>#N/A</v>
      </c>
      <c r="AA123" t="e">
        <f t="shared" si="155"/>
        <v>#DIV/0!</v>
      </c>
      <c r="AB123" t="str">
        <f t="shared" si="150"/>
        <v/>
      </c>
      <c r="AC123">
        <v>2</v>
      </c>
    </row>
    <row r="124" spans="23:29">
      <c r="W124" t="e">
        <f t="shared" si="156"/>
        <v>#DIV/0!</v>
      </c>
      <c r="X124" t="e">
        <f t="shared" si="151"/>
        <v>#N/A</v>
      </c>
      <c r="Y124" t="e">
        <f t="shared" si="157"/>
        <v>#N/A</v>
      </c>
      <c r="AA124" t="e">
        <f t="shared" si="155"/>
        <v>#DIV/0!</v>
      </c>
      <c r="AB124" t="str">
        <f t="shared" si="150"/>
        <v/>
      </c>
      <c r="AC124">
        <v>2</v>
      </c>
    </row>
    <row r="125" spans="23:29">
      <c r="W125" t="e">
        <f t="shared" si="156"/>
        <v>#DIV/0!</v>
      </c>
      <c r="X125" t="e">
        <f t="shared" si="151"/>
        <v>#N/A</v>
      </c>
      <c r="Y125" t="e">
        <f t="shared" si="157"/>
        <v>#N/A</v>
      </c>
      <c r="AA125" t="e">
        <f t="shared" si="155"/>
        <v>#DIV/0!</v>
      </c>
      <c r="AB125" t="str">
        <f t="shared" si="150"/>
        <v/>
      </c>
      <c r="AC125">
        <v>2</v>
      </c>
    </row>
    <row r="126" spans="23:29">
      <c r="W126" t="e">
        <f>J4*J20</f>
        <v>#DIV/0!</v>
      </c>
      <c r="X126" t="e">
        <f t="shared" si="151"/>
        <v>#N/A</v>
      </c>
      <c r="Y126" t="e">
        <f>AV20</f>
        <v>#N/A</v>
      </c>
      <c r="AA126" t="e">
        <f t="shared" ref="AA126:AA140" si="158">AE4-J4</f>
        <v>#DIV/0!</v>
      </c>
      <c r="AB126" t="str">
        <f t="shared" si="150"/>
        <v/>
      </c>
      <c r="AC126">
        <v>2</v>
      </c>
    </row>
    <row r="127" spans="23:29">
      <c r="W127" t="e">
        <f t="shared" ref="W127:W140" si="159">J5*J21</f>
        <v>#DIV/0!</v>
      </c>
      <c r="X127" t="e">
        <f t="shared" si="151"/>
        <v>#N/A</v>
      </c>
      <c r="Y127" t="e">
        <f t="shared" ref="Y127:Y139" si="160">AV21</f>
        <v>#N/A</v>
      </c>
      <c r="AA127" t="e">
        <f t="shared" si="158"/>
        <v>#DIV/0!</v>
      </c>
      <c r="AB127" t="str">
        <f t="shared" si="150"/>
        <v/>
      </c>
      <c r="AC127">
        <v>2</v>
      </c>
    </row>
    <row r="128" spans="23:29">
      <c r="W128" t="e">
        <f t="shared" si="159"/>
        <v>#DIV/0!</v>
      </c>
      <c r="X128" t="e">
        <f t="shared" si="151"/>
        <v>#N/A</v>
      </c>
      <c r="Y128" t="e">
        <f t="shared" si="160"/>
        <v>#N/A</v>
      </c>
      <c r="AA128" t="e">
        <f t="shared" si="158"/>
        <v>#DIV/0!</v>
      </c>
      <c r="AB128" t="str">
        <f t="shared" si="150"/>
        <v/>
      </c>
      <c r="AC128">
        <v>2</v>
      </c>
    </row>
    <row r="129" spans="23:29">
      <c r="W129" t="e">
        <f t="shared" si="159"/>
        <v>#DIV/0!</v>
      </c>
      <c r="X129" t="e">
        <f t="shared" si="151"/>
        <v>#N/A</v>
      </c>
      <c r="Y129" t="e">
        <f t="shared" si="160"/>
        <v>#N/A</v>
      </c>
      <c r="AA129" t="e">
        <f t="shared" si="158"/>
        <v>#DIV/0!</v>
      </c>
      <c r="AB129" t="str">
        <f t="shared" si="150"/>
        <v/>
      </c>
      <c r="AC129">
        <v>2</v>
      </c>
    </row>
    <row r="130" spans="23:29">
      <c r="W130" t="e">
        <f t="shared" si="159"/>
        <v>#DIV/0!</v>
      </c>
      <c r="X130" t="e">
        <f t="shared" si="151"/>
        <v>#N/A</v>
      </c>
      <c r="Y130" t="e">
        <f t="shared" si="160"/>
        <v>#N/A</v>
      </c>
      <c r="AA130" t="e">
        <f t="shared" si="158"/>
        <v>#DIV/0!</v>
      </c>
      <c r="AB130" t="str">
        <f t="shared" si="150"/>
        <v/>
      </c>
      <c r="AC130">
        <v>2</v>
      </c>
    </row>
    <row r="131" spans="23:29">
      <c r="W131" t="e">
        <f t="shared" si="159"/>
        <v>#DIV/0!</v>
      </c>
      <c r="X131" t="e">
        <f t="shared" si="151"/>
        <v>#N/A</v>
      </c>
      <c r="Y131" t="e">
        <f t="shared" si="160"/>
        <v>#N/A</v>
      </c>
      <c r="AA131" t="e">
        <f t="shared" si="158"/>
        <v>#DIV/0!</v>
      </c>
      <c r="AB131" t="str">
        <f t="shared" si="150"/>
        <v/>
      </c>
      <c r="AC131">
        <v>2</v>
      </c>
    </row>
    <row r="132" spans="23:29">
      <c r="W132" t="e">
        <f t="shared" si="159"/>
        <v>#DIV/0!</v>
      </c>
      <c r="X132" t="e">
        <f t="shared" si="151"/>
        <v>#N/A</v>
      </c>
      <c r="Y132" t="e">
        <f t="shared" si="160"/>
        <v>#N/A</v>
      </c>
      <c r="AA132" t="e">
        <f t="shared" si="158"/>
        <v>#DIV/0!</v>
      </c>
      <c r="AB132" t="str">
        <f t="shared" si="150"/>
        <v/>
      </c>
      <c r="AC132">
        <v>2</v>
      </c>
    </row>
    <row r="133" spans="23:29">
      <c r="W133" t="e">
        <f t="shared" si="159"/>
        <v>#DIV/0!</v>
      </c>
      <c r="X133" t="e">
        <f t="shared" si="151"/>
        <v>#N/A</v>
      </c>
      <c r="Y133" t="e">
        <f t="shared" si="160"/>
        <v>#N/A</v>
      </c>
      <c r="AA133" t="e">
        <f t="shared" si="158"/>
        <v>#DIV/0!</v>
      </c>
      <c r="AB133" t="str">
        <f t="shared" si="150"/>
        <v/>
      </c>
      <c r="AC133">
        <v>2</v>
      </c>
    </row>
    <row r="134" spans="23:29">
      <c r="W134" t="e">
        <f t="shared" si="159"/>
        <v>#DIV/0!</v>
      </c>
      <c r="X134" t="e">
        <f t="shared" si="151"/>
        <v>#N/A</v>
      </c>
      <c r="Y134" t="e">
        <f t="shared" si="160"/>
        <v>#N/A</v>
      </c>
      <c r="AA134" t="e">
        <f t="shared" si="158"/>
        <v>#DIV/0!</v>
      </c>
      <c r="AB134" t="str">
        <f t="shared" si="150"/>
        <v/>
      </c>
      <c r="AC134">
        <v>2</v>
      </c>
    </row>
    <row r="135" spans="23:29">
      <c r="W135" t="e">
        <f t="shared" si="159"/>
        <v>#DIV/0!</v>
      </c>
      <c r="X135" t="e">
        <f t="shared" si="151"/>
        <v>#N/A</v>
      </c>
      <c r="Y135" t="e">
        <f t="shared" si="160"/>
        <v>#N/A</v>
      </c>
      <c r="AA135" t="e">
        <f t="shared" si="158"/>
        <v>#DIV/0!</v>
      </c>
      <c r="AB135" t="str">
        <f t="shared" si="150"/>
        <v/>
      </c>
      <c r="AC135">
        <v>2</v>
      </c>
    </row>
    <row r="136" spans="23:29">
      <c r="W136" t="e">
        <f t="shared" si="159"/>
        <v>#DIV/0!</v>
      </c>
      <c r="X136" t="e">
        <f t="shared" si="151"/>
        <v>#N/A</v>
      </c>
      <c r="Y136" t="e">
        <f t="shared" si="160"/>
        <v>#N/A</v>
      </c>
      <c r="AA136" t="e">
        <f t="shared" si="158"/>
        <v>#DIV/0!</v>
      </c>
      <c r="AB136" t="str">
        <f t="shared" si="150"/>
        <v/>
      </c>
      <c r="AC136">
        <v>2</v>
      </c>
    </row>
    <row r="137" spans="23:29">
      <c r="W137" t="e">
        <f t="shared" si="159"/>
        <v>#DIV/0!</v>
      </c>
      <c r="X137" t="e">
        <f t="shared" si="151"/>
        <v>#N/A</v>
      </c>
      <c r="Y137" t="e">
        <f t="shared" si="160"/>
        <v>#N/A</v>
      </c>
      <c r="AA137" t="e">
        <f t="shared" si="158"/>
        <v>#DIV/0!</v>
      </c>
      <c r="AB137" t="str">
        <f t="shared" si="150"/>
        <v/>
      </c>
      <c r="AC137">
        <v>2</v>
      </c>
    </row>
    <row r="138" spans="23:29">
      <c r="W138" t="e">
        <f t="shared" si="159"/>
        <v>#DIV/0!</v>
      </c>
      <c r="X138" t="e">
        <f t="shared" si="151"/>
        <v>#N/A</v>
      </c>
      <c r="Y138" t="e">
        <f t="shared" si="160"/>
        <v>#N/A</v>
      </c>
      <c r="AA138" t="e">
        <f t="shared" si="158"/>
        <v>#DIV/0!</v>
      </c>
      <c r="AB138" t="str">
        <f t="shared" si="150"/>
        <v/>
      </c>
      <c r="AC138">
        <v>2</v>
      </c>
    </row>
    <row r="139" spans="23:29">
      <c r="W139" t="e">
        <f t="shared" si="159"/>
        <v>#DIV/0!</v>
      </c>
      <c r="X139" t="e">
        <f t="shared" si="151"/>
        <v>#N/A</v>
      </c>
      <c r="Y139" t="e">
        <f t="shared" si="160"/>
        <v>#N/A</v>
      </c>
      <c r="AA139" t="e">
        <f t="shared" si="158"/>
        <v>#DIV/0!</v>
      </c>
      <c r="AB139" t="str">
        <f t="shared" si="150"/>
        <v/>
      </c>
      <c r="AC139">
        <v>2</v>
      </c>
    </row>
    <row r="140" spans="23:29">
      <c r="W140" t="e">
        <f t="shared" si="159"/>
        <v>#DIV/0!</v>
      </c>
      <c r="X140" t="e">
        <f t="shared" si="151"/>
        <v>#N/A</v>
      </c>
      <c r="Y140" t="e">
        <f>AV34</f>
        <v>#N/A</v>
      </c>
      <c r="AA140" t="e">
        <f t="shared" si="158"/>
        <v>#DIV/0!</v>
      </c>
      <c r="AB140" t="str">
        <f t="shared" si="150"/>
        <v/>
      </c>
      <c r="AC140">
        <v>2</v>
      </c>
    </row>
    <row r="141" spans="23:29">
      <c r="W141" t="e">
        <f>K4*K20</f>
        <v>#DIV/0!</v>
      </c>
      <c r="X141" t="e">
        <f t="shared" si="151"/>
        <v>#N/A</v>
      </c>
      <c r="Y141" t="e">
        <f>AW20</f>
        <v>#N/A</v>
      </c>
      <c r="AA141" t="e">
        <f t="shared" ref="AA141:AA155" si="161">AF4-K4</f>
        <v>#DIV/0!</v>
      </c>
      <c r="AB141" t="str">
        <f t="shared" si="150"/>
        <v/>
      </c>
      <c r="AC141">
        <v>2</v>
      </c>
    </row>
    <row r="142" spans="23:29">
      <c r="W142" t="e">
        <f t="shared" ref="W142:W155" si="162">K5*K21</f>
        <v>#DIV/0!</v>
      </c>
      <c r="X142" t="e">
        <f t="shared" si="151"/>
        <v>#N/A</v>
      </c>
      <c r="Y142" t="e">
        <f t="shared" ref="Y142:Y155" si="163">AW21</f>
        <v>#N/A</v>
      </c>
      <c r="AA142" t="e">
        <f t="shared" si="161"/>
        <v>#DIV/0!</v>
      </c>
      <c r="AB142" t="str">
        <f t="shared" si="150"/>
        <v/>
      </c>
      <c r="AC142">
        <v>2</v>
      </c>
    </row>
    <row r="143" spans="23:29">
      <c r="W143" t="e">
        <f t="shared" si="162"/>
        <v>#DIV/0!</v>
      </c>
      <c r="X143" t="e">
        <f t="shared" si="151"/>
        <v>#N/A</v>
      </c>
      <c r="Y143" t="e">
        <f t="shared" si="163"/>
        <v>#N/A</v>
      </c>
      <c r="AA143" t="e">
        <f t="shared" si="161"/>
        <v>#DIV/0!</v>
      </c>
      <c r="AB143" t="str">
        <f t="shared" si="150"/>
        <v/>
      </c>
      <c r="AC143">
        <v>2</v>
      </c>
    </row>
    <row r="144" spans="23:29">
      <c r="W144" t="e">
        <f t="shared" si="162"/>
        <v>#DIV/0!</v>
      </c>
      <c r="X144" t="e">
        <f t="shared" si="151"/>
        <v>#N/A</v>
      </c>
      <c r="Y144" t="e">
        <f t="shared" si="163"/>
        <v>#N/A</v>
      </c>
      <c r="AA144" t="e">
        <f t="shared" si="161"/>
        <v>#DIV/0!</v>
      </c>
      <c r="AB144" t="str">
        <f t="shared" si="150"/>
        <v/>
      </c>
      <c r="AC144">
        <v>2</v>
      </c>
    </row>
    <row r="145" spans="23:29">
      <c r="W145" t="e">
        <f t="shared" si="162"/>
        <v>#DIV/0!</v>
      </c>
      <c r="X145" t="e">
        <f t="shared" si="151"/>
        <v>#N/A</v>
      </c>
      <c r="Y145" t="e">
        <f t="shared" si="163"/>
        <v>#N/A</v>
      </c>
      <c r="AA145" t="e">
        <f t="shared" si="161"/>
        <v>#DIV/0!</v>
      </c>
      <c r="AB145" t="str">
        <f t="shared" si="150"/>
        <v/>
      </c>
      <c r="AC145">
        <v>2</v>
      </c>
    </row>
    <row r="146" spans="23:29">
      <c r="W146" t="e">
        <f t="shared" si="162"/>
        <v>#DIV/0!</v>
      </c>
      <c r="X146" t="e">
        <f t="shared" si="151"/>
        <v>#N/A</v>
      </c>
      <c r="Y146" t="e">
        <f t="shared" si="163"/>
        <v>#N/A</v>
      </c>
      <c r="AA146" t="e">
        <f t="shared" si="161"/>
        <v>#DIV/0!</v>
      </c>
      <c r="AB146" t="str">
        <f t="shared" si="150"/>
        <v/>
      </c>
      <c r="AC146">
        <v>2</v>
      </c>
    </row>
    <row r="147" spans="23:29">
      <c r="W147" t="e">
        <f t="shared" si="162"/>
        <v>#DIV/0!</v>
      </c>
      <c r="X147" t="e">
        <f t="shared" si="151"/>
        <v>#N/A</v>
      </c>
      <c r="Y147" t="e">
        <f t="shared" si="163"/>
        <v>#N/A</v>
      </c>
      <c r="AA147" t="e">
        <f t="shared" si="161"/>
        <v>#DIV/0!</v>
      </c>
      <c r="AB147" t="str">
        <f t="shared" si="150"/>
        <v/>
      </c>
      <c r="AC147">
        <v>2</v>
      </c>
    </row>
    <row r="148" spans="23:29">
      <c r="W148" t="e">
        <f t="shared" si="162"/>
        <v>#DIV/0!</v>
      </c>
      <c r="X148" t="e">
        <f t="shared" si="151"/>
        <v>#N/A</v>
      </c>
      <c r="Y148" t="e">
        <f t="shared" si="163"/>
        <v>#N/A</v>
      </c>
      <c r="AA148" t="e">
        <f t="shared" si="161"/>
        <v>#DIV/0!</v>
      </c>
      <c r="AB148" t="str">
        <f t="shared" si="150"/>
        <v/>
      </c>
      <c r="AC148">
        <v>2</v>
      </c>
    </row>
    <row r="149" spans="23:29">
      <c r="W149" t="e">
        <f t="shared" si="162"/>
        <v>#DIV/0!</v>
      </c>
      <c r="X149" t="e">
        <f t="shared" si="151"/>
        <v>#N/A</v>
      </c>
      <c r="Y149" t="e">
        <f t="shared" si="163"/>
        <v>#N/A</v>
      </c>
      <c r="AA149" t="e">
        <f t="shared" si="161"/>
        <v>#DIV/0!</v>
      </c>
      <c r="AB149" t="str">
        <f t="shared" si="150"/>
        <v/>
      </c>
      <c r="AC149">
        <v>2</v>
      </c>
    </row>
    <row r="150" spans="23:29">
      <c r="W150" t="e">
        <f t="shared" si="162"/>
        <v>#DIV/0!</v>
      </c>
      <c r="X150" t="e">
        <f t="shared" si="151"/>
        <v>#N/A</v>
      </c>
      <c r="Y150" t="e">
        <f t="shared" si="163"/>
        <v>#N/A</v>
      </c>
      <c r="AA150" t="e">
        <f t="shared" si="161"/>
        <v>#DIV/0!</v>
      </c>
      <c r="AB150" t="str">
        <f t="shared" ref="AB150:AB213" si="164">IFERROR(AA150,"")</f>
        <v/>
      </c>
      <c r="AC150">
        <v>2</v>
      </c>
    </row>
    <row r="151" spans="23:29">
      <c r="W151" t="e">
        <f t="shared" si="162"/>
        <v>#DIV/0!</v>
      </c>
      <c r="X151" t="e">
        <f t="shared" si="151"/>
        <v>#N/A</v>
      </c>
      <c r="Y151" t="e">
        <f t="shared" si="163"/>
        <v>#N/A</v>
      </c>
      <c r="AA151" t="e">
        <f t="shared" si="161"/>
        <v>#DIV/0!</v>
      </c>
      <c r="AB151" t="str">
        <f t="shared" si="164"/>
        <v/>
      </c>
      <c r="AC151">
        <v>2</v>
      </c>
    </row>
    <row r="152" spans="23:29">
      <c r="W152" t="e">
        <f t="shared" si="162"/>
        <v>#DIV/0!</v>
      </c>
      <c r="X152" t="e">
        <f t="shared" si="151"/>
        <v>#N/A</v>
      </c>
      <c r="Y152" t="e">
        <f t="shared" si="163"/>
        <v>#N/A</v>
      </c>
      <c r="AA152" t="e">
        <f t="shared" si="161"/>
        <v>#DIV/0!</v>
      </c>
      <c r="AB152" t="str">
        <f t="shared" si="164"/>
        <v/>
      </c>
      <c r="AC152">
        <v>2</v>
      </c>
    </row>
    <row r="153" spans="23:29">
      <c r="W153" t="e">
        <f t="shared" si="162"/>
        <v>#DIV/0!</v>
      </c>
      <c r="X153" t="e">
        <f t="shared" ref="X153:X216" si="165">IFERROR(W153, NA())</f>
        <v>#N/A</v>
      </c>
      <c r="Y153" t="e">
        <f t="shared" si="163"/>
        <v>#N/A</v>
      </c>
      <c r="AA153" t="e">
        <f t="shared" si="161"/>
        <v>#DIV/0!</v>
      </c>
      <c r="AB153" t="str">
        <f t="shared" si="164"/>
        <v/>
      </c>
      <c r="AC153">
        <v>2</v>
      </c>
    </row>
    <row r="154" spans="23:29">
      <c r="W154" t="e">
        <f t="shared" si="162"/>
        <v>#DIV/0!</v>
      </c>
      <c r="X154" t="e">
        <f t="shared" si="165"/>
        <v>#N/A</v>
      </c>
      <c r="Y154" t="e">
        <f t="shared" si="163"/>
        <v>#N/A</v>
      </c>
      <c r="AA154" t="e">
        <f t="shared" si="161"/>
        <v>#DIV/0!</v>
      </c>
      <c r="AB154" t="str">
        <f t="shared" si="164"/>
        <v/>
      </c>
      <c r="AC154">
        <v>2</v>
      </c>
    </row>
    <row r="155" spans="23:29">
      <c r="W155" t="e">
        <f t="shared" si="162"/>
        <v>#DIV/0!</v>
      </c>
      <c r="X155" t="e">
        <f t="shared" si="165"/>
        <v>#N/A</v>
      </c>
      <c r="Y155" t="e">
        <f t="shared" si="163"/>
        <v>#N/A</v>
      </c>
      <c r="AA155" t="e">
        <f t="shared" si="161"/>
        <v>#DIV/0!</v>
      </c>
      <c r="AB155" t="str">
        <f t="shared" si="164"/>
        <v/>
      </c>
      <c r="AC155">
        <v>2</v>
      </c>
    </row>
    <row r="156" spans="23:29">
      <c r="W156" t="e">
        <f>L4*L20</f>
        <v>#DIV/0!</v>
      </c>
      <c r="X156" t="e">
        <f t="shared" si="165"/>
        <v>#N/A</v>
      </c>
      <c r="Y156" t="e">
        <f>AX20</f>
        <v>#N/A</v>
      </c>
      <c r="AA156" t="e">
        <f t="shared" ref="AA156:AA170" si="166">AG4-L4</f>
        <v>#DIV/0!</v>
      </c>
      <c r="AB156" t="str">
        <f t="shared" si="164"/>
        <v/>
      </c>
      <c r="AC156">
        <v>2</v>
      </c>
    </row>
    <row r="157" spans="23:29">
      <c r="W157" t="e">
        <f t="shared" ref="W157:W170" si="167">L5*L21</f>
        <v>#DIV/0!</v>
      </c>
      <c r="X157" t="e">
        <f t="shared" si="165"/>
        <v>#N/A</v>
      </c>
      <c r="Y157" t="e">
        <f t="shared" ref="Y157:Y170" si="168">AX21</f>
        <v>#N/A</v>
      </c>
      <c r="AA157" t="e">
        <f t="shared" si="166"/>
        <v>#DIV/0!</v>
      </c>
      <c r="AB157" t="str">
        <f t="shared" si="164"/>
        <v/>
      </c>
      <c r="AC157">
        <v>2</v>
      </c>
    </row>
    <row r="158" spans="23:29">
      <c r="W158" t="e">
        <f t="shared" si="167"/>
        <v>#DIV/0!</v>
      </c>
      <c r="X158" t="e">
        <f t="shared" si="165"/>
        <v>#N/A</v>
      </c>
      <c r="Y158" t="e">
        <f t="shared" si="168"/>
        <v>#N/A</v>
      </c>
      <c r="AA158" t="e">
        <f t="shared" si="166"/>
        <v>#DIV/0!</v>
      </c>
      <c r="AB158" t="str">
        <f t="shared" si="164"/>
        <v/>
      </c>
      <c r="AC158">
        <v>2</v>
      </c>
    </row>
    <row r="159" spans="23:29">
      <c r="W159" t="e">
        <f t="shared" si="167"/>
        <v>#DIV/0!</v>
      </c>
      <c r="X159" t="e">
        <f t="shared" si="165"/>
        <v>#N/A</v>
      </c>
      <c r="Y159" t="e">
        <f t="shared" si="168"/>
        <v>#N/A</v>
      </c>
      <c r="AA159" t="e">
        <f t="shared" si="166"/>
        <v>#DIV/0!</v>
      </c>
      <c r="AB159" t="str">
        <f t="shared" si="164"/>
        <v/>
      </c>
      <c r="AC159">
        <v>2</v>
      </c>
    </row>
    <row r="160" spans="23:29">
      <c r="W160" t="e">
        <f t="shared" si="167"/>
        <v>#DIV/0!</v>
      </c>
      <c r="X160" t="e">
        <f t="shared" si="165"/>
        <v>#N/A</v>
      </c>
      <c r="Y160" t="e">
        <f t="shared" si="168"/>
        <v>#N/A</v>
      </c>
      <c r="AA160" t="e">
        <f t="shared" si="166"/>
        <v>#DIV/0!</v>
      </c>
      <c r="AB160" t="str">
        <f t="shared" si="164"/>
        <v/>
      </c>
      <c r="AC160">
        <v>2</v>
      </c>
    </row>
    <row r="161" spans="23:29">
      <c r="W161" t="e">
        <f t="shared" si="167"/>
        <v>#DIV/0!</v>
      </c>
      <c r="X161" t="e">
        <f t="shared" si="165"/>
        <v>#N/A</v>
      </c>
      <c r="Y161" t="e">
        <f t="shared" si="168"/>
        <v>#N/A</v>
      </c>
      <c r="AA161" t="e">
        <f t="shared" si="166"/>
        <v>#DIV/0!</v>
      </c>
      <c r="AB161" t="str">
        <f t="shared" si="164"/>
        <v/>
      </c>
      <c r="AC161">
        <v>2</v>
      </c>
    </row>
    <row r="162" spans="23:29">
      <c r="W162" t="e">
        <f t="shared" si="167"/>
        <v>#DIV/0!</v>
      </c>
      <c r="X162" t="e">
        <f t="shared" si="165"/>
        <v>#N/A</v>
      </c>
      <c r="Y162" t="e">
        <f t="shared" si="168"/>
        <v>#N/A</v>
      </c>
      <c r="AA162" t="e">
        <f t="shared" si="166"/>
        <v>#DIV/0!</v>
      </c>
      <c r="AB162" t="str">
        <f t="shared" si="164"/>
        <v/>
      </c>
      <c r="AC162">
        <v>2</v>
      </c>
    </row>
    <row r="163" spans="23:29">
      <c r="W163" t="e">
        <f t="shared" si="167"/>
        <v>#DIV/0!</v>
      </c>
      <c r="X163" t="e">
        <f t="shared" si="165"/>
        <v>#N/A</v>
      </c>
      <c r="Y163" t="e">
        <f t="shared" si="168"/>
        <v>#N/A</v>
      </c>
      <c r="AA163" t="e">
        <f t="shared" si="166"/>
        <v>#DIV/0!</v>
      </c>
      <c r="AB163" t="str">
        <f t="shared" si="164"/>
        <v/>
      </c>
      <c r="AC163">
        <v>2</v>
      </c>
    </row>
    <row r="164" spans="23:29">
      <c r="W164" t="e">
        <f t="shared" si="167"/>
        <v>#DIV/0!</v>
      </c>
      <c r="X164" t="e">
        <f t="shared" si="165"/>
        <v>#N/A</v>
      </c>
      <c r="Y164" t="e">
        <f t="shared" si="168"/>
        <v>#N/A</v>
      </c>
      <c r="AA164" t="e">
        <f t="shared" si="166"/>
        <v>#DIV/0!</v>
      </c>
      <c r="AB164" t="str">
        <f t="shared" si="164"/>
        <v/>
      </c>
      <c r="AC164">
        <v>2</v>
      </c>
    </row>
    <row r="165" spans="23:29">
      <c r="W165" t="e">
        <f t="shared" si="167"/>
        <v>#DIV/0!</v>
      </c>
      <c r="X165" t="e">
        <f t="shared" si="165"/>
        <v>#N/A</v>
      </c>
      <c r="Y165" t="e">
        <f t="shared" si="168"/>
        <v>#N/A</v>
      </c>
      <c r="AA165" t="e">
        <f t="shared" si="166"/>
        <v>#DIV/0!</v>
      </c>
      <c r="AB165" t="str">
        <f t="shared" si="164"/>
        <v/>
      </c>
      <c r="AC165">
        <v>2</v>
      </c>
    </row>
    <row r="166" spans="23:29">
      <c r="W166" t="e">
        <f t="shared" si="167"/>
        <v>#DIV/0!</v>
      </c>
      <c r="X166" t="e">
        <f t="shared" si="165"/>
        <v>#N/A</v>
      </c>
      <c r="Y166" t="e">
        <f t="shared" si="168"/>
        <v>#N/A</v>
      </c>
      <c r="AA166" t="e">
        <f t="shared" si="166"/>
        <v>#DIV/0!</v>
      </c>
      <c r="AB166" t="str">
        <f t="shared" si="164"/>
        <v/>
      </c>
      <c r="AC166">
        <v>2</v>
      </c>
    </row>
    <row r="167" spans="23:29">
      <c r="W167" t="e">
        <f t="shared" si="167"/>
        <v>#DIV/0!</v>
      </c>
      <c r="X167" t="e">
        <f t="shared" si="165"/>
        <v>#N/A</v>
      </c>
      <c r="Y167" t="e">
        <f t="shared" si="168"/>
        <v>#N/A</v>
      </c>
      <c r="AA167" t="e">
        <f t="shared" si="166"/>
        <v>#DIV/0!</v>
      </c>
      <c r="AB167" t="str">
        <f t="shared" si="164"/>
        <v/>
      </c>
      <c r="AC167">
        <v>2</v>
      </c>
    </row>
    <row r="168" spans="23:29">
      <c r="W168" t="e">
        <f t="shared" si="167"/>
        <v>#DIV/0!</v>
      </c>
      <c r="X168" t="e">
        <f t="shared" si="165"/>
        <v>#N/A</v>
      </c>
      <c r="Y168" t="e">
        <f t="shared" si="168"/>
        <v>#N/A</v>
      </c>
      <c r="AA168" t="e">
        <f t="shared" si="166"/>
        <v>#DIV/0!</v>
      </c>
      <c r="AB168" t="str">
        <f t="shared" si="164"/>
        <v/>
      </c>
      <c r="AC168">
        <v>2</v>
      </c>
    </row>
    <row r="169" spans="23:29">
      <c r="W169" t="e">
        <f t="shared" si="167"/>
        <v>#DIV/0!</v>
      </c>
      <c r="X169" t="e">
        <f t="shared" si="165"/>
        <v>#N/A</v>
      </c>
      <c r="Y169" t="e">
        <f t="shared" si="168"/>
        <v>#N/A</v>
      </c>
      <c r="AA169" t="e">
        <f t="shared" si="166"/>
        <v>#DIV/0!</v>
      </c>
      <c r="AB169" t="str">
        <f t="shared" si="164"/>
        <v/>
      </c>
      <c r="AC169">
        <v>2</v>
      </c>
    </row>
    <row r="170" spans="23:29">
      <c r="W170" t="e">
        <f t="shared" si="167"/>
        <v>#DIV/0!</v>
      </c>
      <c r="X170" t="e">
        <f t="shared" si="165"/>
        <v>#N/A</v>
      </c>
      <c r="Y170" t="e">
        <f t="shared" si="168"/>
        <v>#N/A</v>
      </c>
      <c r="AA170" t="e">
        <f t="shared" si="166"/>
        <v>#DIV/0!</v>
      </c>
      <c r="AB170" t="str">
        <f t="shared" si="164"/>
        <v/>
      </c>
      <c r="AC170">
        <v>2</v>
      </c>
    </row>
    <row r="171" spans="23:29">
      <c r="W171" t="e">
        <f>M4*M20</f>
        <v>#DIV/0!</v>
      </c>
      <c r="X171" t="e">
        <f t="shared" si="165"/>
        <v>#N/A</v>
      </c>
      <c r="Y171" t="e">
        <f>AY20</f>
        <v>#N/A</v>
      </c>
      <c r="AA171" t="e">
        <f t="shared" ref="AA171:AA185" si="169">AH4-M4</f>
        <v>#DIV/0!</v>
      </c>
      <c r="AB171" t="str">
        <f t="shared" si="164"/>
        <v/>
      </c>
      <c r="AC171">
        <v>2</v>
      </c>
    </row>
    <row r="172" spans="23:29">
      <c r="W172" t="e">
        <f t="shared" ref="W172:W185" si="170">M5*M21</f>
        <v>#DIV/0!</v>
      </c>
      <c r="X172" t="e">
        <f t="shared" si="165"/>
        <v>#N/A</v>
      </c>
      <c r="Y172" t="e">
        <f t="shared" ref="Y172:Y185" si="171">AY21</f>
        <v>#N/A</v>
      </c>
      <c r="AA172" t="e">
        <f t="shared" si="169"/>
        <v>#DIV/0!</v>
      </c>
      <c r="AB172" t="str">
        <f t="shared" si="164"/>
        <v/>
      </c>
      <c r="AC172">
        <v>2</v>
      </c>
    </row>
    <row r="173" spans="23:29">
      <c r="W173" t="e">
        <f t="shared" si="170"/>
        <v>#DIV/0!</v>
      </c>
      <c r="X173" t="e">
        <f t="shared" si="165"/>
        <v>#N/A</v>
      </c>
      <c r="Y173" t="e">
        <f t="shared" si="171"/>
        <v>#N/A</v>
      </c>
      <c r="AA173" t="e">
        <f t="shared" si="169"/>
        <v>#DIV/0!</v>
      </c>
      <c r="AB173" t="str">
        <f t="shared" si="164"/>
        <v/>
      </c>
      <c r="AC173">
        <v>2</v>
      </c>
    </row>
    <row r="174" spans="23:29">
      <c r="W174" t="e">
        <f t="shared" si="170"/>
        <v>#DIV/0!</v>
      </c>
      <c r="X174" t="e">
        <f t="shared" si="165"/>
        <v>#N/A</v>
      </c>
      <c r="Y174" t="e">
        <f t="shared" si="171"/>
        <v>#N/A</v>
      </c>
      <c r="AA174" t="e">
        <f t="shared" si="169"/>
        <v>#DIV/0!</v>
      </c>
      <c r="AB174" t="str">
        <f t="shared" si="164"/>
        <v/>
      </c>
      <c r="AC174">
        <v>2</v>
      </c>
    </row>
    <row r="175" spans="23:29">
      <c r="W175" t="e">
        <f t="shared" si="170"/>
        <v>#DIV/0!</v>
      </c>
      <c r="X175" t="e">
        <f t="shared" si="165"/>
        <v>#N/A</v>
      </c>
      <c r="Y175" t="e">
        <f t="shared" si="171"/>
        <v>#N/A</v>
      </c>
      <c r="AA175" t="e">
        <f t="shared" si="169"/>
        <v>#DIV/0!</v>
      </c>
      <c r="AB175" t="str">
        <f t="shared" si="164"/>
        <v/>
      </c>
      <c r="AC175">
        <v>2</v>
      </c>
    </row>
    <row r="176" spans="23:29">
      <c r="W176" t="e">
        <f t="shared" si="170"/>
        <v>#DIV/0!</v>
      </c>
      <c r="X176" t="e">
        <f t="shared" si="165"/>
        <v>#N/A</v>
      </c>
      <c r="Y176" t="e">
        <f t="shared" si="171"/>
        <v>#N/A</v>
      </c>
      <c r="AA176" t="e">
        <f t="shared" si="169"/>
        <v>#DIV/0!</v>
      </c>
      <c r="AB176" t="str">
        <f t="shared" si="164"/>
        <v/>
      </c>
      <c r="AC176">
        <v>2</v>
      </c>
    </row>
    <row r="177" spans="23:29">
      <c r="W177" t="e">
        <f t="shared" si="170"/>
        <v>#DIV/0!</v>
      </c>
      <c r="X177" t="e">
        <f t="shared" si="165"/>
        <v>#N/A</v>
      </c>
      <c r="Y177" t="e">
        <f t="shared" si="171"/>
        <v>#N/A</v>
      </c>
      <c r="AA177" t="e">
        <f t="shared" si="169"/>
        <v>#DIV/0!</v>
      </c>
      <c r="AB177" t="str">
        <f t="shared" si="164"/>
        <v/>
      </c>
      <c r="AC177">
        <v>2</v>
      </c>
    </row>
    <row r="178" spans="23:29">
      <c r="W178" t="e">
        <f t="shared" si="170"/>
        <v>#DIV/0!</v>
      </c>
      <c r="X178" t="e">
        <f t="shared" si="165"/>
        <v>#N/A</v>
      </c>
      <c r="Y178" t="e">
        <f t="shared" si="171"/>
        <v>#N/A</v>
      </c>
      <c r="AA178" t="e">
        <f t="shared" si="169"/>
        <v>#DIV/0!</v>
      </c>
      <c r="AB178" t="str">
        <f t="shared" si="164"/>
        <v/>
      </c>
      <c r="AC178">
        <v>2</v>
      </c>
    </row>
    <row r="179" spans="23:29">
      <c r="W179" t="e">
        <f t="shared" si="170"/>
        <v>#DIV/0!</v>
      </c>
      <c r="X179" t="e">
        <f t="shared" si="165"/>
        <v>#N/A</v>
      </c>
      <c r="Y179" t="e">
        <f t="shared" si="171"/>
        <v>#N/A</v>
      </c>
      <c r="AA179" t="e">
        <f t="shared" si="169"/>
        <v>#DIV/0!</v>
      </c>
      <c r="AB179" t="str">
        <f t="shared" si="164"/>
        <v/>
      </c>
      <c r="AC179">
        <v>2</v>
      </c>
    </row>
    <row r="180" spans="23:29">
      <c r="W180" t="e">
        <f t="shared" si="170"/>
        <v>#DIV/0!</v>
      </c>
      <c r="X180" t="e">
        <f t="shared" si="165"/>
        <v>#N/A</v>
      </c>
      <c r="Y180" t="e">
        <f t="shared" si="171"/>
        <v>#N/A</v>
      </c>
      <c r="AA180" t="e">
        <f t="shared" si="169"/>
        <v>#DIV/0!</v>
      </c>
      <c r="AB180" t="str">
        <f t="shared" si="164"/>
        <v/>
      </c>
      <c r="AC180">
        <v>2</v>
      </c>
    </row>
    <row r="181" spans="23:29">
      <c r="W181" t="e">
        <f t="shared" si="170"/>
        <v>#DIV/0!</v>
      </c>
      <c r="X181" t="e">
        <f t="shared" si="165"/>
        <v>#N/A</v>
      </c>
      <c r="Y181" t="e">
        <f t="shared" si="171"/>
        <v>#N/A</v>
      </c>
      <c r="AA181" t="e">
        <f t="shared" si="169"/>
        <v>#DIV/0!</v>
      </c>
      <c r="AB181" t="str">
        <f t="shared" si="164"/>
        <v/>
      </c>
      <c r="AC181">
        <v>2</v>
      </c>
    </row>
    <row r="182" spans="23:29">
      <c r="W182" t="e">
        <f t="shared" si="170"/>
        <v>#DIV/0!</v>
      </c>
      <c r="X182" t="e">
        <f t="shared" si="165"/>
        <v>#N/A</v>
      </c>
      <c r="Y182" t="e">
        <f t="shared" si="171"/>
        <v>#N/A</v>
      </c>
      <c r="AA182" t="e">
        <f t="shared" si="169"/>
        <v>#DIV/0!</v>
      </c>
      <c r="AB182" t="str">
        <f t="shared" si="164"/>
        <v/>
      </c>
      <c r="AC182">
        <v>2</v>
      </c>
    </row>
    <row r="183" spans="23:29">
      <c r="W183" t="e">
        <f t="shared" si="170"/>
        <v>#DIV/0!</v>
      </c>
      <c r="X183" t="e">
        <f t="shared" si="165"/>
        <v>#N/A</v>
      </c>
      <c r="Y183" t="e">
        <f t="shared" si="171"/>
        <v>#N/A</v>
      </c>
      <c r="AA183" t="e">
        <f t="shared" si="169"/>
        <v>#DIV/0!</v>
      </c>
      <c r="AB183" t="str">
        <f t="shared" si="164"/>
        <v/>
      </c>
      <c r="AC183">
        <v>2</v>
      </c>
    </row>
    <row r="184" spans="23:29">
      <c r="W184" t="e">
        <f t="shared" si="170"/>
        <v>#DIV/0!</v>
      </c>
      <c r="X184" t="e">
        <f t="shared" si="165"/>
        <v>#N/A</v>
      </c>
      <c r="Y184" t="e">
        <f t="shared" si="171"/>
        <v>#N/A</v>
      </c>
      <c r="AA184" t="e">
        <f t="shared" si="169"/>
        <v>#DIV/0!</v>
      </c>
      <c r="AB184" t="str">
        <f t="shared" si="164"/>
        <v/>
      </c>
      <c r="AC184">
        <v>2</v>
      </c>
    </row>
    <row r="185" spans="23:29">
      <c r="W185" t="e">
        <f t="shared" si="170"/>
        <v>#DIV/0!</v>
      </c>
      <c r="X185" t="e">
        <f t="shared" si="165"/>
        <v>#N/A</v>
      </c>
      <c r="Y185" t="e">
        <f t="shared" si="171"/>
        <v>#N/A</v>
      </c>
      <c r="AA185" t="e">
        <f t="shared" si="169"/>
        <v>#DIV/0!</v>
      </c>
      <c r="AB185" t="str">
        <f t="shared" si="164"/>
        <v/>
      </c>
      <c r="AC185">
        <v>2</v>
      </c>
    </row>
    <row r="186" spans="23:29">
      <c r="W186" t="e">
        <f>N4*N20</f>
        <v>#DIV/0!</v>
      </c>
      <c r="X186" t="e">
        <f t="shared" si="165"/>
        <v>#N/A</v>
      </c>
      <c r="Y186" t="e">
        <f>AZ20</f>
        <v>#N/A</v>
      </c>
      <c r="AA186" t="e">
        <f t="shared" ref="AA186:AA200" si="172">AI4-N4</f>
        <v>#DIV/0!</v>
      </c>
      <c r="AB186" t="str">
        <f t="shared" si="164"/>
        <v/>
      </c>
      <c r="AC186">
        <v>2</v>
      </c>
    </row>
    <row r="187" spans="23:29">
      <c r="W187" t="e">
        <f t="shared" ref="W187:W200" si="173">N5*N21</f>
        <v>#DIV/0!</v>
      </c>
      <c r="X187" t="e">
        <f t="shared" si="165"/>
        <v>#N/A</v>
      </c>
      <c r="Y187" t="e">
        <f t="shared" ref="Y187:Y200" si="174">AZ21</f>
        <v>#N/A</v>
      </c>
      <c r="AA187" t="e">
        <f t="shared" si="172"/>
        <v>#DIV/0!</v>
      </c>
      <c r="AB187" t="str">
        <f t="shared" si="164"/>
        <v/>
      </c>
      <c r="AC187">
        <v>2</v>
      </c>
    </row>
    <row r="188" spans="23:29">
      <c r="W188" t="e">
        <f t="shared" si="173"/>
        <v>#DIV/0!</v>
      </c>
      <c r="X188" t="e">
        <f t="shared" si="165"/>
        <v>#N/A</v>
      </c>
      <c r="Y188" t="e">
        <f t="shared" si="174"/>
        <v>#N/A</v>
      </c>
      <c r="AA188" t="e">
        <f t="shared" si="172"/>
        <v>#DIV/0!</v>
      </c>
      <c r="AB188" t="str">
        <f t="shared" si="164"/>
        <v/>
      </c>
      <c r="AC188">
        <v>2</v>
      </c>
    </row>
    <row r="189" spans="23:29">
      <c r="W189" t="e">
        <f t="shared" si="173"/>
        <v>#DIV/0!</v>
      </c>
      <c r="X189" t="e">
        <f t="shared" si="165"/>
        <v>#N/A</v>
      </c>
      <c r="Y189" t="e">
        <f t="shared" si="174"/>
        <v>#N/A</v>
      </c>
      <c r="AA189" t="e">
        <f t="shared" si="172"/>
        <v>#DIV/0!</v>
      </c>
      <c r="AB189" t="str">
        <f t="shared" si="164"/>
        <v/>
      </c>
      <c r="AC189">
        <v>2</v>
      </c>
    </row>
    <row r="190" spans="23:29">
      <c r="W190" t="e">
        <f t="shared" si="173"/>
        <v>#DIV/0!</v>
      </c>
      <c r="X190" t="e">
        <f t="shared" si="165"/>
        <v>#N/A</v>
      </c>
      <c r="Y190" t="e">
        <f t="shared" si="174"/>
        <v>#N/A</v>
      </c>
      <c r="AA190" t="e">
        <f t="shared" si="172"/>
        <v>#DIV/0!</v>
      </c>
      <c r="AB190" t="str">
        <f t="shared" si="164"/>
        <v/>
      </c>
      <c r="AC190">
        <v>2</v>
      </c>
    </row>
    <row r="191" spans="23:29">
      <c r="W191" t="e">
        <f t="shared" si="173"/>
        <v>#DIV/0!</v>
      </c>
      <c r="X191" t="e">
        <f t="shared" si="165"/>
        <v>#N/A</v>
      </c>
      <c r="Y191" t="e">
        <f t="shared" si="174"/>
        <v>#N/A</v>
      </c>
      <c r="AA191" t="e">
        <f t="shared" si="172"/>
        <v>#DIV/0!</v>
      </c>
      <c r="AB191" t="str">
        <f t="shared" si="164"/>
        <v/>
      </c>
      <c r="AC191">
        <v>2</v>
      </c>
    </row>
    <row r="192" spans="23:29">
      <c r="W192" t="e">
        <f t="shared" si="173"/>
        <v>#DIV/0!</v>
      </c>
      <c r="X192" t="e">
        <f t="shared" si="165"/>
        <v>#N/A</v>
      </c>
      <c r="Y192" t="e">
        <f t="shared" si="174"/>
        <v>#N/A</v>
      </c>
      <c r="AA192" t="e">
        <f t="shared" si="172"/>
        <v>#DIV/0!</v>
      </c>
      <c r="AB192" t="str">
        <f t="shared" si="164"/>
        <v/>
      </c>
      <c r="AC192">
        <v>2</v>
      </c>
    </row>
    <row r="193" spans="23:29">
      <c r="W193" t="e">
        <f t="shared" si="173"/>
        <v>#DIV/0!</v>
      </c>
      <c r="X193" t="e">
        <f t="shared" si="165"/>
        <v>#N/A</v>
      </c>
      <c r="Y193" t="e">
        <f t="shared" si="174"/>
        <v>#N/A</v>
      </c>
      <c r="AA193" t="e">
        <f t="shared" si="172"/>
        <v>#DIV/0!</v>
      </c>
      <c r="AB193" t="str">
        <f t="shared" si="164"/>
        <v/>
      </c>
      <c r="AC193">
        <v>2</v>
      </c>
    </row>
    <row r="194" spans="23:29">
      <c r="W194" t="e">
        <f t="shared" si="173"/>
        <v>#DIV/0!</v>
      </c>
      <c r="X194" t="e">
        <f t="shared" si="165"/>
        <v>#N/A</v>
      </c>
      <c r="Y194" t="e">
        <f t="shared" si="174"/>
        <v>#N/A</v>
      </c>
      <c r="AA194" t="e">
        <f t="shared" si="172"/>
        <v>#DIV/0!</v>
      </c>
      <c r="AB194" t="str">
        <f t="shared" si="164"/>
        <v/>
      </c>
      <c r="AC194">
        <v>2</v>
      </c>
    </row>
    <row r="195" spans="23:29">
      <c r="W195" t="e">
        <f t="shared" si="173"/>
        <v>#DIV/0!</v>
      </c>
      <c r="X195" t="e">
        <f t="shared" si="165"/>
        <v>#N/A</v>
      </c>
      <c r="Y195" t="e">
        <f t="shared" si="174"/>
        <v>#N/A</v>
      </c>
      <c r="AA195" t="e">
        <f t="shared" si="172"/>
        <v>#DIV/0!</v>
      </c>
      <c r="AB195" t="str">
        <f t="shared" si="164"/>
        <v/>
      </c>
      <c r="AC195">
        <v>2</v>
      </c>
    </row>
    <row r="196" spans="23:29">
      <c r="W196" t="e">
        <f t="shared" si="173"/>
        <v>#DIV/0!</v>
      </c>
      <c r="X196" t="e">
        <f t="shared" si="165"/>
        <v>#N/A</v>
      </c>
      <c r="Y196" t="e">
        <f t="shared" si="174"/>
        <v>#N/A</v>
      </c>
      <c r="AA196" t="e">
        <f t="shared" si="172"/>
        <v>#DIV/0!</v>
      </c>
      <c r="AB196" t="str">
        <f t="shared" si="164"/>
        <v/>
      </c>
      <c r="AC196">
        <v>2</v>
      </c>
    </row>
    <row r="197" spans="23:29">
      <c r="W197" t="e">
        <f t="shared" si="173"/>
        <v>#DIV/0!</v>
      </c>
      <c r="X197" t="e">
        <f t="shared" si="165"/>
        <v>#N/A</v>
      </c>
      <c r="Y197" t="e">
        <f t="shared" si="174"/>
        <v>#N/A</v>
      </c>
      <c r="AA197" t="e">
        <f t="shared" si="172"/>
        <v>#DIV/0!</v>
      </c>
      <c r="AB197" t="str">
        <f t="shared" si="164"/>
        <v/>
      </c>
      <c r="AC197">
        <v>2</v>
      </c>
    </row>
    <row r="198" spans="23:29">
      <c r="W198" t="e">
        <f t="shared" si="173"/>
        <v>#DIV/0!</v>
      </c>
      <c r="X198" t="e">
        <f t="shared" si="165"/>
        <v>#N/A</v>
      </c>
      <c r="Y198" t="e">
        <f t="shared" si="174"/>
        <v>#N/A</v>
      </c>
      <c r="AA198" t="e">
        <f t="shared" si="172"/>
        <v>#DIV/0!</v>
      </c>
      <c r="AB198" t="str">
        <f t="shared" si="164"/>
        <v/>
      </c>
      <c r="AC198">
        <v>2</v>
      </c>
    </row>
    <row r="199" spans="23:29">
      <c r="W199" t="e">
        <f t="shared" si="173"/>
        <v>#DIV/0!</v>
      </c>
      <c r="X199" t="e">
        <f t="shared" si="165"/>
        <v>#N/A</v>
      </c>
      <c r="Y199" t="e">
        <f t="shared" si="174"/>
        <v>#N/A</v>
      </c>
      <c r="AA199" t="e">
        <f t="shared" si="172"/>
        <v>#DIV/0!</v>
      </c>
      <c r="AB199" t="str">
        <f t="shared" si="164"/>
        <v/>
      </c>
      <c r="AC199">
        <v>2</v>
      </c>
    </row>
    <row r="200" spans="23:29">
      <c r="W200" t="e">
        <f t="shared" si="173"/>
        <v>#DIV/0!</v>
      </c>
      <c r="X200" t="e">
        <f t="shared" si="165"/>
        <v>#N/A</v>
      </c>
      <c r="Y200" t="e">
        <f t="shared" si="174"/>
        <v>#N/A</v>
      </c>
      <c r="AA200" t="e">
        <f t="shared" si="172"/>
        <v>#DIV/0!</v>
      </c>
      <c r="AB200" t="str">
        <f t="shared" si="164"/>
        <v/>
      </c>
      <c r="AC200">
        <v>2</v>
      </c>
    </row>
    <row r="201" spans="23:29">
      <c r="W201" t="e">
        <f>O4*O20</f>
        <v>#DIV/0!</v>
      </c>
      <c r="X201" t="e">
        <f t="shared" si="165"/>
        <v>#N/A</v>
      </c>
      <c r="Y201" t="e">
        <f>BA20</f>
        <v>#N/A</v>
      </c>
      <c r="AA201" t="e">
        <f t="shared" ref="AA201:AA215" si="175">AJ4-O4</f>
        <v>#DIV/0!</v>
      </c>
      <c r="AB201" t="str">
        <f t="shared" si="164"/>
        <v/>
      </c>
      <c r="AC201">
        <v>2</v>
      </c>
    </row>
    <row r="202" spans="23:29">
      <c r="W202" t="e">
        <f t="shared" ref="W202:W215" si="176">O5*O21</f>
        <v>#DIV/0!</v>
      </c>
      <c r="X202" t="e">
        <f t="shared" si="165"/>
        <v>#N/A</v>
      </c>
      <c r="Y202" t="e">
        <f t="shared" ref="Y202:Y215" si="177">BA21</f>
        <v>#N/A</v>
      </c>
      <c r="AA202" t="e">
        <f t="shared" si="175"/>
        <v>#DIV/0!</v>
      </c>
      <c r="AB202" t="str">
        <f t="shared" si="164"/>
        <v/>
      </c>
      <c r="AC202">
        <v>2</v>
      </c>
    </row>
    <row r="203" spans="23:29">
      <c r="W203" t="e">
        <f t="shared" si="176"/>
        <v>#DIV/0!</v>
      </c>
      <c r="X203" t="e">
        <f t="shared" si="165"/>
        <v>#N/A</v>
      </c>
      <c r="Y203" t="e">
        <f t="shared" si="177"/>
        <v>#N/A</v>
      </c>
      <c r="AA203" t="e">
        <f t="shared" si="175"/>
        <v>#DIV/0!</v>
      </c>
      <c r="AB203" t="str">
        <f t="shared" si="164"/>
        <v/>
      </c>
      <c r="AC203">
        <v>2</v>
      </c>
    </row>
    <row r="204" spans="23:29">
      <c r="W204" t="e">
        <f t="shared" si="176"/>
        <v>#DIV/0!</v>
      </c>
      <c r="X204" t="e">
        <f t="shared" si="165"/>
        <v>#N/A</v>
      </c>
      <c r="Y204" t="e">
        <f t="shared" si="177"/>
        <v>#N/A</v>
      </c>
      <c r="AA204" t="e">
        <f t="shared" si="175"/>
        <v>#DIV/0!</v>
      </c>
      <c r="AB204" t="str">
        <f t="shared" si="164"/>
        <v/>
      </c>
      <c r="AC204">
        <v>2</v>
      </c>
    </row>
    <row r="205" spans="23:29">
      <c r="W205" t="e">
        <f t="shared" si="176"/>
        <v>#DIV/0!</v>
      </c>
      <c r="X205" t="e">
        <f t="shared" si="165"/>
        <v>#N/A</v>
      </c>
      <c r="Y205" t="e">
        <f t="shared" si="177"/>
        <v>#N/A</v>
      </c>
      <c r="AA205" t="e">
        <f t="shared" si="175"/>
        <v>#DIV/0!</v>
      </c>
      <c r="AB205" t="str">
        <f t="shared" si="164"/>
        <v/>
      </c>
      <c r="AC205">
        <v>2</v>
      </c>
    </row>
    <row r="206" spans="23:29">
      <c r="W206" t="e">
        <f t="shared" si="176"/>
        <v>#DIV/0!</v>
      </c>
      <c r="X206" t="e">
        <f t="shared" si="165"/>
        <v>#N/A</v>
      </c>
      <c r="Y206" t="e">
        <f t="shared" si="177"/>
        <v>#N/A</v>
      </c>
      <c r="AA206" t="e">
        <f t="shared" si="175"/>
        <v>#DIV/0!</v>
      </c>
      <c r="AB206" t="str">
        <f t="shared" si="164"/>
        <v/>
      </c>
      <c r="AC206">
        <v>2</v>
      </c>
    </row>
    <row r="207" spans="23:29">
      <c r="W207" t="e">
        <f t="shared" si="176"/>
        <v>#DIV/0!</v>
      </c>
      <c r="X207" t="e">
        <f t="shared" si="165"/>
        <v>#N/A</v>
      </c>
      <c r="Y207" t="e">
        <f t="shared" si="177"/>
        <v>#N/A</v>
      </c>
      <c r="AA207" t="e">
        <f t="shared" si="175"/>
        <v>#DIV/0!</v>
      </c>
      <c r="AB207" t="str">
        <f t="shared" si="164"/>
        <v/>
      </c>
      <c r="AC207">
        <v>2</v>
      </c>
    </row>
    <row r="208" spans="23:29">
      <c r="W208" t="e">
        <f t="shared" si="176"/>
        <v>#DIV/0!</v>
      </c>
      <c r="X208" t="e">
        <f t="shared" si="165"/>
        <v>#N/A</v>
      </c>
      <c r="Y208" t="e">
        <f t="shared" si="177"/>
        <v>#N/A</v>
      </c>
      <c r="AA208" t="e">
        <f t="shared" si="175"/>
        <v>#DIV/0!</v>
      </c>
      <c r="AB208" t="str">
        <f t="shared" si="164"/>
        <v/>
      </c>
      <c r="AC208">
        <v>2</v>
      </c>
    </row>
    <row r="209" spans="23:29">
      <c r="W209" t="e">
        <f t="shared" si="176"/>
        <v>#DIV/0!</v>
      </c>
      <c r="X209" t="e">
        <f t="shared" si="165"/>
        <v>#N/A</v>
      </c>
      <c r="Y209" t="e">
        <f t="shared" si="177"/>
        <v>#N/A</v>
      </c>
      <c r="AA209" t="e">
        <f t="shared" si="175"/>
        <v>#DIV/0!</v>
      </c>
      <c r="AB209" t="str">
        <f t="shared" si="164"/>
        <v/>
      </c>
      <c r="AC209">
        <v>2</v>
      </c>
    </row>
    <row r="210" spans="23:29">
      <c r="W210" t="e">
        <f t="shared" si="176"/>
        <v>#DIV/0!</v>
      </c>
      <c r="X210" t="e">
        <f t="shared" si="165"/>
        <v>#N/A</v>
      </c>
      <c r="Y210" t="e">
        <f t="shared" si="177"/>
        <v>#N/A</v>
      </c>
      <c r="AA210" t="e">
        <f t="shared" si="175"/>
        <v>#DIV/0!</v>
      </c>
      <c r="AB210" t="str">
        <f t="shared" si="164"/>
        <v/>
      </c>
      <c r="AC210">
        <v>2</v>
      </c>
    </row>
    <row r="211" spans="23:29">
      <c r="W211" t="e">
        <f t="shared" si="176"/>
        <v>#DIV/0!</v>
      </c>
      <c r="X211" t="e">
        <f t="shared" si="165"/>
        <v>#N/A</v>
      </c>
      <c r="Y211" t="e">
        <f t="shared" si="177"/>
        <v>#N/A</v>
      </c>
      <c r="AA211" t="e">
        <f t="shared" si="175"/>
        <v>#DIV/0!</v>
      </c>
      <c r="AB211" t="str">
        <f t="shared" si="164"/>
        <v/>
      </c>
      <c r="AC211">
        <v>2</v>
      </c>
    </row>
    <row r="212" spans="23:29">
      <c r="W212" t="e">
        <f t="shared" si="176"/>
        <v>#DIV/0!</v>
      </c>
      <c r="X212" t="e">
        <f t="shared" si="165"/>
        <v>#N/A</v>
      </c>
      <c r="Y212" t="e">
        <f t="shared" si="177"/>
        <v>#N/A</v>
      </c>
      <c r="AA212" t="e">
        <f t="shared" si="175"/>
        <v>#DIV/0!</v>
      </c>
      <c r="AB212" t="str">
        <f t="shared" si="164"/>
        <v/>
      </c>
      <c r="AC212">
        <v>2</v>
      </c>
    </row>
    <row r="213" spans="23:29">
      <c r="W213" t="e">
        <f t="shared" si="176"/>
        <v>#DIV/0!</v>
      </c>
      <c r="X213" t="e">
        <f t="shared" si="165"/>
        <v>#N/A</v>
      </c>
      <c r="Y213" t="e">
        <f t="shared" si="177"/>
        <v>#N/A</v>
      </c>
      <c r="AA213" t="e">
        <f t="shared" si="175"/>
        <v>#DIV/0!</v>
      </c>
      <c r="AB213" t="str">
        <f t="shared" si="164"/>
        <v/>
      </c>
      <c r="AC213">
        <v>2</v>
      </c>
    </row>
    <row r="214" spans="23:29">
      <c r="W214" t="e">
        <f t="shared" si="176"/>
        <v>#DIV/0!</v>
      </c>
      <c r="X214" t="e">
        <f t="shared" si="165"/>
        <v>#N/A</v>
      </c>
      <c r="Y214" t="e">
        <f t="shared" si="177"/>
        <v>#N/A</v>
      </c>
      <c r="AA214" t="e">
        <f t="shared" si="175"/>
        <v>#DIV/0!</v>
      </c>
      <c r="AB214" t="str">
        <f t="shared" ref="AB214:AB260" si="178">IFERROR(AA214,"")</f>
        <v/>
      </c>
      <c r="AC214">
        <v>2</v>
      </c>
    </row>
    <row r="215" spans="23:29">
      <c r="W215" t="e">
        <f t="shared" si="176"/>
        <v>#DIV/0!</v>
      </c>
      <c r="X215" t="e">
        <f t="shared" si="165"/>
        <v>#N/A</v>
      </c>
      <c r="Y215" t="e">
        <f t="shared" si="177"/>
        <v>#N/A</v>
      </c>
      <c r="AA215" t="e">
        <f t="shared" si="175"/>
        <v>#DIV/0!</v>
      </c>
      <c r="AB215" t="str">
        <f t="shared" si="178"/>
        <v/>
      </c>
      <c r="AC215">
        <v>2</v>
      </c>
    </row>
    <row r="216" spans="23:29">
      <c r="W216" t="e">
        <f>P4*P20</f>
        <v>#DIV/0!</v>
      </c>
      <c r="X216" t="e">
        <f t="shared" si="165"/>
        <v>#N/A</v>
      </c>
      <c r="Y216" t="e">
        <f>BB20</f>
        <v>#N/A</v>
      </c>
      <c r="AA216" t="e">
        <f t="shared" ref="AA216:AA230" si="179">AK4-P4</f>
        <v>#DIV/0!</v>
      </c>
      <c r="AB216" t="str">
        <f t="shared" si="178"/>
        <v/>
      </c>
      <c r="AC216">
        <v>2</v>
      </c>
    </row>
    <row r="217" spans="23:29">
      <c r="W217" t="e">
        <f t="shared" ref="W217:W230" si="180">P5*P21</f>
        <v>#DIV/0!</v>
      </c>
      <c r="X217" t="e">
        <f t="shared" ref="X217:X260" si="181">IFERROR(W217, NA())</f>
        <v>#N/A</v>
      </c>
      <c r="Y217" t="e">
        <f t="shared" ref="Y217:Y230" si="182">BB21</f>
        <v>#N/A</v>
      </c>
      <c r="AA217" t="e">
        <f t="shared" si="179"/>
        <v>#DIV/0!</v>
      </c>
      <c r="AB217" t="str">
        <f t="shared" si="178"/>
        <v/>
      </c>
      <c r="AC217">
        <v>2</v>
      </c>
    </row>
    <row r="218" spans="23:29">
      <c r="W218" t="e">
        <f t="shared" si="180"/>
        <v>#DIV/0!</v>
      </c>
      <c r="X218" t="e">
        <f t="shared" si="181"/>
        <v>#N/A</v>
      </c>
      <c r="Y218" t="e">
        <f t="shared" si="182"/>
        <v>#N/A</v>
      </c>
      <c r="AA218" t="e">
        <f t="shared" si="179"/>
        <v>#DIV/0!</v>
      </c>
      <c r="AB218" t="str">
        <f t="shared" si="178"/>
        <v/>
      </c>
      <c r="AC218">
        <v>2</v>
      </c>
    </row>
    <row r="219" spans="23:29">
      <c r="W219" t="e">
        <f t="shared" si="180"/>
        <v>#DIV/0!</v>
      </c>
      <c r="X219" t="e">
        <f t="shared" si="181"/>
        <v>#N/A</v>
      </c>
      <c r="Y219" t="e">
        <f t="shared" si="182"/>
        <v>#N/A</v>
      </c>
      <c r="AA219" t="e">
        <f t="shared" si="179"/>
        <v>#DIV/0!</v>
      </c>
      <c r="AB219" t="str">
        <f t="shared" si="178"/>
        <v/>
      </c>
      <c r="AC219">
        <v>2</v>
      </c>
    </row>
    <row r="220" spans="23:29">
      <c r="W220" t="e">
        <f t="shared" si="180"/>
        <v>#DIV/0!</v>
      </c>
      <c r="X220" t="e">
        <f t="shared" si="181"/>
        <v>#N/A</v>
      </c>
      <c r="Y220" t="e">
        <f t="shared" si="182"/>
        <v>#N/A</v>
      </c>
      <c r="AA220" t="e">
        <f t="shared" si="179"/>
        <v>#DIV/0!</v>
      </c>
      <c r="AB220" t="str">
        <f t="shared" si="178"/>
        <v/>
      </c>
      <c r="AC220">
        <v>2</v>
      </c>
    </row>
    <row r="221" spans="23:29">
      <c r="W221" t="e">
        <f t="shared" si="180"/>
        <v>#DIV/0!</v>
      </c>
      <c r="X221" t="e">
        <f t="shared" si="181"/>
        <v>#N/A</v>
      </c>
      <c r="Y221" t="e">
        <f t="shared" si="182"/>
        <v>#N/A</v>
      </c>
      <c r="AA221" t="e">
        <f t="shared" si="179"/>
        <v>#DIV/0!</v>
      </c>
      <c r="AB221" t="str">
        <f t="shared" si="178"/>
        <v/>
      </c>
      <c r="AC221">
        <v>2</v>
      </c>
    </row>
    <row r="222" spans="23:29">
      <c r="W222" t="e">
        <f t="shared" si="180"/>
        <v>#DIV/0!</v>
      </c>
      <c r="X222" t="e">
        <f t="shared" si="181"/>
        <v>#N/A</v>
      </c>
      <c r="Y222" t="e">
        <f t="shared" si="182"/>
        <v>#N/A</v>
      </c>
      <c r="AA222" t="e">
        <f t="shared" si="179"/>
        <v>#DIV/0!</v>
      </c>
      <c r="AB222" t="str">
        <f t="shared" si="178"/>
        <v/>
      </c>
      <c r="AC222">
        <v>2</v>
      </c>
    </row>
    <row r="223" spans="23:29">
      <c r="W223" t="e">
        <f t="shared" si="180"/>
        <v>#DIV/0!</v>
      </c>
      <c r="X223" t="e">
        <f t="shared" si="181"/>
        <v>#N/A</v>
      </c>
      <c r="Y223" t="e">
        <f t="shared" si="182"/>
        <v>#N/A</v>
      </c>
      <c r="AA223" t="e">
        <f t="shared" si="179"/>
        <v>#DIV/0!</v>
      </c>
      <c r="AB223" t="str">
        <f t="shared" si="178"/>
        <v/>
      </c>
      <c r="AC223">
        <v>2</v>
      </c>
    </row>
    <row r="224" spans="23:29">
      <c r="W224" t="e">
        <f t="shared" si="180"/>
        <v>#DIV/0!</v>
      </c>
      <c r="X224" t="e">
        <f t="shared" si="181"/>
        <v>#N/A</v>
      </c>
      <c r="Y224" t="e">
        <f t="shared" si="182"/>
        <v>#N/A</v>
      </c>
      <c r="AA224" t="e">
        <f t="shared" si="179"/>
        <v>#DIV/0!</v>
      </c>
      <c r="AB224" t="str">
        <f t="shared" si="178"/>
        <v/>
      </c>
      <c r="AC224">
        <v>2</v>
      </c>
    </row>
    <row r="225" spans="23:29">
      <c r="W225" t="e">
        <f t="shared" si="180"/>
        <v>#DIV/0!</v>
      </c>
      <c r="X225" t="e">
        <f t="shared" si="181"/>
        <v>#N/A</v>
      </c>
      <c r="Y225" t="e">
        <f t="shared" si="182"/>
        <v>#N/A</v>
      </c>
      <c r="AA225" t="e">
        <f t="shared" si="179"/>
        <v>#DIV/0!</v>
      </c>
      <c r="AB225" t="str">
        <f t="shared" si="178"/>
        <v/>
      </c>
      <c r="AC225">
        <v>2</v>
      </c>
    </row>
    <row r="226" spans="23:29">
      <c r="W226" t="e">
        <f t="shared" si="180"/>
        <v>#DIV/0!</v>
      </c>
      <c r="X226" t="e">
        <f t="shared" si="181"/>
        <v>#N/A</v>
      </c>
      <c r="Y226" t="e">
        <f t="shared" si="182"/>
        <v>#N/A</v>
      </c>
      <c r="AA226" t="e">
        <f t="shared" si="179"/>
        <v>#DIV/0!</v>
      </c>
      <c r="AB226" t="str">
        <f t="shared" si="178"/>
        <v/>
      </c>
      <c r="AC226">
        <v>2</v>
      </c>
    </row>
    <row r="227" spans="23:29">
      <c r="W227" t="e">
        <f t="shared" si="180"/>
        <v>#DIV/0!</v>
      </c>
      <c r="X227" t="e">
        <f t="shared" si="181"/>
        <v>#N/A</v>
      </c>
      <c r="Y227" t="e">
        <f t="shared" si="182"/>
        <v>#N/A</v>
      </c>
      <c r="AA227" t="e">
        <f t="shared" si="179"/>
        <v>#DIV/0!</v>
      </c>
      <c r="AB227" t="str">
        <f t="shared" si="178"/>
        <v/>
      </c>
      <c r="AC227">
        <v>2</v>
      </c>
    </row>
    <row r="228" spans="23:29">
      <c r="W228" t="e">
        <f t="shared" si="180"/>
        <v>#DIV/0!</v>
      </c>
      <c r="X228" t="e">
        <f t="shared" si="181"/>
        <v>#N/A</v>
      </c>
      <c r="Y228" t="e">
        <f t="shared" si="182"/>
        <v>#N/A</v>
      </c>
      <c r="AA228" t="e">
        <f t="shared" si="179"/>
        <v>#DIV/0!</v>
      </c>
      <c r="AB228" t="str">
        <f t="shared" si="178"/>
        <v/>
      </c>
      <c r="AC228">
        <v>2</v>
      </c>
    </row>
    <row r="229" spans="23:29">
      <c r="W229" t="e">
        <f t="shared" si="180"/>
        <v>#DIV/0!</v>
      </c>
      <c r="X229" t="e">
        <f t="shared" si="181"/>
        <v>#N/A</v>
      </c>
      <c r="Y229" t="e">
        <f>BB33</f>
        <v>#N/A</v>
      </c>
      <c r="AA229" t="e">
        <f t="shared" si="179"/>
        <v>#DIV/0!</v>
      </c>
      <c r="AB229" t="str">
        <f t="shared" si="178"/>
        <v/>
      </c>
      <c r="AC229">
        <v>2</v>
      </c>
    </row>
    <row r="230" spans="23:29">
      <c r="W230" t="e">
        <f t="shared" si="180"/>
        <v>#DIV/0!</v>
      </c>
      <c r="X230" t="e">
        <f t="shared" si="181"/>
        <v>#N/A</v>
      </c>
      <c r="Y230" t="e">
        <f t="shared" si="182"/>
        <v>#N/A</v>
      </c>
      <c r="AA230" t="e">
        <f t="shared" si="179"/>
        <v>#DIV/0!</v>
      </c>
      <c r="AB230" t="str">
        <f t="shared" si="178"/>
        <v/>
      </c>
      <c r="AC230">
        <v>2</v>
      </c>
    </row>
    <row r="231" spans="23:29">
      <c r="W231" t="e">
        <f>Q4*Q20</f>
        <v>#DIV/0!</v>
      </c>
      <c r="X231" t="e">
        <f t="shared" si="181"/>
        <v>#N/A</v>
      </c>
      <c r="Y231" t="e">
        <f>BC20</f>
        <v>#N/A</v>
      </c>
      <c r="AA231" t="e">
        <f t="shared" ref="AA231:AA245" si="183">AL4-Q4</f>
        <v>#DIV/0!</v>
      </c>
      <c r="AB231" t="str">
        <f t="shared" si="178"/>
        <v/>
      </c>
      <c r="AC231">
        <v>2</v>
      </c>
    </row>
    <row r="232" spans="23:29">
      <c r="W232" t="e">
        <f t="shared" ref="W232:W245" si="184">Q5*Q21</f>
        <v>#DIV/0!</v>
      </c>
      <c r="X232" t="e">
        <f t="shared" si="181"/>
        <v>#N/A</v>
      </c>
      <c r="Y232" t="e">
        <f t="shared" ref="Y232:Y245" si="185">BC21</f>
        <v>#N/A</v>
      </c>
      <c r="AA232" t="e">
        <f t="shared" si="183"/>
        <v>#DIV/0!</v>
      </c>
      <c r="AB232" t="str">
        <f t="shared" si="178"/>
        <v/>
      </c>
      <c r="AC232">
        <v>2</v>
      </c>
    </row>
    <row r="233" spans="23:29">
      <c r="W233" t="e">
        <f t="shared" si="184"/>
        <v>#DIV/0!</v>
      </c>
      <c r="X233" t="e">
        <f t="shared" si="181"/>
        <v>#N/A</v>
      </c>
      <c r="Y233" t="e">
        <f t="shared" si="185"/>
        <v>#N/A</v>
      </c>
      <c r="AA233" t="e">
        <f t="shared" si="183"/>
        <v>#DIV/0!</v>
      </c>
      <c r="AB233" t="str">
        <f t="shared" si="178"/>
        <v/>
      </c>
      <c r="AC233">
        <v>2</v>
      </c>
    </row>
    <row r="234" spans="23:29">
      <c r="W234" t="e">
        <f t="shared" si="184"/>
        <v>#DIV/0!</v>
      </c>
      <c r="X234" t="e">
        <f t="shared" si="181"/>
        <v>#N/A</v>
      </c>
      <c r="Y234" t="e">
        <f t="shared" si="185"/>
        <v>#N/A</v>
      </c>
      <c r="AA234" t="e">
        <f t="shared" si="183"/>
        <v>#DIV/0!</v>
      </c>
      <c r="AB234" t="str">
        <f t="shared" si="178"/>
        <v/>
      </c>
      <c r="AC234">
        <v>2</v>
      </c>
    </row>
    <row r="235" spans="23:29">
      <c r="W235" t="e">
        <f t="shared" si="184"/>
        <v>#DIV/0!</v>
      </c>
      <c r="X235" t="e">
        <f t="shared" si="181"/>
        <v>#N/A</v>
      </c>
      <c r="Y235" t="e">
        <f t="shared" si="185"/>
        <v>#N/A</v>
      </c>
      <c r="AA235" t="e">
        <f t="shared" si="183"/>
        <v>#DIV/0!</v>
      </c>
      <c r="AB235" t="str">
        <f t="shared" si="178"/>
        <v/>
      </c>
      <c r="AC235">
        <v>2</v>
      </c>
    </row>
    <row r="236" spans="23:29">
      <c r="W236" t="e">
        <f t="shared" si="184"/>
        <v>#DIV/0!</v>
      </c>
      <c r="X236" t="e">
        <f t="shared" si="181"/>
        <v>#N/A</v>
      </c>
      <c r="Y236" t="e">
        <f t="shared" si="185"/>
        <v>#N/A</v>
      </c>
      <c r="AA236" t="e">
        <f t="shared" si="183"/>
        <v>#DIV/0!</v>
      </c>
      <c r="AB236" t="str">
        <f t="shared" si="178"/>
        <v/>
      </c>
      <c r="AC236">
        <v>2</v>
      </c>
    </row>
    <row r="237" spans="23:29">
      <c r="W237" t="e">
        <f t="shared" si="184"/>
        <v>#DIV/0!</v>
      </c>
      <c r="X237" t="e">
        <f t="shared" si="181"/>
        <v>#N/A</v>
      </c>
      <c r="Y237" t="e">
        <f t="shared" si="185"/>
        <v>#N/A</v>
      </c>
      <c r="AA237" t="e">
        <f t="shared" si="183"/>
        <v>#DIV/0!</v>
      </c>
      <c r="AB237" t="str">
        <f t="shared" si="178"/>
        <v/>
      </c>
      <c r="AC237">
        <v>2</v>
      </c>
    </row>
    <row r="238" spans="23:29">
      <c r="W238" t="e">
        <f t="shared" si="184"/>
        <v>#DIV/0!</v>
      </c>
      <c r="X238" t="e">
        <f t="shared" si="181"/>
        <v>#N/A</v>
      </c>
      <c r="Y238" t="e">
        <f t="shared" si="185"/>
        <v>#N/A</v>
      </c>
      <c r="AA238" t="e">
        <f t="shared" si="183"/>
        <v>#DIV/0!</v>
      </c>
      <c r="AB238" t="str">
        <f t="shared" si="178"/>
        <v/>
      </c>
      <c r="AC238">
        <v>2</v>
      </c>
    </row>
    <row r="239" spans="23:29">
      <c r="W239" t="e">
        <f t="shared" si="184"/>
        <v>#DIV/0!</v>
      </c>
      <c r="X239" t="e">
        <f t="shared" si="181"/>
        <v>#N/A</v>
      </c>
      <c r="Y239" t="e">
        <f t="shared" si="185"/>
        <v>#N/A</v>
      </c>
      <c r="AA239" t="e">
        <f t="shared" si="183"/>
        <v>#DIV/0!</v>
      </c>
      <c r="AB239" t="str">
        <f t="shared" si="178"/>
        <v/>
      </c>
      <c r="AC239">
        <v>2</v>
      </c>
    </row>
    <row r="240" spans="23:29">
      <c r="W240" t="e">
        <f t="shared" si="184"/>
        <v>#DIV/0!</v>
      </c>
      <c r="X240" t="e">
        <f t="shared" si="181"/>
        <v>#N/A</v>
      </c>
      <c r="Y240" t="e">
        <f t="shared" si="185"/>
        <v>#N/A</v>
      </c>
      <c r="AA240" t="e">
        <f t="shared" si="183"/>
        <v>#DIV/0!</v>
      </c>
      <c r="AB240" t="str">
        <f t="shared" si="178"/>
        <v/>
      </c>
      <c r="AC240">
        <v>2</v>
      </c>
    </row>
    <row r="241" spans="23:29">
      <c r="W241" t="e">
        <f t="shared" si="184"/>
        <v>#DIV/0!</v>
      </c>
      <c r="X241" t="e">
        <f t="shared" si="181"/>
        <v>#N/A</v>
      </c>
      <c r="Y241" t="e">
        <f t="shared" si="185"/>
        <v>#N/A</v>
      </c>
      <c r="AA241" t="e">
        <f t="shared" si="183"/>
        <v>#DIV/0!</v>
      </c>
      <c r="AB241" t="str">
        <f t="shared" si="178"/>
        <v/>
      </c>
      <c r="AC241">
        <v>2</v>
      </c>
    </row>
    <row r="242" spans="23:29">
      <c r="W242" t="e">
        <f t="shared" si="184"/>
        <v>#DIV/0!</v>
      </c>
      <c r="X242" t="e">
        <f t="shared" si="181"/>
        <v>#N/A</v>
      </c>
      <c r="Y242" t="e">
        <f t="shared" si="185"/>
        <v>#N/A</v>
      </c>
      <c r="AA242" t="e">
        <f t="shared" si="183"/>
        <v>#DIV/0!</v>
      </c>
      <c r="AB242" t="str">
        <f t="shared" si="178"/>
        <v/>
      </c>
      <c r="AC242">
        <v>2</v>
      </c>
    </row>
    <row r="243" spans="23:29">
      <c r="W243" t="e">
        <f t="shared" si="184"/>
        <v>#DIV/0!</v>
      </c>
      <c r="X243" t="e">
        <f t="shared" si="181"/>
        <v>#N/A</v>
      </c>
      <c r="Y243" t="e">
        <f t="shared" si="185"/>
        <v>#N/A</v>
      </c>
      <c r="AA243" t="e">
        <f t="shared" si="183"/>
        <v>#DIV/0!</v>
      </c>
      <c r="AB243" t="str">
        <f t="shared" si="178"/>
        <v/>
      </c>
      <c r="AC243">
        <v>2</v>
      </c>
    </row>
    <row r="244" spans="23:29">
      <c r="W244" t="e">
        <f t="shared" si="184"/>
        <v>#DIV/0!</v>
      </c>
      <c r="X244" t="e">
        <f t="shared" si="181"/>
        <v>#N/A</v>
      </c>
      <c r="Y244" t="e">
        <f t="shared" si="185"/>
        <v>#N/A</v>
      </c>
      <c r="AA244" t="e">
        <f t="shared" si="183"/>
        <v>#DIV/0!</v>
      </c>
      <c r="AB244" t="str">
        <f t="shared" si="178"/>
        <v/>
      </c>
      <c r="AC244">
        <v>2</v>
      </c>
    </row>
    <row r="245" spans="23:29">
      <c r="W245" t="e">
        <f t="shared" si="184"/>
        <v>#DIV/0!</v>
      </c>
      <c r="X245" t="e">
        <f t="shared" si="181"/>
        <v>#N/A</v>
      </c>
      <c r="Y245" t="e">
        <f t="shared" si="185"/>
        <v>#N/A</v>
      </c>
      <c r="AA245" t="e">
        <f t="shared" si="183"/>
        <v>#DIV/0!</v>
      </c>
      <c r="AB245" t="str">
        <f t="shared" si="178"/>
        <v/>
      </c>
      <c r="AC245">
        <v>2</v>
      </c>
    </row>
    <row r="246" spans="23:29">
      <c r="W246" t="e">
        <f>R4*R20</f>
        <v>#DIV/0!</v>
      </c>
      <c r="X246" t="e">
        <f t="shared" si="181"/>
        <v>#N/A</v>
      </c>
      <c r="Y246" t="e">
        <f>BD20</f>
        <v>#N/A</v>
      </c>
      <c r="AA246" t="e">
        <f t="shared" ref="AA246:AA260" si="186">AM4-R4</f>
        <v>#DIV/0!</v>
      </c>
      <c r="AB246" t="str">
        <f t="shared" si="178"/>
        <v/>
      </c>
      <c r="AC246">
        <v>2</v>
      </c>
    </row>
    <row r="247" spans="23:29">
      <c r="W247" t="e">
        <f t="shared" ref="W247:W260" si="187">R5*R21</f>
        <v>#DIV/0!</v>
      </c>
      <c r="X247" t="e">
        <f t="shared" si="181"/>
        <v>#N/A</v>
      </c>
      <c r="Y247" t="e">
        <f t="shared" ref="Y247:Y260" si="188">BD21</f>
        <v>#N/A</v>
      </c>
      <c r="AA247" t="e">
        <f t="shared" si="186"/>
        <v>#DIV/0!</v>
      </c>
      <c r="AB247" t="str">
        <f t="shared" si="178"/>
        <v/>
      </c>
      <c r="AC247">
        <v>2</v>
      </c>
    </row>
    <row r="248" spans="23:29">
      <c r="W248" t="e">
        <f t="shared" si="187"/>
        <v>#DIV/0!</v>
      </c>
      <c r="X248" t="e">
        <f t="shared" si="181"/>
        <v>#N/A</v>
      </c>
      <c r="Y248" t="e">
        <f t="shared" si="188"/>
        <v>#N/A</v>
      </c>
      <c r="AA248" t="e">
        <f t="shared" si="186"/>
        <v>#DIV/0!</v>
      </c>
      <c r="AB248" t="str">
        <f t="shared" si="178"/>
        <v/>
      </c>
      <c r="AC248">
        <v>2</v>
      </c>
    </row>
    <row r="249" spans="23:29">
      <c r="W249" t="e">
        <f t="shared" si="187"/>
        <v>#DIV/0!</v>
      </c>
      <c r="X249" t="e">
        <f t="shared" si="181"/>
        <v>#N/A</v>
      </c>
      <c r="Y249" t="e">
        <f t="shared" si="188"/>
        <v>#N/A</v>
      </c>
      <c r="AA249" t="e">
        <f t="shared" si="186"/>
        <v>#DIV/0!</v>
      </c>
      <c r="AB249" t="str">
        <f t="shared" si="178"/>
        <v/>
      </c>
      <c r="AC249">
        <v>2</v>
      </c>
    </row>
    <row r="250" spans="23:29">
      <c r="W250" t="e">
        <f t="shared" si="187"/>
        <v>#DIV/0!</v>
      </c>
      <c r="X250" t="e">
        <f t="shared" si="181"/>
        <v>#N/A</v>
      </c>
      <c r="Y250" t="e">
        <f t="shared" si="188"/>
        <v>#N/A</v>
      </c>
      <c r="AA250" t="e">
        <f t="shared" si="186"/>
        <v>#DIV/0!</v>
      </c>
      <c r="AB250" t="str">
        <f t="shared" si="178"/>
        <v/>
      </c>
      <c r="AC250">
        <v>2</v>
      </c>
    </row>
    <row r="251" spans="23:29">
      <c r="W251" t="e">
        <f t="shared" si="187"/>
        <v>#DIV/0!</v>
      </c>
      <c r="X251" t="e">
        <f t="shared" si="181"/>
        <v>#N/A</v>
      </c>
      <c r="Y251" t="e">
        <f t="shared" si="188"/>
        <v>#N/A</v>
      </c>
      <c r="AA251" t="e">
        <f t="shared" si="186"/>
        <v>#DIV/0!</v>
      </c>
      <c r="AB251" t="str">
        <f t="shared" si="178"/>
        <v/>
      </c>
      <c r="AC251">
        <v>2</v>
      </c>
    </row>
    <row r="252" spans="23:29">
      <c r="W252" t="e">
        <f t="shared" si="187"/>
        <v>#DIV/0!</v>
      </c>
      <c r="X252" t="e">
        <f t="shared" si="181"/>
        <v>#N/A</v>
      </c>
      <c r="Y252" t="e">
        <f t="shared" si="188"/>
        <v>#N/A</v>
      </c>
      <c r="AA252" t="e">
        <f t="shared" si="186"/>
        <v>#DIV/0!</v>
      </c>
      <c r="AB252" t="str">
        <f t="shared" si="178"/>
        <v/>
      </c>
      <c r="AC252">
        <v>2</v>
      </c>
    </row>
    <row r="253" spans="23:29">
      <c r="W253" t="e">
        <f t="shared" si="187"/>
        <v>#DIV/0!</v>
      </c>
      <c r="X253" t="e">
        <f t="shared" si="181"/>
        <v>#N/A</v>
      </c>
      <c r="Y253" t="e">
        <f t="shared" si="188"/>
        <v>#N/A</v>
      </c>
      <c r="AA253" t="e">
        <f t="shared" si="186"/>
        <v>#DIV/0!</v>
      </c>
      <c r="AB253" t="str">
        <f t="shared" si="178"/>
        <v/>
      </c>
      <c r="AC253">
        <v>2</v>
      </c>
    </row>
    <row r="254" spans="23:29">
      <c r="W254" t="e">
        <f t="shared" si="187"/>
        <v>#DIV/0!</v>
      </c>
      <c r="X254" t="e">
        <f t="shared" si="181"/>
        <v>#N/A</v>
      </c>
      <c r="Y254" t="e">
        <f t="shared" si="188"/>
        <v>#N/A</v>
      </c>
      <c r="AA254" t="e">
        <f t="shared" si="186"/>
        <v>#DIV/0!</v>
      </c>
      <c r="AB254" t="str">
        <f t="shared" si="178"/>
        <v/>
      </c>
      <c r="AC254">
        <v>2</v>
      </c>
    </row>
    <row r="255" spans="23:29">
      <c r="W255" t="e">
        <f t="shared" si="187"/>
        <v>#DIV/0!</v>
      </c>
      <c r="X255" t="e">
        <f t="shared" si="181"/>
        <v>#N/A</v>
      </c>
      <c r="Y255" t="e">
        <f t="shared" si="188"/>
        <v>#N/A</v>
      </c>
      <c r="AA255" t="e">
        <f t="shared" si="186"/>
        <v>#DIV/0!</v>
      </c>
      <c r="AB255" t="str">
        <f t="shared" si="178"/>
        <v/>
      </c>
      <c r="AC255">
        <v>2</v>
      </c>
    </row>
    <row r="256" spans="23:29">
      <c r="W256" t="e">
        <f t="shared" si="187"/>
        <v>#DIV/0!</v>
      </c>
      <c r="X256" t="e">
        <f t="shared" si="181"/>
        <v>#N/A</v>
      </c>
      <c r="Y256" t="e">
        <f t="shared" si="188"/>
        <v>#N/A</v>
      </c>
      <c r="AA256" t="e">
        <f t="shared" si="186"/>
        <v>#DIV/0!</v>
      </c>
      <c r="AB256" t="str">
        <f t="shared" si="178"/>
        <v/>
      </c>
      <c r="AC256">
        <v>2</v>
      </c>
    </row>
    <row r="257" spans="23:29">
      <c r="W257" t="e">
        <f t="shared" si="187"/>
        <v>#DIV/0!</v>
      </c>
      <c r="X257" t="e">
        <f t="shared" si="181"/>
        <v>#N/A</v>
      </c>
      <c r="Y257" t="e">
        <f t="shared" si="188"/>
        <v>#N/A</v>
      </c>
      <c r="AA257" t="e">
        <f t="shared" si="186"/>
        <v>#DIV/0!</v>
      </c>
      <c r="AB257" t="str">
        <f t="shared" si="178"/>
        <v/>
      </c>
      <c r="AC257">
        <v>2</v>
      </c>
    </row>
    <row r="258" spans="23:29">
      <c r="W258" t="e">
        <f t="shared" si="187"/>
        <v>#DIV/0!</v>
      </c>
      <c r="X258" t="e">
        <f t="shared" si="181"/>
        <v>#N/A</v>
      </c>
      <c r="Y258" t="e">
        <f t="shared" si="188"/>
        <v>#N/A</v>
      </c>
      <c r="AA258" t="e">
        <f t="shared" si="186"/>
        <v>#DIV/0!</v>
      </c>
      <c r="AB258" t="str">
        <f t="shared" si="178"/>
        <v/>
      </c>
      <c r="AC258">
        <v>2</v>
      </c>
    </row>
    <row r="259" spans="23:29">
      <c r="W259" t="e">
        <f t="shared" si="187"/>
        <v>#DIV/0!</v>
      </c>
      <c r="X259" t="e">
        <f t="shared" si="181"/>
        <v>#N/A</v>
      </c>
      <c r="Y259" t="e">
        <f t="shared" si="188"/>
        <v>#N/A</v>
      </c>
      <c r="AA259" t="e">
        <f t="shared" si="186"/>
        <v>#DIV/0!</v>
      </c>
      <c r="AB259" t="str">
        <f t="shared" si="178"/>
        <v/>
      </c>
      <c r="AC259">
        <v>2</v>
      </c>
    </row>
    <row r="260" spans="23:29">
      <c r="W260" t="e">
        <f t="shared" si="187"/>
        <v>#DIV/0!</v>
      </c>
      <c r="X260" t="e">
        <f t="shared" si="181"/>
        <v>#N/A</v>
      </c>
      <c r="Y260" t="e">
        <f t="shared" si="188"/>
        <v>#N/A</v>
      </c>
      <c r="AA260" t="e">
        <f t="shared" si="186"/>
        <v>#DIV/0!</v>
      </c>
      <c r="AB260" t="str">
        <f t="shared" si="178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M60" zoomScale="80" zoomScaleNormal="80" workbookViewId="0">
      <selection activeCell="BF65" sqref="BF6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2.0178655375478301E-2</v>
      </c>
      <c r="BW1" t="s">
        <v>38</v>
      </c>
      <c r="CN1" t="s">
        <v>35</v>
      </c>
      <c r="CQ1" t="s">
        <v>40</v>
      </c>
      <c r="CR1">
        <f>SUM(CN4:DC18)</f>
        <v>2.7765993592719189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0.05</v>
      </c>
      <c r="E3" s="2">
        <f>'Raw data and fitting summary'!E5</f>
        <v>0.1</v>
      </c>
      <c r="F3" s="2">
        <f>'Raw data and fitting summary'!F5</f>
        <v>0.25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0.05</v>
      </c>
      <c r="Z3" s="2">
        <f t="shared" si="0"/>
        <v>0.1</v>
      </c>
      <c r="AA3" s="2">
        <f t="shared" si="0"/>
        <v>0.25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0.05</v>
      </c>
      <c r="BH3" s="2">
        <f t="shared" si="1"/>
        <v>0.1</v>
      </c>
      <c r="BI3" s="2">
        <f t="shared" si="1"/>
        <v>0.25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0.05</v>
      </c>
      <c r="CP3" s="2">
        <f t="shared" si="3"/>
        <v>0.1</v>
      </c>
      <c r="CQ3" s="2">
        <f t="shared" si="3"/>
        <v>0.25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1.25</v>
      </c>
      <c r="C4">
        <f>'Raw data and fitting summary'!C6</f>
        <v>0.63856960408684549</v>
      </c>
      <c r="D4">
        <f>'Raw data and fitting summary'!D6</f>
        <v>0.51999376007487907</v>
      </c>
      <c r="E4">
        <f>'Raw data and fitting summary'!E6</f>
        <v>0.45010577485709147</v>
      </c>
      <c r="F4">
        <f>'Raw data and fitting summary'!F6</f>
        <v>0.32679738562091504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summary'!D42</f>
        <v>0.41965206054688831</v>
      </c>
      <c r="U4">
        <f>'Raw data and fitting summary'!F42</f>
        <v>0.88848960322526693</v>
      </c>
      <c r="V4">
        <f>'Raw data and fitting summary'!H42</f>
        <v>0.13595048543550889</v>
      </c>
      <c r="X4">
        <f>($U$4*B4/((B4*(1+$C$3/$V$4))+$T$4))*C20</f>
        <v>0.66517571551273191</v>
      </c>
      <c r="Y4">
        <f>($U$4*B4/((B4*(1+$D$3/$V$4))+$T$4))*D20</f>
        <v>0.5215663298669353</v>
      </c>
      <c r="Z4">
        <f>($U$4*B4/((B4*(1+$E$3/$V$4))+$T$4))*E20</f>
        <v>0.42895604303248225</v>
      </c>
      <c r="AA4">
        <f>($U$4*B4/((B4*(1+$F$3/$V$4))+$T$4))*F20</f>
        <v>0.27987217334984604</v>
      </c>
      <c r="AB4" t="e">
        <f>($U$4*B4/((B4*(1+$G$3/$V$4))+$T$4))*G20</f>
        <v>#DIV/0!</v>
      </c>
      <c r="AC4" t="e">
        <f>($U$4*B4/((B4*(1+$H$3/$V$4))+$T$4))*H20</f>
        <v>#DIV/0!</v>
      </c>
      <c r="AD4" t="e">
        <f>($U$4*B4/((B4*(1+$I$3/$V$4))+$T$4))*I20</f>
        <v>#DIV/0!</v>
      </c>
      <c r="AE4" t="e">
        <f>($U$4*B4/((B4*(1+$J$3/$V$4))+$T$4))*J20</f>
        <v>#DIV/0!</v>
      </c>
      <c r="AF4" t="e">
        <f>($U$4*B4/((B4*(1+$K$3/$V$4))+$T$4))*K20</f>
        <v>#DIV/0!</v>
      </c>
      <c r="AG4" t="e">
        <f>($U$4*B4/((B4*(1+$L$3/$V$4))+$T$4))*L20</f>
        <v>#DIV/0!</v>
      </c>
      <c r="AH4" t="e">
        <f>($U$4*B4/((B4*(1+$M$3/$V$4))+$T$4))*M20</f>
        <v>#DIV/0!</v>
      </c>
      <c r="AI4" t="e">
        <f>($U$4*B4/((B4*(1+$N$3/$V$4))+$T$4))*N20</f>
        <v>#DIV/0!</v>
      </c>
      <c r="AJ4" t="e">
        <f>($U$4*B4/((B4*(1+$O$3/$V$4))+$T$4))*O20</f>
        <v>#DIV/0!</v>
      </c>
      <c r="AK4" t="e">
        <f>($U$4*B4/((B4*(1+$P$3/$V$4))+$T$4))*P20</f>
        <v>#DIV/0!</v>
      </c>
      <c r="AL4" t="e">
        <f>($U$4*B4/((B4*(1+$Q$3/$V$4))+$T$4))*Q20</f>
        <v>#DIV/0!</v>
      </c>
      <c r="AM4" t="e">
        <f>($U$4*B4/((B4*(1+$R$3/$V$4))+$T$4))*R20</f>
        <v>#DIV/0!</v>
      </c>
      <c r="AO4">
        <f>IFERROR(X4, 0)</f>
        <v>0.66517571551273191</v>
      </c>
      <c r="AP4">
        <f t="shared" ref="AP4:BD18" si="4">IFERROR(Y4, 0)</f>
        <v>0.5215663298669353</v>
      </c>
      <c r="AQ4">
        <f t="shared" si="4"/>
        <v>0.42895604303248225</v>
      </c>
      <c r="AR4">
        <f t="shared" si="4"/>
        <v>0.27987217334984604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7.0788516520668416E-4</v>
      </c>
      <c r="BG4">
        <f>(D4-AP4)^2</f>
        <v>2.4729757508877496E-6</v>
      </c>
      <c r="BH4">
        <f t="shared" ref="BH4:BU18" si="5">(E4-AQ4)^2</f>
        <v>4.47311156252888E-4</v>
      </c>
      <c r="BI4">
        <f t="shared" si="5"/>
        <v>2.2019755466848841E-3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3.9998621124311275E-2</v>
      </c>
      <c r="BX4">
        <f t="shared" ref="BX4:CL18" si="6">ABS((AP4-D4)/AP4)</f>
        <v>3.0150907027633937E-3</v>
      </c>
      <c r="BY4">
        <f t="shared" si="6"/>
        <v>4.9305126173517219E-2</v>
      </c>
      <c r="BZ4">
        <f t="shared" si="6"/>
        <v>0.16766658760466158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3.9998621124311275E-2</v>
      </c>
      <c r="CO4">
        <f t="shared" ref="CO4:DC18" si="7">IFERROR(BX4, 0)</f>
        <v>3.0150907027633937E-3</v>
      </c>
      <c r="CP4">
        <f t="shared" si="7"/>
        <v>4.9305126173517219E-2</v>
      </c>
      <c r="CQ4">
        <f t="shared" si="7"/>
        <v>0.16766658760466158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0.625</v>
      </c>
      <c r="C5">
        <f>'Raw data and fitting summary'!C7</f>
        <v>0.54791518272971351</v>
      </c>
      <c r="D5">
        <f>'Raw data and fitting summary'!D7</f>
        <v>0.44130626654898497</v>
      </c>
      <c r="E5">
        <f>'Raw data and fitting summary'!E7</f>
        <v>0.36589828027808269</v>
      </c>
      <c r="F5">
        <f>'Raw data and fitting summary'!F7</f>
        <v>0.25119316754584275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($U$4*B5/((B5*(1+$C$3/$V$4))+$T$4))*C21</f>
        <v>0.53157029310321968</v>
      </c>
      <c r="Y5">
        <f t="shared" ref="Y5:Y18" si="9">($U$4*B5/((B5*(1+$D$3/$V$4))+$T$4))*D21</f>
        <v>0.43569980122443319</v>
      </c>
      <c r="Z5">
        <f t="shared" ref="Z5:Z18" si="10">($U$4*B5/((B5*(1+$E$3/$V$4))+$T$4))*E21</f>
        <v>0.36912657988678327</v>
      </c>
      <c r="AA5">
        <f t="shared" ref="AA5:AA18" si="11">($U$4*B5/((B5*(1+$F$3/$V$4))+$T$4))*F21</f>
        <v>0.25310583997177882</v>
      </c>
      <c r="AB5" t="e">
        <f t="shared" ref="AB5:AB18" si="12">($U$4*B5/((B5*(1+$G$3/$V$4))+$T$4))*G21</f>
        <v>#DIV/0!</v>
      </c>
      <c r="AC5" t="e">
        <f t="shared" ref="AC5:AC18" si="13">($U$4*B5/((B5*(1+$H$3/$V$4))+$T$4))*H21</f>
        <v>#DIV/0!</v>
      </c>
      <c r="AD5" t="e">
        <f t="shared" ref="AD5:AD18" si="14">($U$4*B5/((B5*(1+$I$3/$V$4))+$T$4))*I21</f>
        <v>#DIV/0!</v>
      </c>
      <c r="AE5" t="e">
        <f t="shared" ref="AE5:AE18" si="15">($U$4*B5/((B5*(1+$J$3/$V$4))+$T$4))*J21</f>
        <v>#DIV/0!</v>
      </c>
      <c r="AF5" t="e">
        <f t="shared" ref="AF5:AF18" si="16">($U$4*B5/((B5*(1+$K$3/$V$4))+$T$4))*K21</f>
        <v>#DIV/0!</v>
      </c>
      <c r="AG5" t="e">
        <f t="shared" ref="AG5:AG18" si="17">($U$4*B5/((B5*(1+$L$3/$V$4))+$T$4))*L21</f>
        <v>#DIV/0!</v>
      </c>
      <c r="AH5" t="e">
        <f t="shared" ref="AH5:AH18" si="18">($U$4*B5/((B5*(1+$M$3/$V$4))+$T$4))*M21</f>
        <v>#DIV/0!</v>
      </c>
      <c r="AI5" t="e">
        <f t="shared" ref="AI5:AI18" si="19">($U$4*B5/((B5*(1+$N$3/$V$4))+$T$4))*N21</f>
        <v>#DIV/0!</v>
      </c>
      <c r="AJ5" t="e">
        <f t="shared" ref="AJ5:AJ18" si="20">($U$4*B5/((B5*(1+$O$3/$V$4))+$T$4))*O21</f>
        <v>#DIV/0!</v>
      </c>
      <c r="AK5" t="e">
        <f t="shared" ref="AK5:AK18" si="21">($U$4*B5/((B5*(1+$P$3/$V$4))+$T$4))*P21</f>
        <v>#DIV/0!</v>
      </c>
      <c r="AL5" t="e">
        <f t="shared" ref="AL5:AL18" si="22">($U$4*B5/((B5*(1+$Q$3/$V$4))+$T$4))*Q21</f>
        <v>#DIV/0!</v>
      </c>
      <c r="AM5" t="e">
        <f t="shared" ref="AM5:AM18" si="23">($U$4*B5/((B5*(1+$R$3/$V$4))+$T$4))*R21</f>
        <v>#DIV/0!</v>
      </c>
      <c r="AO5">
        <f t="shared" ref="AO5:AO18" si="24">IFERROR(X5, 0)</f>
        <v>0.53157029310321968</v>
      </c>
      <c r="AP5">
        <f t="shared" si="4"/>
        <v>0.43569980122443319</v>
      </c>
      <c r="AQ5">
        <f t="shared" si="4"/>
        <v>0.36912657988678327</v>
      </c>
      <c r="AR5">
        <f t="shared" si="4"/>
        <v>0.25310583997177882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2.6715541690226563E-4</v>
      </c>
      <c r="BG5">
        <f t="shared" si="25"/>
        <v>3.143245343540149E-5</v>
      </c>
      <c r="BH5">
        <f t="shared" si="5"/>
        <v>1.0421918363536317E-5</v>
      </c>
      <c r="BI5">
        <f t="shared" si="5"/>
        <v>3.6583158089361649E-6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3.0748312760434864E-2</v>
      </c>
      <c r="BX5">
        <f t="shared" si="6"/>
        <v>1.2867725229151148E-2</v>
      </c>
      <c r="BY5">
        <f t="shared" si="6"/>
        <v>8.7457793196327079E-3</v>
      </c>
      <c r="BZ5">
        <f t="shared" si="6"/>
        <v>7.5568087490566413E-3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3.0748312760434864E-2</v>
      </c>
      <c r="CO5">
        <f t="shared" si="7"/>
        <v>1.2867725229151148E-2</v>
      </c>
      <c r="CP5">
        <f t="shared" si="7"/>
        <v>8.7457793196327079E-3</v>
      </c>
      <c r="CQ5">
        <f t="shared" si="7"/>
        <v>7.5568087490566413E-3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0.25</v>
      </c>
      <c r="C6">
        <f>'Raw data and fitting summary'!C8</f>
        <v>0.37313432835820892</v>
      </c>
      <c r="D6">
        <f>'Raw data and fitting summary'!D8</f>
        <v>0.28520092405099395</v>
      </c>
      <c r="E6">
        <f>'Raw data and fitting summary'!E8</f>
        <v>0.23319807844783361</v>
      </c>
      <c r="F6">
        <f>'Raw data and fitting summary'!F8</f>
        <v>0.14326647564469913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0.33169822642659363</v>
      </c>
      <c r="Y6">
        <f t="shared" si="9"/>
        <v>0.29165334576613156</v>
      </c>
      <c r="Z6">
        <f t="shared" si="10"/>
        <v>0.26023588784217294</v>
      </c>
      <c r="AA6">
        <f t="shared" si="11"/>
        <v>0.19667671022977504</v>
      </c>
      <c r="AB6" t="e">
        <f t="shared" si="12"/>
        <v>#DIV/0!</v>
      </c>
      <c r="AC6" t="e">
        <f t="shared" si="13"/>
        <v>#DIV/0!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0.33169822642659363</v>
      </c>
      <c r="AP6">
        <f t="shared" si="4"/>
        <v>0.29165334576613156</v>
      </c>
      <c r="AQ6">
        <f t="shared" si="4"/>
        <v>0.26023588784217294</v>
      </c>
      <c r="AR6">
        <f t="shared" si="4"/>
        <v>0.19667671022977504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1.7169505432872122E-3</v>
      </c>
      <c r="BG6">
        <f t="shared" si="25"/>
        <v>4.1633745989979268E-5</v>
      </c>
      <c r="BH6">
        <f t="shared" si="5"/>
        <v>7.310431368446244E-4</v>
      </c>
      <c r="BI6">
        <f t="shared" si="5"/>
        <v>2.8526531584328382E-3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0.12492108377548196</v>
      </c>
      <c r="BX6">
        <f t="shared" si="6"/>
        <v>2.2123599159090783E-2</v>
      </c>
      <c r="BY6">
        <f t="shared" si="6"/>
        <v>0.10389731262099078</v>
      </c>
      <c r="BZ6">
        <f t="shared" si="6"/>
        <v>0.27156359552016796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0.12492108377548196</v>
      </c>
      <c r="CO6">
        <f t="shared" si="7"/>
        <v>2.2123599159090783E-2</v>
      </c>
      <c r="CP6">
        <f t="shared" si="7"/>
        <v>0.10389731262099078</v>
      </c>
      <c r="CQ6">
        <f t="shared" si="7"/>
        <v>0.27156359552016796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0.125</v>
      </c>
      <c r="C7">
        <f>'Raw data and fitting summary'!C9</f>
        <v>0.25</v>
      </c>
      <c r="D7">
        <f>'Raw data and fitting summary'!D9</f>
        <v>0.18089725036179452</v>
      </c>
      <c r="E7">
        <f>'Raw data and fitting summary'!E9</f>
        <v>0.14120105618390028</v>
      </c>
      <c r="F7">
        <f>'Raw data and fitting summary'!F9</f>
        <v>8.347245409015025E-2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0.20391220092262419</v>
      </c>
      <c r="Y7">
        <f t="shared" si="9"/>
        <v>0.18804022938605219</v>
      </c>
      <c r="Z7">
        <f t="shared" si="10"/>
        <v>0.17446068389307551</v>
      </c>
      <c r="AA7">
        <f t="shared" si="11"/>
        <v>0.14339448223972867</v>
      </c>
      <c r="AB7" t="e">
        <f t="shared" si="12"/>
        <v>#DIV/0!</v>
      </c>
      <c r="AC7" t="e">
        <f t="shared" si="13"/>
        <v>#DIV/0!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0.20391220092262419</v>
      </c>
      <c r="AP7">
        <f t="shared" si="4"/>
        <v>0.18804022938605219</v>
      </c>
      <c r="AQ7">
        <f t="shared" si="4"/>
        <v>0.17446068389307551</v>
      </c>
      <c r="AR7">
        <f t="shared" si="4"/>
        <v>0.14339448223972867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2.1240852237965628E-3</v>
      </c>
      <c r="BG7">
        <f t="shared" si="25"/>
        <v>5.1022149340985095E-5</v>
      </c>
      <c r="BH7">
        <f t="shared" si="5"/>
        <v>1.1062028353529369E-3</v>
      </c>
      <c r="BI7">
        <f t="shared" si="5"/>
        <v>3.5906494575588688E-3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0.22601785900424923</v>
      </c>
      <c r="BX7">
        <f t="shared" si="6"/>
        <v>3.7986440707817495E-2</v>
      </c>
      <c r="BY7">
        <f t="shared" si="6"/>
        <v>0.19064253886313773</v>
      </c>
      <c r="BZ7">
        <f t="shared" si="6"/>
        <v>0.41788238441002235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0.22601785900424923</v>
      </c>
      <c r="CO7">
        <f t="shared" si="7"/>
        <v>3.7986440707817495E-2</v>
      </c>
      <c r="CP7">
        <f t="shared" si="7"/>
        <v>0.19064253886313773</v>
      </c>
      <c r="CQ7">
        <f t="shared" si="7"/>
        <v>0.41788238441002235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6.25E-2</v>
      </c>
      <c r="C8">
        <f>'Raw data and fitting summary'!C10</f>
        <v>0.16025641025641024</v>
      </c>
      <c r="D8">
        <f>'Raw data and fitting summary'!D10</f>
        <v>0.10829542993285683</v>
      </c>
      <c r="E8">
        <f>'Raw data and fitting summary'!E10</f>
        <v>8.4745762711864403E-2</v>
      </c>
      <c r="F8">
        <f>'Raw data and fitting summary'!F10</f>
        <v>5.0100200400801598E-2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8"/>
        <v>0.11517237972309556</v>
      </c>
      <c r="Y8">
        <f t="shared" si="9"/>
        <v>0.10993146322220691</v>
      </c>
      <c r="Z8">
        <f t="shared" si="10"/>
        <v>0.10514676221629476</v>
      </c>
      <c r="AA8">
        <f t="shared" si="11"/>
        <v>9.3003055569616799E-2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0.11517237972309556</v>
      </c>
      <c r="AP8">
        <f t="shared" si="4"/>
        <v>0.10993146322220691</v>
      </c>
      <c r="AQ8">
        <f t="shared" si="4"/>
        <v>0.10514676221629476</v>
      </c>
      <c r="AR8">
        <f t="shared" si="4"/>
        <v>9.3003055569616799E-2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2.0325698091288504E-3</v>
      </c>
      <c r="BG8">
        <f t="shared" si="25"/>
        <v>2.6766049238616448E-6</v>
      </c>
      <c r="BH8">
        <f t="shared" si="5"/>
        <v>4.1620078077976786E-4</v>
      </c>
      <c r="BI8">
        <f t="shared" si="5"/>
        <v>1.8406549816363334E-3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6"/>
        <v>0.39144828509846241</v>
      </c>
      <c r="BX8">
        <f t="shared" si="6"/>
        <v>1.4882302494629133E-2</v>
      </c>
      <c r="BY8">
        <f t="shared" si="6"/>
        <v>0.19402403910891691</v>
      </c>
      <c r="BZ8">
        <f t="shared" si="6"/>
        <v>0.46130586684542385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0.39144828509846241</v>
      </c>
      <c r="CO8">
        <f t="shared" si="7"/>
        <v>1.4882302494629133E-2</v>
      </c>
      <c r="CP8">
        <f t="shared" si="7"/>
        <v>0.19402403910891691</v>
      </c>
      <c r="CQ8">
        <f t="shared" si="7"/>
        <v>0.46130586684542385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2.0178655375478301E-2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2.7765993592719189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1.25</v>
      </c>
      <c r="AN20">
        <f>IFERROR(AM20, NA())</f>
        <v>1.25</v>
      </c>
      <c r="AO20">
        <f>IFERROR(X4, NA())</f>
        <v>0.66517571551273191</v>
      </c>
      <c r="AP20">
        <f t="shared" ref="AP20:BD34" si="30">IFERROR(Y4, NA())</f>
        <v>0.5215663298669353</v>
      </c>
      <c r="AQ20">
        <f t="shared" si="30"/>
        <v>0.42895604303248225</v>
      </c>
      <c r="AR20">
        <f t="shared" si="30"/>
        <v>0.27987217334984604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0.63856960408684549</v>
      </c>
      <c r="BF20">
        <f t="shared" ref="BF20:BF34" si="32">IFERROR(AP52,NA())</f>
        <v>0.51999376007487907</v>
      </c>
      <c r="BG20">
        <f t="shared" ref="BG20:BG34" si="33">IFERROR(AQ52,NA())</f>
        <v>0.45010577485709147</v>
      </c>
      <c r="BH20">
        <f t="shared" ref="BH20:BH34" si="34">IFERROR(AR52,NA())</f>
        <v>0.32679738562091504</v>
      </c>
      <c r="BI20" t="e">
        <f t="shared" ref="BI20:BI34" si="35">IFERROR(AS52,NA())</f>
        <v>#N/A</v>
      </c>
      <c r="BJ20" t="e">
        <f t="shared" ref="BJ20:BJ34" si="36">IFERROR(AT52,NA())</f>
        <v>#N/A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 t="e">
        <f t="shared" si="47"/>
        <v>#DIV/0!</v>
      </c>
      <c r="H21" t="e">
        <f t="shared" si="47"/>
        <v>#DIV/0!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0.63856960408684549</v>
      </c>
      <c r="X21">
        <f>IFERROR(W21, NA())</f>
        <v>0.63856960408684549</v>
      </c>
      <c r="Y21">
        <f>AO20</f>
        <v>0.66517571551273191</v>
      </c>
      <c r="AA21">
        <f t="shared" ref="AA21:AA35" si="49">X4-C4</f>
        <v>2.6606111425886425E-2</v>
      </c>
      <c r="AB21">
        <f>IFERROR(AA21,"")</f>
        <v>2.6606111425886425E-2</v>
      </c>
      <c r="AC21">
        <v>3</v>
      </c>
      <c r="AM21">
        <f t="shared" si="29"/>
        <v>0.625</v>
      </c>
      <c r="AN21">
        <f t="shared" ref="AN21:AN34" si="50">IFERROR(AM21, NA())</f>
        <v>0.625</v>
      </c>
      <c r="AO21">
        <f t="shared" ref="AO21:AO34" si="51">IFERROR(X5, NA())</f>
        <v>0.53157029310321968</v>
      </c>
      <c r="AP21">
        <f t="shared" si="30"/>
        <v>0.43569980122443319</v>
      </c>
      <c r="AQ21">
        <f t="shared" si="30"/>
        <v>0.36912657988678327</v>
      </c>
      <c r="AR21">
        <f t="shared" si="30"/>
        <v>0.25310583997177882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0.54791518272971351</v>
      </c>
      <c r="BF21">
        <f t="shared" si="32"/>
        <v>0.44130626654898497</v>
      </c>
      <c r="BG21">
        <f t="shared" si="33"/>
        <v>0.36589828027808269</v>
      </c>
      <c r="BH21">
        <f t="shared" si="34"/>
        <v>0.25119316754584275</v>
      </c>
      <c r="BI21" t="e">
        <f t="shared" si="35"/>
        <v>#N/A</v>
      </c>
      <c r="BJ21" t="e">
        <f t="shared" si="36"/>
        <v>#N/A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 t="e">
        <f t="shared" si="52"/>
        <v>#DIV/0!</v>
      </c>
      <c r="H22" t="e">
        <f t="shared" si="52"/>
        <v>#DIV/0!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0.54791518272971351</v>
      </c>
      <c r="X22">
        <f>IFERROR(W22, NA())</f>
        <v>0.54791518272971351</v>
      </c>
      <c r="Y22">
        <f t="shared" ref="Y22:Y34" si="53">AO21</f>
        <v>0.53157029310321968</v>
      </c>
      <c r="AA22">
        <f t="shared" si="49"/>
        <v>-1.634488962649383E-2</v>
      </c>
      <c r="AB22">
        <f t="shared" ref="AB22:AB85" si="54">IFERROR(AA22,"")</f>
        <v>-1.634488962649383E-2</v>
      </c>
      <c r="AC22">
        <v>3</v>
      </c>
      <c r="AM22">
        <f t="shared" si="29"/>
        <v>0.25</v>
      </c>
      <c r="AN22">
        <f t="shared" si="50"/>
        <v>0.25</v>
      </c>
      <c r="AO22">
        <f t="shared" si="51"/>
        <v>0.33169822642659363</v>
      </c>
      <c r="AP22">
        <f t="shared" si="30"/>
        <v>0.29165334576613156</v>
      </c>
      <c r="AQ22">
        <f t="shared" si="30"/>
        <v>0.26023588784217294</v>
      </c>
      <c r="AR22">
        <f t="shared" si="30"/>
        <v>0.19667671022977504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0.37313432835820892</v>
      </c>
      <c r="BF22">
        <f t="shared" si="32"/>
        <v>0.28520092405099395</v>
      </c>
      <c r="BG22">
        <f t="shared" si="33"/>
        <v>0.23319807844783361</v>
      </c>
      <c r="BH22">
        <f t="shared" si="34"/>
        <v>0.14326647564469913</v>
      </c>
      <c r="BI22" t="e">
        <f t="shared" si="35"/>
        <v>#N/A</v>
      </c>
      <c r="BJ22" t="e">
        <f t="shared" si="36"/>
        <v>#N/A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 t="e">
        <f t="shared" si="55"/>
        <v>#DIV/0!</v>
      </c>
      <c r="H23" t="e">
        <f t="shared" si="55"/>
        <v>#DIV/0!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0.37313432835820892</v>
      </c>
      <c r="X23">
        <f>IFERROR(W23, NA())</f>
        <v>0.37313432835820892</v>
      </c>
      <c r="Y23">
        <f t="shared" si="53"/>
        <v>0.33169822642659363</v>
      </c>
      <c r="AA23">
        <f t="shared" si="49"/>
        <v>-4.1436101931615288E-2</v>
      </c>
      <c r="AB23">
        <f t="shared" si="54"/>
        <v>-4.1436101931615288E-2</v>
      </c>
      <c r="AC23">
        <v>3</v>
      </c>
      <c r="AM23">
        <f t="shared" si="29"/>
        <v>0.125</v>
      </c>
      <c r="AN23">
        <f t="shared" si="50"/>
        <v>0.125</v>
      </c>
      <c r="AO23">
        <f t="shared" si="51"/>
        <v>0.20391220092262419</v>
      </c>
      <c r="AP23">
        <f t="shared" si="30"/>
        <v>0.18804022938605219</v>
      </c>
      <c r="AQ23">
        <f t="shared" si="30"/>
        <v>0.17446068389307551</v>
      </c>
      <c r="AR23">
        <f t="shared" si="30"/>
        <v>0.14339448223972867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0.25</v>
      </c>
      <c r="BF23">
        <f t="shared" si="32"/>
        <v>0.18089725036179452</v>
      </c>
      <c r="BG23">
        <f t="shared" si="33"/>
        <v>0.14120105618390028</v>
      </c>
      <c r="BH23">
        <f t="shared" si="34"/>
        <v>8.347245409015025E-2</v>
      </c>
      <c r="BI23" t="e">
        <f t="shared" si="35"/>
        <v>#N/A</v>
      </c>
      <c r="BJ23" t="e">
        <f t="shared" si="36"/>
        <v>#N/A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0.25</v>
      </c>
      <c r="X24">
        <f>IFERROR(W24, NA())</f>
        <v>0.25</v>
      </c>
      <c r="Y24">
        <f t="shared" si="53"/>
        <v>0.20391220092262419</v>
      </c>
      <c r="AA24">
        <f t="shared" si="49"/>
        <v>-4.6087799077375813E-2</v>
      </c>
      <c r="AB24">
        <f t="shared" si="54"/>
        <v>-4.6087799077375813E-2</v>
      </c>
      <c r="AC24">
        <v>3</v>
      </c>
      <c r="AM24">
        <f t="shared" si="29"/>
        <v>6.25E-2</v>
      </c>
      <c r="AN24">
        <f t="shared" si="50"/>
        <v>6.25E-2</v>
      </c>
      <c r="AO24">
        <f t="shared" si="51"/>
        <v>0.11517237972309556</v>
      </c>
      <c r="AP24">
        <f t="shared" si="30"/>
        <v>0.10993146322220691</v>
      </c>
      <c r="AQ24">
        <f t="shared" si="30"/>
        <v>0.10514676221629476</v>
      </c>
      <c r="AR24">
        <f t="shared" si="30"/>
        <v>9.3003055569616799E-2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0.16025641025641024</v>
      </c>
      <c r="BF24">
        <f t="shared" si="32"/>
        <v>0.10829542993285683</v>
      </c>
      <c r="BG24">
        <f t="shared" si="33"/>
        <v>8.4745762711864403E-2</v>
      </c>
      <c r="BH24">
        <f t="shared" si="34"/>
        <v>5.0100200400801598E-2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>
        <f t="shared" si="48"/>
        <v>0.16025641025641024</v>
      </c>
      <c r="X25">
        <f t="shared" ref="X25:X88" si="58">IFERROR(W25, NA())</f>
        <v>0.16025641025641024</v>
      </c>
      <c r="Y25">
        <f t="shared" si="53"/>
        <v>0.11517237972309556</v>
      </c>
      <c r="AA25">
        <f t="shared" si="49"/>
        <v>-4.5084030533314681E-2</v>
      </c>
      <c r="AB25">
        <f t="shared" si="54"/>
        <v>-4.5084030533314681E-2</v>
      </c>
      <c r="AC25">
        <v>3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0.51999376007487907</v>
      </c>
      <c r="X36">
        <f t="shared" si="58"/>
        <v>0.51999376007487907</v>
      </c>
      <c r="Y36">
        <f>AP20</f>
        <v>0.5215663298669353</v>
      </c>
      <c r="AA36">
        <f t="shared" ref="AA36:AA50" si="69">Y4-D4</f>
        <v>1.572569792056222E-3</v>
      </c>
      <c r="AB36">
        <f t="shared" si="54"/>
        <v>1.572569792056222E-3</v>
      </c>
      <c r="AC36">
        <v>3</v>
      </c>
      <c r="AN36">
        <f t="shared" ref="AN36:AN50" si="70">1/AN20</f>
        <v>0.8</v>
      </c>
      <c r="AO36">
        <f t="shared" ref="AO36:BT44" si="71">1/AO20</f>
        <v>1.5033621593193285</v>
      </c>
      <c r="AP36">
        <f t="shared" si="71"/>
        <v>1.9173016790695159</v>
      </c>
      <c r="AQ36">
        <f t="shared" si="71"/>
        <v>2.3312411988197028</v>
      </c>
      <c r="AR36">
        <f t="shared" si="71"/>
        <v>3.5730597580702645</v>
      </c>
      <c r="AS36" t="e">
        <f t="shared" si="71"/>
        <v>#N/A</v>
      </c>
      <c r="AT36" t="e">
        <f t="shared" si="71"/>
        <v>#N/A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1.5659999999999998</v>
      </c>
      <c r="BF36">
        <f t="shared" si="71"/>
        <v>1.9231</v>
      </c>
      <c r="BG36">
        <f t="shared" si="71"/>
        <v>2.2216999999999998</v>
      </c>
      <c r="BH36">
        <f t="shared" si="71"/>
        <v>3.06</v>
      </c>
      <c r="BI36" t="e">
        <f t="shared" si="71"/>
        <v>#N/A</v>
      </c>
      <c r="BJ36" t="e">
        <f t="shared" si="71"/>
        <v>#N/A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0.44130626654898497</v>
      </c>
      <c r="X37">
        <f t="shared" si="58"/>
        <v>0.44130626654898497</v>
      </c>
      <c r="Y37">
        <f t="shared" ref="Y37:Y49" si="72">AP21</f>
        <v>0.43569980122443319</v>
      </c>
      <c r="AA37">
        <f t="shared" si="69"/>
        <v>-5.6064653245517793E-3</v>
      </c>
      <c r="AB37">
        <f t="shared" si="54"/>
        <v>-5.6064653245517793E-3</v>
      </c>
      <c r="AC37">
        <v>3</v>
      </c>
      <c r="AN37">
        <f t="shared" si="70"/>
        <v>1.6</v>
      </c>
      <c r="AO37">
        <f t="shared" ref="AO37:BC37" si="73">1/AO21</f>
        <v>1.8812187456190694</v>
      </c>
      <c r="AP37">
        <f t="shared" si="73"/>
        <v>2.2951582653692566</v>
      </c>
      <c r="AQ37">
        <f t="shared" si="73"/>
        <v>2.709097785119444</v>
      </c>
      <c r="AR37">
        <f t="shared" si="73"/>
        <v>3.9509163443700053</v>
      </c>
      <c r="AS37" t="e">
        <f t="shared" si="73"/>
        <v>#N/A</v>
      </c>
      <c r="AT37" t="e">
        <f t="shared" si="73"/>
        <v>#N/A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1.8250999999999997</v>
      </c>
      <c r="BF37">
        <f t="shared" si="71"/>
        <v>2.266</v>
      </c>
      <c r="BG37">
        <f t="shared" si="71"/>
        <v>2.7330000000000001</v>
      </c>
      <c r="BH37">
        <f t="shared" si="71"/>
        <v>3.9809999999999999</v>
      </c>
      <c r="BI37" t="e">
        <f t="shared" si="71"/>
        <v>#N/A</v>
      </c>
      <c r="BJ37" t="e">
        <f t="shared" si="71"/>
        <v>#N/A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0.28520092405099395</v>
      </c>
      <c r="X38">
        <f t="shared" si="58"/>
        <v>0.28520092405099395</v>
      </c>
      <c r="Y38">
        <f t="shared" si="72"/>
        <v>0.29165334576613156</v>
      </c>
      <c r="AA38">
        <f t="shared" si="69"/>
        <v>6.4524217151376018E-3</v>
      </c>
      <c r="AB38">
        <f t="shared" si="54"/>
        <v>6.4524217151376018E-3</v>
      </c>
      <c r="AC38">
        <v>3</v>
      </c>
      <c r="AN38">
        <f t="shared" si="70"/>
        <v>4</v>
      </c>
      <c r="AO38">
        <f t="shared" si="71"/>
        <v>3.0147885045182918</v>
      </c>
      <c r="AP38">
        <f t="shared" si="71"/>
        <v>3.4287280242684797</v>
      </c>
      <c r="AQ38">
        <f t="shared" si="71"/>
        <v>3.8426675440186671</v>
      </c>
      <c r="AR38">
        <f t="shared" si="71"/>
        <v>5.0844861032692279</v>
      </c>
      <c r="AS38" t="e">
        <f t="shared" si="71"/>
        <v>#N/A</v>
      </c>
      <c r="AT38" t="e">
        <f t="shared" si="71"/>
        <v>#N/A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2.68</v>
      </c>
      <c r="BF38">
        <f t="shared" si="71"/>
        <v>3.5062999999999995</v>
      </c>
      <c r="BG38">
        <f t="shared" si="71"/>
        <v>4.2881999999999998</v>
      </c>
      <c r="BH38">
        <f t="shared" si="71"/>
        <v>6.98</v>
      </c>
      <c r="BI38" t="e">
        <f t="shared" si="71"/>
        <v>#N/A</v>
      </c>
      <c r="BJ38" t="e">
        <f t="shared" si="71"/>
        <v>#N/A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0.18089725036179452</v>
      </c>
      <c r="X39">
        <f t="shared" si="58"/>
        <v>0.18089725036179452</v>
      </c>
      <c r="Y39">
        <f t="shared" si="72"/>
        <v>0.18804022938605219</v>
      </c>
      <c r="AA39">
        <f t="shared" si="69"/>
        <v>7.1429790242576729E-3</v>
      </c>
      <c r="AB39">
        <f t="shared" si="54"/>
        <v>7.1429790242576729E-3</v>
      </c>
      <c r="AC39">
        <v>3</v>
      </c>
      <c r="AN39">
        <f t="shared" si="70"/>
        <v>8</v>
      </c>
      <c r="AO39">
        <f t="shared" si="71"/>
        <v>4.9040714360169968</v>
      </c>
      <c r="AP39">
        <f t="shared" si="71"/>
        <v>5.3180109557671846</v>
      </c>
      <c r="AQ39">
        <f t="shared" si="71"/>
        <v>5.7319504755173716</v>
      </c>
      <c r="AR39">
        <f t="shared" si="71"/>
        <v>6.9737690347679324</v>
      </c>
      <c r="AS39" t="e">
        <f t="shared" si="71"/>
        <v>#N/A</v>
      </c>
      <c r="AT39" t="e">
        <f t="shared" si="71"/>
        <v>#N/A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4</v>
      </c>
      <c r="BF39">
        <f t="shared" si="71"/>
        <v>5.5279999999999996</v>
      </c>
      <c r="BG39">
        <f t="shared" si="71"/>
        <v>7.0820999999999987</v>
      </c>
      <c r="BH39">
        <f t="shared" si="71"/>
        <v>11.98</v>
      </c>
      <c r="BI39" t="e">
        <f t="shared" si="71"/>
        <v>#N/A</v>
      </c>
      <c r="BJ39" t="e">
        <f t="shared" si="71"/>
        <v>#N/A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>
        <f t="shared" si="68"/>
        <v>0.10829542993285683</v>
      </c>
      <c r="X40">
        <f t="shared" si="58"/>
        <v>0.10829542993285683</v>
      </c>
      <c r="Y40">
        <f t="shared" si="72"/>
        <v>0.10993146322220691</v>
      </c>
      <c r="AA40">
        <f t="shared" si="69"/>
        <v>1.6360332893500806E-3</v>
      </c>
      <c r="AB40">
        <f t="shared" si="54"/>
        <v>1.6360332893500806E-3</v>
      </c>
      <c r="AC40">
        <v>3</v>
      </c>
      <c r="AN40">
        <f t="shared" si="70"/>
        <v>16</v>
      </c>
      <c r="AO40">
        <f t="shared" si="71"/>
        <v>8.6826372990144058</v>
      </c>
      <c r="AP40">
        <f t="shared" si="71"/>
        <v>9.0965768187645946</v>
      </c>
      <c r="AQ40">
        <f t="shared" si="71"/>
        <v>9.5105163385147815</v>
      </c>
      <c r="AR40">
        <f t="shared" si="71"/>
        <v>10.752334897765341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>
        <f t="shared" si="71"/>
        <v>6.24</v>
      </c>
      <c r="BF40">
        <f t="shared" si="71"/>
        <v>9.234</v>
      </c>
      <c r="BG40">
        <f t="shared" si="71"/>
        <v>11.8</v>
      </c>
      <c r="BH40">
        <f t="shared" si="71"/>
        <v>19.96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3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0.45010577485709147</v>
      </c>
      <c r="X51">
        <f t="shared" si="58"/>
        <v>0.45010577485709147</v>
      </c>
      <c r="Y51">
        <f>AQ20</f>
        <v>0.42895604303248225</v>
      </c>
      <c r="AA51">
        <f t="shared" ref="AA51:AA65" si="75">Z4-E4</f>
        <v>-2.1149731824609219E-2</v>
      </c>
      <c r="AB51">
        <f t="shared" si="54"/>
        <v>-2.1149731824609219E-2</v>
      </c>
      <c r="AC51">
        <v>3</v>
      </c>
    </row>
    <row r="52" spans="23:72">
      <c r="W52">
        <f t="shared" ref="W52:W65" si="76">E5*E21</f>
        <v>0.36589828027808269</v>
      </c>
      <c r="X52">
        <f t="shared" si="58"/>
        <v>0.36589828027808269</v>
      </c>
      <c r="Y52">
        <f t="shared" ref="Y52:Y65" si="77">AQ21</f>
        <v>0.36912657988678327</v>
      </c>
      <c r="AA52">
        <f t="shared" si="75"/>
        <v>3.22829960870058E-3</v>
      </c>
      <c r="AB52">
        <f t="shared" si="54"/>
        <v>3.22829960870058E-3</v>
      </c>
      <c r="AC52">
        <v>3</v>
      </c>
      <c r="AO52">
        <f t="shared" ref="AO52:AO66" si="78">C4*C20</f>
        <v>0.63856960408684549</v>
      </c>
      <c r="AP52">
        <f t="shared" ref="AP52:AP66" si="79">D4*D20</f>
        <v>0.51999376007487907</v>
      </c>
      <c r="AQ52">
        <f t="shared" ref="AQ52:AQ66" si="80">E4*E20</f>
        <v>0.45010577485709147</v>
      </c>
      <c r="AR52">
        <f t="shared" ref="AR52:AR66" si="81">F4*F20</f>
        <v>0.32679738562091504</v>
      </c>
      <c r="AS52" t="e">
        <f t="shared" ref="AS52:AS66" si="82">G4*G20</f>
        <v>#DIV/0!</v>
      </c>
      <c r="AT52" t="e">
        <f t="shared" ref="AT52:AT66" si="83">H4*H20</f>
        <v>#DIV/0!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0.23319807844783361</v>
      </c>
      <c r="X53">
        <f t="shared" si="58"/>
        <v>0.23319807844783361</v>
      </c>
      <c r="Y53">
        <f t="shared" si="77"/>
        <v>0.26023588784217294</v>
      </c>
      <c r="AA53">
        <f t="shared" si="75"/>
        <v>2.7037809394339335E-2</v>
      </c>
      <c r="AB53">
        <f t="shared" si="54"/>
        <v>2.7037809394339335E-2</v>
      </c>
      <c r="AC53">
        <v>3</v>
      </c>
      <c r="AO53">
        <f t="shared" si="78"/>
        <v>0.54791518272971351</v>
      </c>
      <c r="AP53">
        <f t="shared" si="79"/>
        <v>0.44130626654898497</v>
      </c>
      <c r="AQ53">
        <f t="shared" si="80"/>
        <v>0.36589828027808269</v>
      </c>
      <c r="AR53">
        <f t="shared" si="81"/>
        <v>0.25119316754584275</v>
      </c>
      <c r="AS53" t="e">
        <f t="shared" si="82"/>
        <v>#DIV/0!</v>
      </c>
      <c r="AT53" t="e">
        <f t="shared" si="83"/>
        <v>#DIV/0!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0.14120105618390028</v>
      </c>
      <c r="X54">
        <f t="shared" si="58"/>
        <v>0.14120105618390028</v>
      </c>
      <c r="Y54">
        <f t="shared" si="77"/>
        <v>0.17446068389307551</v>
      </c>
      <c r="AA54">
        <f t="shared" si="75"/>
        <v>3.3259627709175232E-2</v>
      </c>
      <c r="AB54">
        <f t="shared" si="54"/>
        <v>3.3259627709175232E-2</v>
      </c>
      <c r="AC54">
        <v>3</v>
      </c>
      <c r="AO54">
        <f t="shared" si="78"/>
        <v>0.37313432835820892</v>
      </c>
      <c r="AP54">
        <f t="shared" si="79"/>
        <v>0.28520092405099395</v>
      </c>
      <c r="AQ54">
        <f t="shared" si="80"/>
        <v>0.23319807844783361</v>
      </c>
      <c r="AR54">
        <f t="shared" si="81"/>
        <v>0.14326647564469913</v>
      </c>
      <c r="AS54" t="e">
        <f t="shared" si="82"/>
        <v>#DIV/0!</v>
      </c>
      <c r="AT54" t="e">
        <f t="shared" si="83"/>
        <v>#DIV/0!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>
        <f t="shared" si="76"/>
        <v>8.4745762711864403E-2</v>
      </c>
      <c r="X55">
        <f t="shared" si="58"/>
        <v>8.4745762711864403E-2</v>
      </c>
      <c r="Y55">
        <f t="shared" si="77"/>
        <v>0.10514676221629476</v>
      </c>
      <c r="AA55">
        <f t="shared" si="75"/>
        <v>2.0400999504430362E-2</v>
      </c>
      <c r="AB55">
        <f t="shared" si="54"/>
        <v>2.0400999504430362E-2</v>
      </c>
      <c r="AC55">
        <v>3</v>
      </c>
      <c r="AO55">
        <f t="shared" si="78"/>
        <v>0.25</v>
      </c>
      <c r="AP55">
        <f t="shared" si="79"/>
        <v>0.18089725036179452</v>
      </c>
      <c r="AQ55">
        <f t="shared" si="80"/>
        <v>0.14120105618390028</v>
      </c>
      <c r="AR55">
        <f t="shared" si="81"/>
        <v>8.347245409015025E-2</v>
      </c>
      <c r="AS55" t="e">
        <f t="shared" si="82"/>
        <v>#DIV/0!</v>
      </c>
      <c r="AT55" t="e">
        <f t="shared" si="83"/>
        <v>#DIV/0!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3</v>
      </c>
      <c r="AO56">
        <f t="shared" si="78"/>
        <v>0.16025641025641024</v>
      </c>
      <c r="AP56">
        <f t="shared" si="79"/>
        <v>0.10829542993285683</v>
      </c>
      <c r="AQ56">
        <f t="shared" si="80"/>
        <v>8.4745762711864403E-2</v>
      </c>
      <c r="AR56">
        <f t="shared" si="81"/>
        <v>5.0100200400801598E-2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3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0.32679738562091504</v>
      </c>
      <c r="X66">
        <f t="shared" si="58"/>
        <v>0.32679738562091504</v>
      </c>
      <c r="Y66">
        <f>AR20</f>
        <v>0.27987217334984604</v>
      </c>
      <c r="AA66">
        <f t="shared" ref="AA66:AA80" si="94">AA4-F4</f>
        <v>-4.6925212271068995E-2</v>
      </c>
      <c r="AB66">
        <f t="shared" si="54"/>
        <v>-4.6925212271068995E-2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0.25119316754584275</v>
      </c>
      <c r="X67">
        <f t="shared" si="58"/>
        <v>0.25119316754584275</v>
      </c>
      <c r="Y67">
        <f t="shared" ref="Y67:Y80" si="96">AR21</f>
        <v>0.25310583997177882</v>
      </c>
      <c r="AA67">
        <f t="shared" si="94"/>
        <v>1.9126724259360683E-3</v>
      </c>
      <c r="AB67">
        <f t="shared" si="54"/>
        <v>1.9126724259360683E-3</v>
      </c>
      <c r="AC67">
        <v>3</v>
      </c>
    </row>
    <row r="68" spans="23:74" ht="15" thickBot="1">
      <c r="W68">
        <f t="shared" si="95"/>
        <v>0.14326647564469913</v>
      </c>
      <c r="X68">
        <f t="shared" si="58"/>
        <v>0.14326647564469913</v>
      </c>
      <c r="Y68">
        <f t="shared" si="96"/>
        <v>0.19667671022977504</v>
      </c>
      <c r="AA68">
        <f t="shared" si="94"/>
        <v>5.3410234585075905E-2</v>
      </c>
      <c r="AB68">
        <f t="shared" si="54"/>
        <v>5.3410234585075905E-2</v>
      </c>
      <c r="AC68">
        <v>3</v>
      </c>
      <c r="AO68" t="s">
        <v>103</v>
      </c>
      <c r="AP68" s="76">
        <f>C3</f>
        <v>0</v>
      </c>
      <c r="AQ68" s="76">
        <f t="shared" ref="AQ68:AV68" si="97">D3</f>
        <v>0.05</v>
      </c>
      <c r="AR68" s="76">
        <f t="shared" si="97"/>
        <v>0.1</v>
      </c>
      <c r="AS68" s="76">
        <f t="shared" si="97"/>
        <v>0.25</v>
      </c>
      <c r="AT68" s="76">
        <f t="shared" si="97"/>
        <v>0</v>
      </c>
      <c r="AU68" s="76">
        <f t="shared" si="97"/>
        <v>0</v>
      </c>
      <c r="AV68" s="76">
        <f t="shared" si="97"/>
        <v>0</v>
      </c>
      <c r="AW68" s="76">
        <f t="shared" ref="AW68" si="98">J3</f>
        <v>0</v>
      </c>
      <c r="AX68" s="76">
        <f t="shared" ref="AX68" si="99">K3</f>
        <v>0</v>
      </c>
      <c r="AY68" s="76">
        <f t="shared" ref="AY68" si="100">L3</f>
        <v>0</v>
      </c>
      <c r="AZ68" s="76">
        <f t="shared" ref="AZ68" si="101">M3</f>
        <v>0</v>
      </c>
      <c r="BA68" s="76">
        <f t="shared" ref="BA68" si="102">N3</f>
        <v>0</v>
      </c>
      <c r="BB68" s="76">
        <f t="shared" ref="BB68" si="103">O3</f>
        <v>0</v>
      </c>
      <c r="BC68" s="76">
        <f t="shared" ref="BC68" si="104">P3</f>
        <v>0</v>
      </c>
      <c r="BD68" s="76">
        <f t="shared" ref="BD68" si="105">Q3</f>
        <v>0</v>
      </c>
      <c r="BE68" s="76">
        <f t="shared" ref="BE68" si="106">R3</f>
        <v>0</v>
      </c>
      <c r="BF68" s="76">
        <f t="shared" ref="BF68:BU68" si="107">AP68</f>
        <v>0</v>
      </c>
      <c r="BG68" s="76">
        <f t="shared" si="107"/>
        <v>0.05</v>
      </c>
      <c r="BH68" s="76">
        <f t="shared" si="107"/>
        <v>0.1</v>
      </c>
      <c r="BI68" s="76">
        <f t="shared" si="107"/>
        <v>0.25</v>
      </c>
      <c r="BJ68" s="76">
        <f t="shared" si="107"/>
        <v>0</v>
      </c>
      <c r="BK68" s="76">
        <f t="shared" si="107"/>
        <v>0</v>
      </c>
      <c r="BL68" s="76">
        <f t="shared" si="107"/>
        <v>0</v>
      </c>
      <c r="BM68" s="76">
        <f t="shared" si="107"/>
        <v>0</v>
      </c>
      <c r="BN68" s="76">
        <f t="shared" si="107"/>
        <v>0</v>
      </c>
      <c r="BO68" s="76">
        <f t="shared" si="107"/>
        <v>0</v>
      </c>
      <c r="BP68" s="76">
        <f t="shared" si="107"/>
        <v>0</v>
      </c>
      <c r="BQ68" s="76">
        <f t="shared" si="107"/>
        <v>0</v>
      </c>
      <c r="BR68" s="76">
        <f t="shared" si="107"/>
        <v>0</v>
      </c>
      <c r="BS68" s="76">
        <f t="shared" si="107"/>
        <v>0</v>
      </c>
      <c r="BT68" s="76">
        <f t="shared" si="107"/>
        <v>0</v>
      </c>
      <c r="BU68" s="76">
        <f t="shared" si="107"/>
        <v>0</v>
      </c>
    </row>
    <row r="69" spans="23:74">
      <c r="W69">
        <f t="shared" si="95"/>
        <v>8.347245409015025E-2</v>
      </c>
      <c r="X69">
        <f t="shared" si="58"/>
        <v>8.347245409015025E-2</v>
      </c>
      <c r="Y69">
        <f t="shared" si="96"/>
        <v>0.14339448223972867</v>
      </c>
      <c r="AA69">
        <f t="shared" si="94"/>
        <v>5.9922028149578421E-2</v>
      </c>
      <c r="AB69">
        <f t="shared" si="54"/>
        <v>5.9922028149578421E-2</v>
      </c>
      <c r="AC69">
        <v>3</v>
      </c>
      <c r="AN69">
        <v>1</v>
      </c>
      <c r="AO69">
        <f>AN36</f>
        <v>0.8</v>
      </c>
      <c r="AP69">
        <f t="shared" ref="AP69:BU77" si="108">AO36</f>
        <v>1.5033621593193285</v>
      </c>
      <c r="AQ69">
        <f t="shared" si="108"/>
        <v>1.9173016790695159</v>
      </c>
      <c r="AR69">
        <f t="shared" si="108"/>
        <v>2.3312411988197028</v>
      </c>
      <c r="AS69">
        <f t="shared" si="108"/>
        <v>3.5730597580702645</v>
      </c>
      <c r="AT69" t="e">
        <f t="shared" si="108"/>
        <v>#N/A</v>
      </c>
      <c r="AU69" t="e">
        <f t="shared" si="108"/>
        <v>#N/A</v>
      </c>
      <c r="AV69" t="e">
        <f t="shared" si="108"/>
        <v>#N/A</v>
      </c>
      <c r="AW69" t="e">
        <f t="shared" si="108"/>
        <v>#N/A</v>
      </c>
      <c r="AX69" t="e">
        <f t="shared" si="108"/>
        <v>#N/A</v>
      </c>
      <c r="AY69" t="e">
        <f t="shared" si="108"/>
        <v>#N/A</v>
      </c>
      <c r="AZ69" t="e">
        <f t="shared" si="108"/>
        <v>#N/A</v>
      </c>
      <c r="BA69" t="e">
        <f t="shared" si="108"/>
        <v>#N/A</v>
      </c>
      <c r="BB69" t="e">
        <f t="shared" si="108"/>
        <v>#N/A</v>
      </c>
      <c r="BC69" t="e">
        <f t="shared" si="108"/>
        <v>#N/A</v>
      </c>
      <c r="BD69" t="e">
        <f t="shared" si="108"/>
        <v>#N/A</v>
      </c>
      <c r="BE69" t="e">
        <f t="shared" si="108"/>
        <v>#N/A</v>
      </c>
      <c r="BF69">
        <f t="shared" si="108"/>
        <v>1.5659999999999998</v>
      </c>
      <c r="BG69">
        <f t="shared" si="108"/>
        <v>1.9231</v>
      </c>
      <c r="BH69">
        <f t="shared" si="108"/>
        <v>2.2216999999999998</v>
      </c>
      <c r="BI69">
        <f t="shared" si="108"/>
        <v>3.06</v>
      </c>
      <c r="BJ69" t="e">
        <f t="shared" si="108"/>
        <v>#N/A</v>
      </c>
      <c r="BK69" t="e">
        <f t="shared" si="108"/>
        <v>#N/A</v>
      </c>
      <c r="BL69" t="e">
        <f t="shared" si="108"/>
        <v>#N/A</v>
      </c>
      <c r="BM69" t="e">
        <f t="shared" si="108"/>
        <v>#N/A</v>
      </c>
      <c r="BN69" t="e">
        <f t="shared" si="108"/>
        <v>#N/A</v>
      </c>
      <c r="BO69" t="e">
        <f t="shared" si="108"/>
        <v>#N/A</v>
      </c>
      <c r="BP69" t="e">
        <f t="shared" si="108"/>
        <v>#N/A</v>
      </c>
      <c r="BQ69" t="e">
        <f t="shared" si="108"/>
        <v>#N/A</v>
      </c>
      <c r="BR69" t="e">
        <f t="shared" si="108"/>
        <v>#N/A</v>
      </c>
      <c r="BS69" t="e">
        <f t="shared" si="108"/>
        <v>#N/A</v>
      </c>
      <c r="BT69" t="e">
        <f t="shared" si="108"/>
        <v>#N/A</v>
      </c>
      <c r="BU69" t="e">
        <f t="shared" si="108"/>
        <v>#N/A</v>
      </c>
      <c r="BV69">
        <v>16</v>
      </c>
    </row>
    <row r="70" spans="23:74">
      <c r="W70">
        <f t="shared" si="95"/>
        <v>5.0100200400801598E-2</v>
      </c>
      <c r="X70">
        <f t="shared" si="58"/>
        <v>5.0100200400801598E-2</v>
      </c>
      <c r="Y70">
        <f t="shared" si="96"/>
        <v>9.3003055569616799E-2</v>
      </c>
      <c r="AA70">
        <f t="shared" si="94"/>
        <v>4.2902855168815202E-2</v>
      </c>
      <c r="AB70">
        <f t="shared" si="54"/>
        <v>4.2902855168815202E-2</v>
      </c>
      <c r="AC70">
        <v>3</v>
      </c>
      <c r="AN70">
        <v>2</v>
      </c>
      <c r="AO70">
        <f t="shared" ref="AO70:BD83" si="109">AN37</f>
        <v>1.6</v>
      </c>
      <c r="AP70">
        <f t="shared" si="109"/>
        <v>1.8812187456190694</v>
      </c>
      <c r="AQ70">
        <f t="shared" si="109"/>
        <v>2.2951582653692566</v>
      </c>
      <c r="AR70">
        <f t="shared" si="109"/>
        <v>2.709097785119444</v>
      </c>
      <c r="AS70">
        <f t="shared" si="109"/>
        <v>3.9509163443700053</v>
      </c>
      <c r="AT70" t="e">
        <f t="shared" si="109"/>
        <v>#N/A</v>
      </c>
      <c r="AU70" t="e">
        <f t="shared" si="109"/>
        <v>#N/A</v>
      </c>
      <c r="AV70" t="e">
        <f t="shared" si="109"/>
        <v>#N/A</v>
      </c>
      <c r="AW70" t="e">
        <f t="shared" si="109"/>
        <v>#N/A</v>
      </c>
      <c r="AX70" t="e">
        <f t="shared" si="109"/>
        <v>#N/A</v>
      </c>
      <c r="AY70" t="e">
        <f t="shared" si="109"/>
        <v>#N/A</v>
      </c>
      <c r="AZ70" t="e">
        <f t="shared" si="109"/>
        <v>#N/A</v>
      </c>
      <c r="BA70" t="e">
        <f t="shared" si="109"/>
        <v>#N/A</v>
      </c>
      <c r="BB70" t="e">
        <f t="shared" si="109"/>
        <v>#N/A</v>
      </c>
      <c r="BC70" t="e">
        <f t="shared" si="109"/>
        <v>#N/A</v>
      </c>
      <c r="BD70" t="e">
        <f t="shared" si="109"/>
        <v>#N/A</v>
      </c>
      <c r="BE70" t="e">
        <f t="shared" si="108"/>
        <v>#N/A</v>
      </c>
      <c r="BF70">
        <f t="shared" si="108"/>
        <v>1.8250999999999997</v>
      </c>
      <c r="BG70">
        <f t="shared" si="108"/>
        <v>2.266</v>
      </c>
      <c r="BH70">
        <f t="shared" si="108"/>
        <v>2.7330000000000001</v>
      </c>
      <c r="BI70">
        <f t="shared" si="108"/>
        <v>3.9809999999999999</v>
      </c>
      <c r="BJ70" t="e">
        <f t="shared" si="108"/>
        <v>#N/A</v>
      </c>
      <c r="BK70" t="e">
        <f t="shared" si="108"/>
        <v>#N/A</v>
      </c>
      <c r="BL70" t="e">
        <f t="shared" si="108"/>
        <v>#N/A</v>
      </c>
      <c r="BM70" t="e">
        <f t="shared" si="108"/>
        <v>#N/A</v>
      </c>
      <c r="BN70" t="e">
        <f t="shared" si="108"/>
        <v>#N/A</v>
      </c>
      <c r="BO70" t="e">
        <f t="shared" si="108"/>
        <v>#N/A</v>
      </c>
      <c r="BP70" t="e">
        <f t="shared" si="108"/>
        <v>#N/A</v>
      </c>
      <c r="BQ70" t="e">
        <f t="shared" si="108"/>
        <v>#N/A</v>
      </c>
      <c r="BR70" t="e">
        <f t="shared" si="108"/>
        <v>#N/A</v>
      </c>
      <c r="BS70" t="e">
        <f t="shared" si="108"/>
        <v>#N/A</v>
      </c>
      <c r="BT70" t="e">
        <f t="shared" si="108"/>
        <v>#N/A</v>
      </c>
      <c r="BU70" t="e">
        <f t="shared" si="108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3</v>
      </c>
      <c r="AN71">
        <v>3</v>
      </c>
      <c r="AO71">
        <f t="shared" si="109"/>
        <v>4</v>
      </c>
      <c r="AP71">
        <f t="shared" si="108"/>
        <v>3.0147885045182918</v>
      </c>
      <c r="AQ71">
        <f t="shared" si="108"/>
        <v>3.4287280242684797</v>
      </c>
      <c r="AR71">
        <f t="shared" si="108"/>
        <v>3.8426675440186671</v>
      </c>
      <c r="AS71">
        <f t="shared" si="108"/>
        <v>5.0844861032692279</v>
      </c>
      <c r="AT71" t="e">
        <f t="shared" si="108"/>
        <v>#N/A</v>
      </c>
      <c r="AU71" t="e">
        <f t="shared" si="108"/>
        <v>#N/A</v>
      </c>
      <c r="AV71" t="e">
        <f t="shared" si="108"/>
        <v>#N/A</v>
      </c>
      <c r="AW71" t="e">
        <f t="shared" si="108"/>
        <v>#N/A</v>
      </c>
      <c r="AX71" t="e">
        <f t="shared" si="108"/>
        <v>#N/A</v>
      </c>
      <c r="AY71" t="e">
        <f t="shared" si="108"/>
        <v>#N/A</v>
      </c>
      <c r="AZ71" t="e">
        <f t="shared" si="108"/>
        <v>#N/A</v>
      </c>
      <c r="BA71" t="e">
        <f t="shared" si="108"/>
        <v>#N/A</v>
      </c>
      <c r="BB71" t="e">
        <f t="shared" si="108"/>
        <v>#N/A</v>
      </c>
      <c r="BC71" t="e">
        <f t="shared" si="108"/>
        <v>#N/A</v>
      </c>
      <c r="BD71" t="e">
        <f t="shared" si="108"/>
        <v>#N/A</v>
      </c>
      <c r="BE71" t="e">
        <f t="shared" si="108"/>
        <v>#N/A</v>
      </c>
      <c r="BF71">
        <f t="shared" si="108"/>
        <v>2.68</v>
      </c>
      <c r="BG71">
        <f t="shared" si="108"/>
        <v>3.5062999999999995</v>
      </c>
      <c r="BH71">
        <f t="shared" si="108"/>
        <v>4.2881999999999998</v>
      </c>
      <c r="BI71">
        <f t="shared" si="108"/>
        <v>6.98</v>
      </c>
      <c r="BJ71" t="e">
        <f t="shared" si="108"/>
        <v>#N/A</v>
      </c>
      <c r="BK71" t="e">
        <f t="shared" si="108"/>
        <v>#N/A</v>
      </c>
      <c r="BL71" t="e">
        <f t="shared" si="108"/>
        <v>#N/A</v>
      </c>
      <c r="BM71" t="e">
        <f t="shared" si="108"/>
        <v>#N/A</v>
      </c>
      <c r="BN71" t="e">
        <f t="shared" si="108"/>
        <v>#N/A</v>
      </c>
      <c r="BO71" t="e">
        <f t="shared" si="108"/>
        <v>#N/A</v>
      </c>
      <c r="BP71" t="e">
        <f t="shared" si="108"/>
        <v>#N/A</v>
      </c>
      <c r="BQ71" t="e">
        <f t="shared" si="108"/>
        <v>#N/A</v>
      </c>
      <c r="BR71" t="e">
        <f t="shared" si="108"/>
        <v>#N/A</v>
      </c>
      <c r="BS71" t="e">
        <f t="shared" si="108"/>
        <v>#N/A</v>
      </c>
      <c r="BT71" t="e">
        <f t="shared" si="108"/>
        <v>#N/A</v>
      </c>
      <c r="BU71" t="e">
        <f t="shared" si="108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3</v>
      </c>
      <c r="AN72">
        <v>4</v>
      </c>
      <c r="AO72">
        <f t="shared" si="109"/>
        <v>8</v>
      </c>
      <c r="AP72">
        <f t="shared" si="108"/>
        <v>4.9040714360169968</v>
      </c>
      <c r="AQ72">
        <f t="shared" si="108"/>
        <v>5.3180109557671846</v>
      </c>
      <c r="AR72">
        <f t="shared" si="108"/>
        <v>5.7319504755173716</v>
      </c>
      <c r="AS72">
        <f t="shared" si="108"/>
        <v>6.9737690347679324</v>
      </c>
      <c r="AT72" t="e">
        <f t="shared" si="108"/>
        <v>#N/A</v>
      </c>
      <c r="AU72" t="e">
        <f t="shared" si="108"/>
        <v>#N/A</v>
      </c>
      <c r="AV72" t="e">
        <f t="shared" si="108"/>
        <v>#N/A</v>
      </c>
      <c r="AW72" t="e">
        <f t="shared" si="108"/>
        <v>#N/A</v>
      </c>
      <c r="AX72" t="e">
        <f t="shared" si="108"/>
        <v>#N/A</v>
      </c>
      <c r="AY72" t="e">
        <f t="shared" si="108"/>
        <v>#N/A</v>
      </c>
      <c r="AZ72" t="e">
        <f t="shared" si="108"/>
        <v>#N/A</v>
      </c>
      <c r="BA72" t="e">
        <f t="shared" si="108"/>
        <v>#N/A</v>
      </c>
      <c r="BB72" t="e">
        <f t="shared" si="108"/>
        <v>#N/A</v>
      </c>
      <c r="BC72" t="e">
        <f t="shared" si="108"/>
        <v>#N/A</v>
      </c>
      <c r="BD72" t="e">
        <f t="shared" si="108"/>
        <v>#N/A</v>
      </c>
      <c r="BE72" t="e">
        <f t="shared" si="108"/>
        <v>#N/A</v>
      </c>
      <c r="BF72">
        <f t="shared" si="108"/>
        <v>4</v>
      </c>
      <c r="BG72">
        <f t="shared" si="108"/>
        <v>5.5279999999999996</v>
      </c>
      <c r="BH72">
        <f t="shared" si="108"/>
        <v>7.0820999999999987</v>
      </c>
      <c r="BI72">
        <f t="shared" si="108"/>
        <v>11.98</v>
      </c>
      <c r="BJ72" t="e">
        <f t="shared" si="108"/>
        <v>#N/A</v>
      </c>
      <c r="BK72" t="e">
        <f t="shared" si="108"/>
        <v>#N/A</v>
      </c>
      <c r="BL72" t="e">
        <f t="shared" si="108"/>
        <v>#N/A</v>
      </c>
      <c r="BM72" t="e">
        <f t="shared" si="108"/>
        <v>#N/A</v>
      </c>
      <c r="BN72" t="e">
        <f t="shared" si="108"/>
        <v>#N/A</v>
      </c>
      <c r="BO72" t="e">
        <f t="shared" si="108"/>
        <v>#N/A</v>
      </c>
      <c r="BP72" t="e">
        <f t="shared" si="108"/>
        <v>#N/A</v>
      </c>
      <c r="BQ72" t="e">
        <f t="shared" si="108"/>
        <v>#N/A</v>
      </c>
      <c r="BR72" t="e">
        <f t="shared" si="108"/>
        <v>#N/A</v>
      </c>
      <c r="BS72" t="e">
        <f t="shared" si="108"/>
        <v>#N/A</v>
      </c>
      <c r="BT72" t="e">
        <f t="shared" si="108"/>
        <v>#N/A</v>
      </c>
      <c r="BU72" t="e">
        <f t="shared" si="108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3</v>
      </c>
      <c r="AN73">
        <v>5</v>
      </c>
      <c r="AO73">
        <f t="shared" si="109"/>
        <v>16</v>
      </c>
      <c r="AP73">
        <f t="shared" si="108"/>
        <v>8.6826372990144058</v>
      </c>
      <c r="AQ73">
        <f t="shared" si="108"/>
        <v>9.0965768187645946</v>
      </c>
      <c r="AR73">
        <f t="shared" si="108"/>
        <v>9.5105163385147815</v>
      </c>
      <c r="AS73">
        <f t="shared" si="108"/>
        <v>10.752334897765341</v>
      </c>
      <c r="AT73" t="e">
        <f t="shared" si="108"/>
        <v>#N/A</v>
      </c>
      <c r="AU73" t="e">
        <f t="shared" si="108"/>
        <v>#N/A</v>
      </c>
      <c r="AV73" t="e">
        <f t="shared" si="108"/>
        <v>#N/A</v>
      </c>
      <c r="AW73" t="e">
        <f t="shared" si="108"/>
        <v>#N/A</v>
      </c>
      <c r="AX73" t="e">
        <f t="shared" si="108"/>
        <v>#N/A</v>
      </c>
      <c r="AY73" t="e">
        <f t="shared" si="108"/>
        <v>#N/A</v>
      </c>
      <c r="AZ73" t="e">
        <f t="shared" si="108"/>
        <v>#N/A</v>
      </c>
      <c r="BA73" t="e">
        <f t="shared" si="108"/>
        <v>#N/A</v>
      </c>
      <c r="BB73" t="e">
        <f t="shared" si="108"/>
        <v>#N/A</v>
      </c>
      <c r="BC73" t="e">
        <f t="shared" si="108"/>
        <v>#N/A</v>
      </c>
      <c r="BD73" t="e">
        <f t="shared" si="108"/>
        <v>#N/A</v>
      </c>
      <c r="BE73" t="e">
        <f t="shared" si="108"/>
        <v>#N/A</v>
      </c>
      <c r="BF73">
        <f t="shared" si="108"/>
        <v>6.24</v>
      </c>
      <c r="BG73">
        <f t="shared" si="108"/>
        <v>9.234</v>
      </c>
      <c r="BH73">
        <f t="shared" si="108"/>
        <v>11.8</v>
      </c>
      <c r="BI73">
        <f t="shared" si="108"/>
        <v>19.96</v>
      </c>
      <c r="BJ73" t="e">
        <f t="shared" si="108"/>
        <v>#N/A</v>
      </c>
      <c r="BK73" t="e">
        <f t="shared" si="108"/>
        <v>#N/A</v>
      </c>
      <c r="BL73" t="e">
        <f t="shared" si="108"/>
        <v>#N/A</v>
      </c>
      <c r="BM73" t="e">
        <f t="shared" si="108"/>
        <v>#N/A</v>
      </c>
      <c r="BN73" t="e">
        <f t="shared" si="108"/>
        <v>#N/A</v>
      </c>
      <c r="BO73" t="e">
        <f t="shared" si="108"/>
        <v>#N/A</v>
      </c>
      <c r="BP73" t="e">
        <f t="shared" si="108"/>
        <v>#N/A</v>
      </c>
      <c r="BQ73" t="e">
        <f t="shared" si="108"/>
        <v>#N/A</v>
      </c>
      <c r="BR73" t="e">
        <f t="shared" si="108"/>
        <v>#N/A</v>
      </c>
      <c r="BS73" t="e">
        <f t="shared" si="108"/>
        <v>#N/A</v>
      </c>
      <c r="BT73" t="e">
        <f t="shared" si="108"/>
        <v>#N/A</v>
      </c>
      <c r="BU73" t="e">
        <f t="shared" si="108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  <c r="AN74">
        <v>6</v>
      </c>
      <c r="AO74" t="e">
        <f t="shared" si="109"/>
        <v>#N/A</v>
      </c>
      <c r="AP74" t="e">
        <f t="shared" si="108"/>
        <v>#N/A</v>
      </c>
      <c r="AQ74" t="e">
        <f t="shared" si="108"/>
        <v>#N/A</v>
      </c>
      <c r="AR74" t="e">
        <f t="shared" si="108"/>
        <v>#N/A</v>
      </c>
      <c r="AS74" t="e">
        <f t="shared" si="108"/>
        <v>#N/A</v>
      </c>
      <c r="AT74" t="e">
        <f t="shared" si="108"/>
        <v>#N/A</v>
      </c>
      <c r="AU74" t="e">
        <f t="shared" si="108"/>
        <v>#N/A</v>
      </c>
      <c r="AV74" t="e">
        <f t="shared" si="108"/>
        <v>#N/A</v>
      </c>
      <c r="AW74" t="e">
        <f t="shared" si="108"/>
        <v>#N/A</v>
      </c>
      <c r="AX74" t="e">
        <f t="shared" si="108"/>
        <v>#N/A</v>
      </c>
      <c r="AY74" t="e">
        <f t="shared" si="108"/>
        <v>#N/A</v>
      </c>
      <c r="AZ74" t="e">
        <f t="shared" si="108"/>
        <v>#N/A</v>
      </c>
      <c r="BA74" t="e">
        <f t="shared" si="108"/>
        <v>#N/A</v>
      </c>
      <c r="BB74" t="e">
        <f t="shared" si="108"/>
        <v>#N/A</v>
      </c>
      <c r="BC74" t="e">
        <f t="shared" si="108"/>
        <v>#N/A</v>
      </c>
      <c r="BD74" t="e">
        <f t="shared" si="108"/>
        <v>#N/A</v>
      </c>
      <c r="BE74" t="e">
        <f t="shared" si="108"/>
        <v>#N/A</v>
      </c>
      <c r="BF74" t="e">
        <f t="shared" si="108"/>
        <v>#N/A</v>
      </c>
      <c r="BG74" t="e">
        <f t="shared" si="108"/>
        <v>#N/A</v>
      </c>
      <c r="BH74" t="e">
        <f t="shared" si="108"/>
        <v>#N/A</v>
      </c>
      <c r="BI74" t="e">
        <f t="shared" si="108"/>
        <v>#N/A</v>
      </c>
      <c r="BJ74" t="e">
        <f t="shared" si="108"/>
        <v>#N/A</v>
      </c>
      <c r="BK74" t="e">
        <f t="shared" si="108"/>
        <v>#N/A</v>
      </c>
      <c r="BL74" t="e">
        <f t="shared" si="108"/>
        <v>#N/A</v>
      </c>
      <c r="BM74" t="e">
        <f t="shared" si="108"/>
        <v>#N/A</v>
      </c>
      <c r="BN74" t="e">
        <f t="shared" si="108"/>
        <v>#N/A</v>
      </c>
      <c r="BO74" t="e">
        <f t="shared" si="108"/>
        <v>#N/A</v>
      </c>
      <c r="BP74" t="e">
        <f t="shared" si="108"/>
        <v>#N/A</v>
      </c>
      <c r="BQ74" t="e">
        <f t="shared" si="108"/>
        <v>#N/A</v>
      </c>
      <c r="BR74" t="e">
        <f t="shared" si="108"/>
        <v>#N/A</v>
      </c>
      <c r="BS74" t="e">
        <f t="shared" si="108"/>
        <v>#N/A</v>
      </c>
      <c r="BT74" t="e">
        <f t="shared" si="108"/>
        <v>#N/A</v>
      </c>
      <c r="BU74" t="e">
        <f t="shared" si="108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  <c r="AN75">
        <v>7</v>
      </c>
      <c r="AO75" t="e">
        <f t="shared" si="109"/>
        <v>#N/A</v>
      </c>
      <c r="AP75" t="e">
        <f t="shared" si="108"/>
        <v>#N/A</v>
      </c>
      <c r="AQ75" t="e">
        <f t="shared" si="108"/>
        <v>#N/A</v>
      </c>
      <c r="AR75" t="e">
        <f t="shared" si="108"/>
        <v>#N/A</v>
      </c>
      <c r="AS75" t="e">
        <f t="shared" si="108"/>
        <v>#N/A</v>
      </c>
      <c r="AT75" t="e">
        <f t="shared" si="108"/>
        <v>#N/A</v>
      </c>
      <c r="AU75" t="e">
        <f t="shared" si="108"/>
        <v>#N/A</v>
      </c>
      <c r="AV75" t="e">
        <f t="shared" si="108"/>
        <v>#N/A</v>
      </c>
      <c r="AW75" t="e">
        <f t="shared" si="108"/>
        <v>#N/A</v>
      </c>
      <c r="AX75" t="e">
        <f t="shared" si="108"/>
        <v>#N/A</v>
      </c>
      <c r="AY75" t="e">
        <f t="shared" si="108"/>
        <v>#N/A</v>
      </c>
      <c r="AZ75" t="e">
        <f t="shared" si="108"/>
        <v>#N/A</v>
      </c>
      <c r="BA75" t="e">
        <f t="shared" si="108"/>
        <v>#N/A</v>
      </c>
      <c r="BB75" t="e">
        <f t="shared" si="108"/>
        <v>#N/A</v>
      </c>
      <c r="BC75" t="e">
        <f t="shared" si="108"/>
        <v>#N/A</v>
      </c>
      <c r="BD75" t="e">
        <f t="shared" si="108"/>
        <v>#N/A</v>
      </c>
      <c r="BE75" t="e">
        <f t="shared" si="108"/>
        <v>#N/A</v>
      </c>
      <c r="BF75" t="e">
        <f t="shared" si="108"/>
        <v>#N/A</v>
      </c>
      <c r="BG75" t="e">
        <f t="shared" si="108"/>
        <v>#N/A</v>
      </c>
      <c r="BH75" t="e">
        <f t="shared" si="108"/>
        <v>#N/A</v>
      </c>
      <c r="BI75" t="e">
        <f t="shared" si="108"/>
        <v>#N/A</v>
      </c>
      <c r="BJ75" t="e">
        <f t="shared" si="108"/>
        <v>#N/A</v>
      </c>
      <c r="BK75" t="e">
        <f t="shared" si="108"/>
        <v>#N/A</v>
      </c>
      <c r="BL75" t="e">
        <f t="shared" si="108"/>
        <v>#N/A</v>
      </c>
      <c r="BM75" t="e">
        <f t="shared" si="108"/>
        <v>#N/A</v>
      </c>
      <c r="BN75" t="e">
        <f t="shared" si="108"/>
        <v>#N/A</v>
      </c>
      <c r="BO75" t="e">
        <f t="shared" si="108"/>
        <v>#N/A</v>
      </c>
      <c r="BP75" t="e">
        <f t="shared" si="108"/>
        <v>#N/A</v>
      </c>
      <c r="BQ75" t="e">
        <f t="shared" si="108"/>
        <v>#N/A</v>
      </c>
      <c r="BR75" t="e">
        <f t="shared" si="108"/>
        <v>#N/A</v>
      </c>
      <c r="BS75" t="e">
        <f t="shared" si="108"/>
        <v>#N/A</v>
      </c>
      <c r="BT75" t="e">
        <f t="shared" si="108"/>
        <v>#N/A</v>
      </c>
      <c r="BU75" t="e">
        <f t="shared" si="108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  <c r="AN76">
        <v>8</v>
      </c>
      <c r="AO76" t="e">
        <f t="shared" si="109"/>
        <v>#N/A</v>
      </c>
      <c r="AP76" t="e">
        <f t="shared" si="108"/>
        <v>#N/A</v>
      </c>
      <c r="AQ76" t="e">
        <f t="shared" si="108"/>
        <v>#N/A</v>
      </c>
      <c r="AR76" t="e">
        <f t="shared" si="108"/>
        <v>#N/A</v>
      </c>
      <c r="AS76" t="e">
        <f t="shared" si="108"/>
        <v>#N/A</v>
      </c>
      <c r="AT76" t="e">
        <f t="shared" si="108"/>
        <v>#N/A</v>
      </c>
      <c r="AU76" t="e">
        <f t="shared" si="108"/>
        <v>#N/A</v>
      </c>
      <c r="AV76" t="e">
        <f t="shared" si="108"/>
        <v>#N/A</v>
      </c>
      <c r="AW76" t="e">
        <f t="shared" si="108"/>
        <v>#N/A</v>
      </c>
      <c r="AX76" t="e">
        <f t="shared" si="108"/>
        <v>#N/A</v>
      </c>
      <c r="AY76" t="e">
        <f t="shared" si="108"/>
        <v>#N/A</v>
      </c>
      <c r="AZ76" t="e">
        <f t="shared" si="108"/>
        <v>#N/A</v>
      </c>
      <c r="BA76" t="e">
        <f t="shared" si="108"/>
        <v>#N/A</v>
      </c>
      <c r="BB76" t="e">
        <f t="shared" si="108"/>
        <v>#N/A</v>
      </c>
      <c r="BC76" t="e">
        <f t="shared" si="108"/>
        <v>#N/A</v>
      </c>
      <c r="BD76" t="e">
        <f t="shared" si="108"/>
        <v>#N/A</v>
      </c>
      <c r="BE76" t="e">
        <f t="shared" si="108"/>
        <v>#N/A</v>
      </c>
      <c r="BF76" t="e">
        <f t="shared" si="108"/>
        <v>#N/A</v>
      </c>
      <c r="BG76" t="e">
        <f t="shared" si="108"/>
        <v>#N/A</v>
      </c>
      <c r="BH76" t="e">
        <f t="shared" si="108"/>
        <v>#N/A</v>
      </c>
      <c r="BI76" t="e">
        <f t="shared" si="108"/>
        <v>#N/A</v>
      </c>
      <c r="BJ76" t="e">
        <f t="shared" si="108"/>
        <v>#N/A</v>
      </c>
      <c r="BK76" t="e">
        <f t="shared" si="108"/>
        <v>#N/A</v>
      </c>
      <c r="BL76" t="e">
        <f t="shared" si="108"/>
        <v>#N/A</v>
      </c>
      <c r="BM76" t="e">
        <f t="shared" si="108"/>
        <v>#N/A</v>
      </c>
      <c r="BN76" t="e">
        <f t="shared" si="108"/>
        <v>#N/A</v>
      </c>
      <c r="BO76" t="e">
        <f t="shared" si="108"/>
        <v>#N/A</v>
      </c>
      <c r="BP76" t="e">
        <f t="shared" si="108"/>
        <v>#N/A</v>
      </c>
      <c r="BQ76" t="e">
        <f t="shared" si="108"/>
        <v>#N/A</v>
      </c>
      <c r="BR76" t="e">
        <f t="shared" si="108"/>
        <v>#N/A</v>
      </c>
      <c r="BS76" t="e">
        <f t="shared" si="108"/>
        <v>#N/A</v>
      </c>
      <c r="BT76" t="e">
        <f t="shared" si="108"/>
        <v>#N/A</v>
      </c>
      <c r="BU76" t="e">
        <f t="shared" si="108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  <c r="AN77">
        <v>9</v>
      </c>
      <c r="AO77" t="e">
        <f t="shared" si="109"/>
        <v>#N/A</v>
      </c>
      <c r="AP77" t="e">
        <f t="shared" si="108"/>
        <v>#N/A</v>
      </c>
      <c r="AQ77" t="e">
        <f t="shared" si="108"/>
        <v>#N/A</v>
      </c>
      <c r="AR77" t="e">
        <f t="shared" si="108"/>
        <v>#N/A</v>
      </c>
      <c r="AS77" t="e">
        <f t="shared" si="108"/>
        <v>#N/A</v>
      </c>
      <c r="AT77" t="e">
        <f t="shared" si="108"/>
        <v>#N/A</v>
      </c>
      <c r="AU77" t="e">
        <f t="shared" si="108"/>
        <v>#N/A</v>
      </c>
      <c r="AV77" t="e">
        <f t="shared" si="108"/>
        <v>#N/A</v>
      </c>
      <c r="AW77" t="e">
        <f t="shared" si="108"/>
        <v>#N/A</v>
      </c>
      <c r="AX77" t="e">
        <f t="shared" si="108"/>
        <v>#N/A</v>
      </c>
      <c r="AY77" t="e">
        <f t="shared" si="108"/>
        <v>#N/A</v>
      </c>
      <c r="AZ77" t="e">
        <f t="shared" si="108"/>
        <v>#N/A</v>
      </c>
      <c r="BA77" t="e">
        <f t="shared" si="108"/>
        <v>#N/A</v>
      </c>
      <c r="BB77" t="e">
        <f t="shared" si="108"/>
        <v>#N/A</v>
      </c>
      <c r="BC77" t="e">
        <f t="shared" si="108"/>
        <v>#N/A</v>
      </c>
      <c r="BD77" t="e">
        <f t="shared" ref="AP77:BU83" si="110">BC44</f>
        <v>#N/A</v>
      </c>
      <c r="BE77" t="e">
        <f t="shared" si="110"/>
        <v>#N/A</v>
      </c>
      <c r="BF77" t="e">
        <f t="shared" si="110"/>
        <v>#N/A</v>
      </c>
      <c r="BG77" t="e">
        <f t="shared" si="110"/>
        <v>#N/A</v>
      </c>
      <c r="BH77" t="e">
        <f t="shared" si="110"/>
        <v>#N/A</v>
      </c>
      <c r="BI77" t="e">
        <f t="shared" si="110"/>
        <v>#N/A</v>
      </c>
      <c r="BJ77" t="e">
        <f t="shared" si="110"/>
        <v>#N/A</v>
      </c>
      <c r="BK77" t="e">
        <f t="shared" si="110"/>
        <v>#N/A</v>
      </c>
      <c r="BL77" t="e">
        <f t="shared" si="110"/>
        <v>#N/A</v>
      </c>
      <c r="BM77" t="e">
        <f t="shared" si="110"/>
        <v>#N/A</v>
      </c>
      <c r="BN77" t="e">
        <f t="shared" si="110"/>
        <v>#N/A</v>
      </c>
      <c r="BO77" t="e">
        <f t="shared" si="110"/>
        <v>#N/A</v>
      </c>
      <c r="BP77" t="e">
        <f t="shared" si="110"/>
        <v>#N/A</v>
      </c>
      <c r="BQ77" t="e">
        <f t="shared" si="110"/>
        <v>#N/A</v>
      </c>
      <c r="BR77" t="e">
        <f t="shared" si="110"/>
        <v>#N/A</v>
      </c>
      <c r="BS77" t="e">
        <f t="shared" si="110"/>
        <v>#N/A</v>
      </c>
      <c r="BT77" t="e">
        <f t="shared" si="110"/>
        <v>#N/A</v>
      </c>
      <c r="BU77" t="e">
        <f t="shared" si="110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  <c r="AN78">
        <v>10</v>
      </c>
      <c r="AO78" t="e">
        <f t="shared" si="109"/>
        <v>#N/A</v>
      </c>
      <c r="AP78" t="e">
        <f t="shared" si="110"/>
        <v>#N/A</v>
      </c>
      <c r="AQ78" t="e">
        <f t="shared" si="110"/>
        <v>#N/A</v>
      </c>
      <c r="AR78" t="e">
        <f t="shared" si="110"/>
        <v>#N/A</v>
      </c>
      <c r="AS78" t="e">
        <f t="shared" si="110"/>
        <v>#N/A</v>
      </c>
      <c r="AT78" t="e">
        <f t="shared" si="110"/>
        <v>#N/A</v>
      </c>
      <c r="AU78" t="e">
        <f t="shared" si="110"/>
        <v>#N/A</v>
      </c>
      <c r="AV78" t="e">
        <f t="shared" si="110"/>
        <v>#N/A</v>
      </c>
      <c r="AW78" t="e">
        <f t="shared" si="110"/>
        <v>#N/A</v>
      </c>
      <c r="AX78" t="e">
        <f t="shared" si="110"/>
        <v>#N/A</v>
      </c>
      <c r="AY78" t="e">
        <f t="shared" si="110"/>
        <v>#N/A</v>
      </c>
      <c r="AZ78" t="e">
        <f t="shared" si="110"/>
        <v>#N/A</v>
      </c>
      <c r="BA78" t="e">
        <f t="shared" si="110"/>
        <v>#N/A</v>
      </c>
      <c r="BB78" t="e">
        <f t="shared" si="110"/>
        <v>#N/A</v>
      </c>
      <c r="BC78" t="e">
        <f t="shared" si="110"/>
        <v>#N/A</v>
      </c>
      <c r="BD78" t="e">
        <f t="shared" si="110"/>
        <v>#N/A</v>
      </c>
      <c r="BE78" t="e">
        <f t="shared" si="110"/>
        <v>#N/A</v>
      </c>
      <c r="BF78" t="e">
        <f t="shared" si="110"/>
        <v>#N/A</v>
      </c>
      <c r="BG78" t="e">
        <f t="shared" si="110"/>
        <v>#N/A</v>
      </c>
      <c r="BH78" t="e">
        <f t="shared" si="110"/>
        <v>#N/A</v>
      </c>
      <c r="BI78" t="e">
        <f t="shared" si="110"/>
        <v>#N/A</v>
      </c>
      <c r="BJ78" t="e">
        <f t="shared" si="110"/>
        <v>#N/A</v>
      </c>
      <c r="BK78" t="e">
        <f t="shared" si="110"/>
        <v>#N/A</v>
      </c>
      <c r="BL78" t="e">
        <f t="shared" si="110"/>
        <v>#N/A</v>
      </c>
      <c r="BM78" t="e">
        <f t="shared" si="110"/>
        <v>#N/A</v>
      </c>
      <c r="BN78" t="e">
        <f t="shared" si="110"/>
        <v>#N/A</v>
      </c>
      <c r="BO78" t="e">
        <f t="shared" si="110"/>
        <v>#N/A</v>
      </c>
      <c r="BP78" t="e">
        <f t="shared" si="110"/>
        <v>#N/A</v>
      </c>
      <c r="BQ78" t="e">
        <f t="shared" si="110"/>
        <v>#N/A</v>
      </c>
      <c r="BR78" t="e">
        <f t="shared" si="110"/>
        <v>#N/A</v>
      </c>
      <c r="BS78" t="e">
        <f t="shared" si="110"/>
        <v>#N/A</v>
      </c>
      <c r="BT78" t="e">
        <f t="shared" si="110"/>
        <v>#N/A</v>
      </c>
      <c r="BU78" t="e">
        <f t="shared" si="110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  <c r="AN79">
        <v>11</v>
      </c>
      <c r="AO79" t="e">
        <f t="shared" si="109"/>
        <v>#N/A</v>
      </c>
      <c r="AP79" t="e">
        <f t="shared" si="110"/>
        <v>#N/A</v>
      </c>
      <c r="AQ79" t="e">
        <f t="shared" si="110"/>
        <v>#N/A</v>
      </c>
      <c r="AR79" t="e">
        <f t="shared" si="110"/>
        <v>#N/A</v>
      </c>
      <c r="AS79" t="e">
        <f t="shared" si="110"/>
        <v>#N/A</v>
      </c>
      <c r="AT79" t="e">
        <f t="shared" si="110"/>
        <v>#N/A</v>
      </c>
      <c r="AU79" t="e">
        <f t="shared" si="110"/>
        <v>#N/A</v>
      </c>
      <c r="AV79" t="e">
        <f t="shared" si="110"/>
        <v>#N/A</v>
      </c>
      <c r="AW79" t="e">
        <f t="shared" si="110"/>
        <v>#N/A</v>
      </c>
      <c r="AX79" t="e">
        <f t="shared" si="110"/>
        <v>#N/A</v>
      </c>
      <c r="AY79" t="e">
        <f t="shared" si="110"/>
        <v>#N/A</v>
      </c>
      <c r="AZ79" t="e">
        <f t="shared" si="110"/>
        <v>#N/A</v>
      </c>
      <c r="BA79" t="e">
        <f t="shared" si="110"/>
        <v>#N/A</v>
      </c>
      <c r="BB79" t="e">
        <f t="shared" si="110"/>
        <v>#N/A</v>
      </c>
      <c r="BC79" t="e">
        <f t="shared" si="110"/>
        <v>#N/A</v>
      </c>
      <c r="BD79" t="e">
        <f t="shared" si="110"/>
        <v>#N/A</v>
      </c>
      <c r="BE79" t="e">
        <f t="shared" si="110"/>
        <v>#N/A</v>
      </c>
      <c r="BF79" t="e">
        <f t="shared" si="110"/>
        <v>#N/A</v>
      </c>
      <c r="BG79" t="e">
        <f t="shared" si="110"/>
        <v>#N/A</v>
      </c>
      <c r="BH79" t="e">
        <f t="shared" si="110"/>
        <v>#N/A</v>
      </c>
      <c r="BI79" t="e">
        <f t="shared" si="110"/>
        <v>#N/A</v>
      </c>
      <c r="BJ79" t="e">
        <f t="shared" si="110"/>
        <v>#N/A</v>
      </c>
      <c r="BK79" t="e">
        <f t="shared" si="110"/>
        <v>#N/A</v>
      </c>
      <c r="BL79" t="e">
        <f t="shared" si="110"/>
        <v>#N/A</v>
      </c>
      <c r="BM79" t="e">
        <f t="shared" si="110"/>
        <v>#N/A</v>
      </c>
      <c r="BN79" t="e">
        <f t="shared" si="110"/>
        <v>#N/A</v>
      </c>
      <c r="BO79" t="e">
        <f t="shared" si="110"/>
        <v>#N/A</v>
      </c>
      <c r="BP79" t="e">
        <f t="shared" si="110"/>
        <v>#N/A</v>
      </c>
      <c r="BQ79" t="e">
        <f t="shared" si="110"/>
        <v>#N/A</v>
      </c>
      <c r="BR79" t="e">
        <f t="shared" si="110"/>
        <v>#N/A</v>
      </c>
      <c r="BS79" t="e">
        <f t="shared" si="110"/>
        <v>#N/A</v>
      </c>
      <c r="BT79" t="e">
        <f t="shared" si="110"/>
        <v>#N/A</v>
      </c>
      <c r="BU79" t="e">
        <f t="shared" si="110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  <c r="AN80">
        <v>12</v>
      </c>
      <c r="AO80" t="e">
        <f t="shared" si="109"/>
        <v>#N/A</v>
      </c>
      <c r="AP80" t="e">
        <f t="shared" si="110"/>
        <v>#N/A</v>
      </c>
      <c r="AQ80" t="e">
        <f t="shared" si="110"/>
        <v>#N/A</v>
      </c>
      <c r="AR80" t="e">
        <f t="shared" si="110"/>
        <v>#N/A</v>
      </c>
      <c r="AS80" t="e">
        <f t="shared" si="110"/>
        <v>#N/A</v>
      </c>
      <c r="AT80" t="e">
        <f t="shared" si="110"/>
        <v>#N/A</v>
      </c>
      <c r="AU80" t="e">
        <f t="shared" si="110"/>
        <v>#N/A</v>
      </c>
      <c r="AV80" t="e">
        <f t="shared" si="110"/>
        <v>#N/A</v>
      </c>
      <c r="AW80" t="e">
        <f t="shared" si="110"/>
        <v>#N/A</v>
      </c>
      <c r="AX80" t="e">
        <f t="shared" si="110"/>
        <v>#N/A</v>
      </c>
      <c r="AY80" t="e">
        <f t="shared" si="110"/>
        <v>#N/A</v>
      </c>
      <c r="AZ80" t="e">
        <f t="shared" si="110"/>
        <v>#N/A</v>
      </c>
      <c r="BA80" t="e">
        <f t="shared" si="110"/>
        <v>#N/A</v>
      </c>
      <c r="BB80" t="e">
        <f t="shared" si="110"/>
        <v>#N/A</v>
      </c>
      <c r="BC80" t="e">
        <f t="shared" si="110"/>
        <v>#N/A</v>
      </c>
      <c r="BD80" t="e">
        <f t="shared" si="110"/>
        <v>#N/A</v>
      </c>
      <c r="BE80" t="e">
        <f t="shared" si="110"/>
        <v>#N/A</v>
      </c>
      <c r="BF80" t="e">
        <f t="shared" si="110"/>
        <v>#N/A</v>
      </c>
      <c r="BG80" t="e">
        <f t="shared" si="110"/>
        <v>#N/A</v>
      </c>
      <c r="BH80" t="e">
        <f t="shared" si="110"/>
        <v>#N/A</v>
      </c>
      <c r="BI80" t="e">
        <f t="shared" si="110"/>
        <v>#N/A</v>
      </c>
      <c r="BJ80" t="e">
        <f t="shared" si="110"/>
        <v>#N/A</v>
      </c>
      <c r="BK80" t="e">
        <f t="shared" si="110"/>
        <v>#N/A</v>
      </c>
      <c r="BL80" t="e">
        <f t="shared" si="110"/>
        <v>#N/A</v>
      </c>
      <c r="BM80" t="e">
        <f t="shared" si="110"/>
        <v>#N/A</v>
      </c>
      <c r="BN80" t="e">
        <f t="shared" si="110"/>
        <v>#N/A</v>
      </c>
      <c r="BO80" t="e">
        <f t="shared" si="110"/>
        <v>#N/A</v>
      </c>
      <c r="BP80" t="e">
        <f t="shared" si="110"/>
        <v>#N/A</v>
      </c>
      <c r="BQ80" t="e">
        <f t="shared" si="110"/>
        <v>#N/A</v>
      </c>
      <c r="BR80" t="e">
        <f t="shared" si="110"/>
        <v>#N/A</v>
      </c>
      <c r="BS80" t="e">
        <f t="shared" si="110"/>
        <v>#N/A</v>
      </c>
      <c r="BT80" t="e">
        <f t="shared" si="110"/>
        <v>#N/A</v>
      </c>
      <c r="BU80" t="e">
        <f t="shared" si="110"/>
        <v>#N/A</v>
      </c>
      <c r="BV80">
        <v>27</v>
      </c>
    </row>
    <row r="81" spans="23:74">
      <c r="W81" t="e">
        <f>G4*G20</f>
        <v>#DIV/0!</v>
      </c>
      <c r="X81" t="e">
        <f t="shared" si="58"/>
        <v>#N/A</v>
      </c>
      <c r="Y81" t="e">
        <f>AS20</f>
        <v>#N/A</v>
      </c>
      <c r="AA81" t="e">
        <f t="shared" ref="AA81:AA95" si="111">AB4-G4</f>
        <v>#DIV/0!</v>
      </c>
      <c r="AB81" t="str">
        <f t="shared" si="54"/>
        <v/>
      </c>
      <c r="AC81">
        <v>3</v>
      </c>
      <c r="AN81">
        <v>13</v>
      </c>
      <c r="AO81" t="e">
        <f t="shared" si="109"/>
        <v>#N/A</v>
      </c>
      <c r="AP81" t="e">
        <f t="shared" si="110"/>
        <v>#N/A</v>
      </c>
      <c r="AQ81" t="e">
        <f t="shared" si="110"/>
        <v>#N/A</v>
      </c>
      <c r="AR81" t="e">
        <f t="shared" si="110"/>
        <v>#N/A</v>
      </c>
      <c r="AS81" t="e">
        <f t="shared" si="110"/>
        <v>#N/A</v>
      </c>
      <c r="AT81" t="e">
        <f t="shared" si="110"/>
        <v>#N/A</v>
      </c>
      <c r="AU81" t="e">
        <f t="shared" si="110"/>
        <v>#N/A</v>
      </c>
      <c r="AV81" t="e">
        <f t="shared" si="110"/>
        <v>#N/A</v>
      </c>
      <c r="AW81" t="e">
        <f t="shared" si="110"/>
        <v>#N/A</v>
      </c>
      <c r="AX81" t="e">
        <f t="shared" si="110"/>
        <v>#N/A</v>
      </c>
      <c r="AY81" t="e">
        <f t="shared" si="110"/>
        <v>#N/A</v>
      </c>
      <c r="AZ81" t="e">
        <f t="shared" si="110"/>
        <v>#N/A</v>
      </c>
      <c r="BA81" t="e">
        <f t="shared" si="110"/>
        <v>#N/A</v>
      </c>
      <c r="BB81" t="e">
        <f t="shared" si="110"/>
        <v>#N/A</v>
      </c>
      <c r="BC81" t="e">
        <f t="shared" si="110"/>
        <v>#N/A</v>
      </c>
      <c r="BD81" t="e">
        <f t="shared" si="110"/>
        <v>#N/A</v>
      </c>
      <c r="BE81" t="e">
        <f t="shared" si="110"/>
        <v>#N/A</v>
      </c>
      <c r="BF81" t="e">
        <f t="shared" si="110"/>
        <v>#N/A</v>
      </c>
      <c r="BG81" t="e">
        <f t="shared" si="110"/>
        <v>#N/A</v>
      </c>
      <c r="BH81" t="e">
        <f t="shared" si="110"/>
        <v>#N/A</v>
      </c>
      <c r="BI81" t="e">
        <f t="shared" si="110"/>
        <v>#N/A</v>
      </c>
      <c r="BJ81" t="e">
        <f t="shared" si="110"/>
        <v>#N/A</v>
      </c>
      <c r="BK81" t="e">
        <f t="shared" si="110"/>
        <v>#N/A</v>
      </c>
      <c r="BL81" t="e">
        <f t="shared" si="110"/>
        <v>#N/A</v>
      </c>
      <c r="BM81" t="e">
        <f t="shared" si="110"/>
        <v>#N/A</v>
      </c>
      <c r="BN81" t="e">
        <f t="shared" si="110"/>
        <v>#N/A</v>
      </c>
      <c r="BO81" t="e">
        <f t="shared" si="110"/>
        <v>#N/A</v>
      </c>
      <c r="BP81" t="e">
        <f t="shared" si="110"/>
        <v>#N/A</v>
      </c>
      <c r="BQ81" t="e">
        <f t="shared" si="110"/>
        <v>#N/A</v>
      </c>
      <c r="BR81" t="e">
        <f t="shared" si="110"/>
        <v>#N/A</v>
      </c>
      <c r="BS81" t="e">
        <f t="shared" si="110"/>
        <v>#N/A</v>
      </c>
      <c r="BT81" t="e">
        <f t="shared" si="110"/>
        <v>#N/A</v>
      </c>
      <c r="BU81" t="e">
        <f t="shared" si="110"/>
        <v>#N/A</v>
      </c>
      <c r="BV81">
        <v>28</v>
      </c>
    </row>
    <row r="82" spans="23:74">
      <c r="W82" t="e">
        <f t="shared" ref="W82:W95" si="112">G5*G21</f>
        <v>#DIV/0!</v>
      </c>
      <c r="X82" t="e">
        <f t="shared" si="58"/>
        <v>#N/A</v>
      </c>
      <c r="Y82" t="e">
        <f t="shared" ref="Y82:Y95" si="113">AS21</f>
        <v>#N/A</v>
      </c>
      <c r="AA82" t="e">
        <f t="shared" si="111"/>
        <v>#DIV/0!</v>
      </c>
      <c r="AB82" t="str">
        <f t="shared" si="54"/>
        <v/>
      </c>
      <c r="AC82">
        <v>3</v>
      </c>
      <c r="AN82">
        <v>14</v>
      </c>
      <c r="AO82" t="e">
        <f t="shared" si="109"/>
        <v>#N/A</v>
      </c>
      <c r="AP82" t="e">
        <f t="shared" si="110"/>
        <v>#N/A</v>
      </c>
      <c r="AQ82" t="e">
        <f t="shared" si="110"/>
        <v>#N/A</v>
      </c>
      <c r="AR82" t="e">
        <f t="shared" si="110"/>
        <v>#N/A</v>
      </c>
      <c r="AS82" t="e">
        <f t="shared" si="110"/>
        <v>#N/A</v>
      </c>
      <c r="AT82" t="e">
        <f t="shared" si="110"/>
        <v>#N/A</v>
      </c>
      <c r="AU82" t="e">
        <f t="shared" si="110"/>
        <v>#N/A</v>
      </c>
      <c r="AV82" t="e">
        <f t="shared" si="110"/>
        <v>#N/A</v>
      </c>
      <c r="AW82" t="e">
        <f t="shared" si="110"/>
        <v>#N/A</v>
      </c>
      <c r="AX82" t="e">
        <f t="shared" si="110"/>
        <v>#N/A</v>
      </c>
      <c r="AY82" t="e">
        <f t="shared" si="110"/>
        <v>#N/A</v>
      </c>
      <c r="AZ82" t="e">
        <f t="shared" si="110"/>
        <v>#N/A</v>
      </c>
      <c r="BA82" t="e">
        <f t="shared" si="110"/>
        <v>#N/A</v>
      </c>
      <c r="BB82" t="e">
        <f t="shared" si="110"/>
        <v>#N/A</v>
      </c>
      <c r="BC82" t="e">
        <f t="shared" si="110"/>
        <v>#N/A</v>
      </c>
      <c r="BD82" t="e">
        <f t="shared" si="110"/>
        <v>#N/A</v>
      </c>
      <c r="BE82" t="e">
        <f t="shared" si="110"/>
        <v>#N/A</v>
      </c>
      <c r="BF82" t="e">
        <f t="shared" si="110"/>
        <v>#N/A</v>
      </c>
      <c r="BG82" t="e">
        <f t="shared" si="110"/>
        <v>#N/A</v>
      </c>
      <c r="BH82" t="e">
        <f t="shared" si="110"/>
        <v>#N/A</v>
      </c>
      <c r="BI82" t="e">
        <f t="shared" si="110"/>
        <v>#N/A</v>
      </c>
      <c r="BJ82" t="e">
        <f t="shared" si="110"/>
        <v>#N/A</v>
      </c>
      <c r="BK82" t="e">
        <f t="shared" si="110"/>
        <v>#N/A</v>
      </c>
      <c r="BL82" t="e">
        <f t="shared" si="110"/>
        <v>#N/A</v>
      </c>
      <c r="BM82" t="e">
        <f t="shared" si="110"/>
        <v>#N/A</v>
      </c>
      <c r="BN82" t="e">
        <f t="shared" si="110"/>
        <v>#N/A</v>
      </c>
      <c r="BO82" t="e">
        <f t="shared" si="110"/>
        <v>#N/A</v>
      </c>
      <c r="BP82" t="e">
        <f t="shared" si="110"/>
        <v>#N/A</v>
      </c>
      <c r="BQ82" t="e">
        <f t="shared" si="110"/>
        <v>#N/A</v>
      </c>
      <c r="BR82" t="e">
        <f t="shared" si="110"/>
        <v>#N/A</v>
      </c>
      <c r="BS82" t="e">
        <f t="shared" si="110"/>
        <v>#N/A</v>
      </c>
      <c r="BT82" t="e">
        <f t="shared" si="110"/>
        <v>#N/A</v>
      </c>
      <c r="BU82" t="e">
        <f t="shared" si="110"/>
        <v>#N/A</v>
      </c>
      <c r="BV82">
        <v>29</v>
      </c>
    </row>
    <row r="83" spans="23:74">
      <c r="W83" t="e">
        <f t="shared" si="112"/>
        <v>#DIV/0!</v>
      </c>
      <c r="X83" t="e">
        <f t="shared" si="58"/>
        <v>#N/A</v>
      </c>
      <c r="Y83" t="e">
        <f t="shared" si="113"/>
        <v>#N/A</v>
      </c>
      <c r="AA83" t="e">
        <f t="shared" si="111"/>
        <v>#DIV/0!</v>
      </c>
      <c r="AB83" t="str">
        <f t="shared" si="54"/>
        <v/>
      </c>
      <c r="AC83">
        <v>3</v>
      </c>
      <c r="AN83">
        <v>15</v>
      </c>
      <c r="AO83" t="e">
        <f t="shared" si="109"/>
        <v>#N/A</v>
      </c>
      <c r="AP83" t="e">
        <f t="shared" si="110"/>
        <v>#N/A</v>
      </c>
      <c r="AQ83" t="e">
        <f t="shared" si="110"/>
        <v>#N/A</v>
      </c>
      <c r="AR83" t="e">
        <f t="shared" si="110"/>
        <v>#N/A</v>
      </c>
      <c r="AS83" t="e">
        <f t="shared" si="110"/>
        <v>#N/A</v>
      </c>
      <c r="AT83" t="e">
        <f t="shared" si="110"/>
        <v>#N/A</v>
      </c>
      <c r="AU83" t="e">
        <f t="shared" si="110"/>
        <v>#N/A</v>
      </c>
      <c r="AV83" t="e">
        <f t="shared" si="110"/>
        <v>#N/A</v>
      </c>
      <c r="AW83" t="e">
        <f t="shared" si="110"/>
        <v>#N/A</v>
      </c>
      <c r="AX83" t="e">
        <f t="shared" si="110"/>
        <v>#N/A</v>
      </c>
      <c r="AY83" t="e">
        <f t="shared" si="110"/>
        <v>#N/A</v>
      </c>
      <c r="AZ83" t="e">
        <f t="shared" si="110"/>
        <v>#N/A</v>
      </c>
      <c r="BA83" t="e">
        <f t="shared" si="110"/>
        <v>#N/A</v>
      </c>
      <c r="BB83" t="e">
        <f t="shared" si="110"/>
        <v>#N/A</v>
      </c>
      <c r="BC83" t="e">
        <f t="shared" si="110"/>
        <v>#N/A</v>
      </c>
      <c r="BD83" t="e">
        <f t="shared" si="110"/>
        <v>#N/A</v>
      </c>
      <c r="BE83" t="e">
        <f t="shared" si="110"/>
        <v>#N/A</v>
      </c>
      <c r="BF83" t="e">
        <f t="shared" si="110"/>
        <v>#N/A</v>
      </c>
      <c r="BG83" t="e">
        <f t="shared" si="110"/>
        <v>#N/A</v>
      </c>
      <c r="BH83" t="e">
        <f t="shared" si="110"/>
        <v>#N/A</v>
      </c>
      <c r="BI83" t="e">
        <f t="shared" si="110"/>
        <v>#N/A</v>
      </c>
      <c r="BJ83" t="e">
        <f t="shared" si="110"/>
        <v>#N/A</v>
      </c>
      <c r="BK83" t="e">
        <f t="shared" si="110"/>
        <v>#N/A</v>
      </c>
      <c r="BL83" t="e">
        <f t="shared" si="110"/>
        <v>#N/A</v>
      </c>
      <c r="BM83" t="e">
        <f t="shared" si="110"/>
        <v>#N/A</v>
      </c>
      <c r="BN83" t="e">
        <f t="shared" si="110"/>
        <v>#N/A</v>
      </c>
      <c r="BO83" t="e">
        <f t="shared" si="110"/>
        <v>#N/A</v>
      </c>
      <c r="BP83" t="e">
        <f t="shared" si="110"/>
        <v>#N/A</v>
      </c>
      <c r="BQ83" t="e">
        <f t="shared" si="110"/>
        <v>#N/A</v>
      </c>
      <c r="BR83" t="e">
        <f t="shared" si="110"/>
        <v>#N/A</v>
      </c>
      <c r="BS83" t="e">
        <f t="shared" si="110"/>
        <v>#N/A</v>
      </c>
      <c r="BT83" t="e">
        <f t="shared" si="110"/>
        <v>#N/A</v>
      </c>
      <c r="BU83" t="e">
        <f t="shared" si="110"/>
        <v>#N/A</v>
      </c>
      <c r="BV83">
        <v>30</v>
      </c>
    </row>
    <row r="84" spans="23:74">
      <c r="W84" t="e">
        <f t="shared" si="112"/>
        <v>#DIV/0!</v>
      </c>
      <c r="X84" t="e">
        <f t="shared" si="58"/>
        <v>#N/A</v>
      </c>
      <c r="Y84" t="e">
        <f t="shared" si="113"/>
        <v>#N/A</v>
      </c>
      <c r="AA84" t="e">
        <f t="shared" si="111"/>
        <v>#DIV/0!</v>
      </c>
      <c r="AB84" t="str">
        <f t="shared" si="54"/>
        <v/>
      </c>
      <c r="AC84">
        <v>3</v>
      </c>
    </row>
    <row r="85" spans="23:74">
      <c r="W85" t="e">
        <f t="shared" si="112"/>
        <v>#DIV/0!</v>
      </c>
      <c r="X85" t="e">
        <f t="shared" si="58"/>
        <v>#N/A</v>
      </c>
      <c r="Y85" t="e">
        <f t="shared" si="113"/>
        <v>#N/A</v>
      </c>
      <c r="AA85" t="e">
        <f t="shared" si="111"/>
        <v>#DIV/0!</v>
      </c>
      <c r="AB85" t="str">
        <f t="shared" si="54"/>
        <v/>
      </c>
      <c r="AC85">
        <v>3</v>
      </c>
    </row>
    <row r="86" spans="23:74">
      <c r="W86" t="e">
        <f t="shared" si="112"/>
        <v>#DIV/0!</v>
      </c>
      <c r="X86" t="e">
        <f t="shared" si="58"/>
        <v>#N/A</v>
      </c>
      <c r="Y86" t="e">
        <f t="shared" si="113"/>
        <v>#N/A</v>
      </c>
      <c r="AA86" t="e">
        <f t="shared" si="111"/>
        <v>#DIV/0!</v>
      </c>
      <c r="AB86" t="str">
        <f t="shared" ref="AB86:AB149" si="114">IFERROR(AA86,"")</f>
        <v/>
      </c>
      <c r="AC86">
        <v>3</v>
      </c>
    </row>
    <row r="87" spans="23:74">
      <c r="W87" t="e">
        <f t="shared" si="112"/>
        <v>#DIV/0!</v>
      </c>
      <c r="X87" t="e">
        <f t="shared" si="58"/>
        <v>#N/A</v>
      </c>
      <c r="Y87" t="e">
        <f t="shared" si="113"/>
        <v>#N/A</v>
      </c>
      <c r="AA87" t="e">
        <f t="shared" si="111"/>
        <v>#DIV/0!</v>
      </c>
      <c r="AB87" t="str">
        <f t="shared" si="114"/>
        <v/>
      </c>
      <c r="AC87">
        <v>3</v>
      </c>
    </row>
    <row r="88" spans="23:74">
      <c r="W88" t="e">
        <f t="shared" si="112"/>
        <v>#DIV/0!</v>
      </c>
      <c r="X88" t="e">
        <f t="shared" si="58"/>
        <v>#N/A</v>
      </c>
      <c r="Y88" t="e">
        <f t="shared" si="113"/>
        <v>#N/A</v>
      </c>
      <c r="AA88" t="e">
        <f t="shared" si="111"/>
        <v>#DIV/0!</v>
      </c>
      <c r="AB88" t="str">
        <f t="shared" si="114"/>
        <v/>
      </c>
      <c r="AC88">
        <v>3</v>
      </c>
    </row>
    <row r="89" spans="23:74">
      <c r="W89" t="e">
        <f t="shared" si="112"/>
        <v>#DIV/0!</v>
      </c>
      <c r="X89" t="e">
        <f t="shared" ref="X89:X152" si="115">IFERROR(W89, NA())</f>
        <v>#N/A</v>
      </c>
      <c r="Y89" t="e">
        <f t="shared" si="113"/>
        <v>#N/A</v>
      </c>
      <c r="AA89" t="e">
        <f t="shared" si="111"/>
        <v>#DIV/0!</v>
      </c>
      <c r="AB89" t="str">
        <f t="shared" si="114"/>
        <v/>
      </c>
      <c r="AC89">
        <v>3</v>
      </c>
    </row>
    <row r="90" spans="23:74">
      <c r="W90" t="e">
        <f t="shared" si="112"/>
        <v>#DIV/0!</v>
      </c>
      <c r="X90" t="e">
        <f t="shared" si="115"/>
        <v>#N/A</v>
      </c>
      <c r="Y90" t="e">
        <f t="shared" si="113"/>
        <v>#N/A</v>
      </c>
      <c r="AA90" t="e">
        <f t="shared" si="111"/>
        <v>#DIV/0!</v>
      </c>
      <c r="AB90" t="str">
        <f t="shared" si="114"/>
        <v/>
      </c>
      <c r="AC90">
        <v>3</v>
      </c>
    </row>
    <row r="91" spans="23:74">
      <c r="W91" t="e">
        <f t="shared" si="112"/>
        <v>#DIV/0!</v>
      </c>
      <c r="X91" t="e">
        <f t="shared" si="115"/>
        <v>#N/A</v>
      </c>
      <c r="Y91" t="e">
        <f t="shared" si="113"/>
        <v>#N/A</v>
      </c>
      <c r="AA91" t="e">
        <f t="shared" si="111"/>
        <v>#DIV/0!</v>
      </c>
      <c r="AB91" t="str">
        <f t="shared" si="114"/>
        <v/>
      </c>
      <c r="AC91">
        <v>3</v>
      </c>
    </row>
    <row r="92" spans="23:74">
      <c r="W92" t="e">
        <f t="shared" si="112"/>
        <v>#DIV/0!</v>
      </c>
      <c r="X92" t="e">
        <f t="shared" si="115"/>
        <v>#N/A</v>
      </c>
      <c r="Y92" t="e">
        <f t="shared" si="113"/>
        <v>#N/A</v>
      </c>
      <c r="AA92" t="e">
        <f t="shared" si="111"/>
        <v>#DIV/0!</v>
      </c>
      <c r="AB92" t="str">
        <f t="shared" si="114"/>
        <v/>
      </c>
      <c r="AC92">
        <v>3</v>
      </c>
    </row>
    <row r="93" spans="23:74">
      <c r="W93" t="e">
        <f t="shared" si="112"/>
        <v>#DIV/0!</v>
      </c>
      <c r="X93" t="e">
        <f t="shared" si="115"/>
        <v>#N/A</v>
      </c>
      <c r="Y93" t="e">
        <f t="shared" si="113"/>
        <v>#N/A</v>
      </c>
      <c r="AA93" t="e">
        <f t="shared" si="111"/>
        <v>#DIV/0!</v>
      </c>
      <c r="AB93" t="str">
        <f t="shared" si="114"/>
        <v/>
      </c>
      <c r="AC93">
        <v>3</v>
      </c>
    </row>
    <row r="94" spans="23:74">
      <c r="W94" t="e">
        <f t="shared" si="112"/>
        <v>#DIV/0!</v>
      </c>
      <c r="X94" t="e">
        <f t="shared" si="115"/>
        <v>#N/A</v>
      </c>
      <c r="Y94" t="e">
        <f t="shared" si="113"/>
        <v>#N/A</v>
      </c>
      <c r="AA94" t="e">
        <f t="shared" si="111"/>
        <v>#DIV/0!</v>
      </c>
      <c r="AB94" t="str">
        <f t="shared" si="114"/>
        <v/>
      </c>
      <c r="AC94">
        <v>3</v>
      </c>
    </row>
    <row r="95" spans="23:74">
      <c r="W95" t="e">
        <f t="shared" si="112"/>
        <v>#DIV/0!</v>
      </c>
      <c r="X95" t="e">
        <f t="shared" si="115"/>
        <v>#N/A</v>
      </c>
      <c r="Y95" t="e">
        <f t="shared" si="113"/>
        <v>#N/A</v>
      </c>
      <c r="AA95" t="e">
        <f t="shared" si="111"/>
        <v>#DIV/0!</v>
      </c>
      <c r="AB95" t="str">
        <f t="shared" si="114"/>
        <v/>
      </c>
      <c r="AC95">
        <v>3</v>
      </c>
    </row>
    <row r="96" spans="23:74">
      <c r="W96" t="e">
        <f>H4*H20</f>
        <v>#DIV/0!</v>
      </c>
      <c r="X96" t="e">
        <f t="shared" si="115"/>
        <v>#N/A</v>
      </c>
      <c r="Y96" t="e">
        <f>AT20</f>
        <v>#N/A</v>
      </c>
      <c r="AA96" t="e">
        <f t="shared" ref="AA96:AA110" si="116">AC4-H4</f>
        <v>#DIV/0!</v>
      </c>
      <c r="AB96" t="str">
        <f t="shared" si="114"/>
        <v/>
      </c>
      <c r="AC96">
        <v>3</v>
      </c>
    </row>
    <row r="97" spans="23:29">
      <c r="W97" t="e">
        <f t="shared" ref="W97:W110" si="117">H5*H21</f>
        <v>#DIV/0!</v>
      </c>
      <c r="X97" t="e">
        <f t="shared" si="115"/>
        <v>#N/A</v>
      </c>
      <c r="Y97" t="e">
        <f t="shared" ref="Y97:Y110" si="118">AT21</f>
        <v>#N/A</v>
      </c>
      <c r="AA97" t="e">
        <f t="shared" si="116"/>
        <v>#DIV/0!</v>
      </c>
      <c r="AB97" t="str">
        <f t="shared" si="114"/>
        <v/>
      </c>
      <c r="AC97">
        <v>3</v>
      </c>
    </row>
    <row r="98" spans="23:29">
      <c r="W98" t="e">
        <f t="shared" si="117"/>
        <v>#DIV/0!</v>
      </c>
      <c r="X98" t="e">
        <f t="shared" si="115"/>
        <v>#N/A</v>
      </c>
      <c r="Y98" t="e">
        <f t="shared" si="118"/>
        <v>#N/A</v>
      </c>
      <c r="AA98" t="e">
        <f t="shared" si="116"/>
        <v>#DIV/0!</v>
      </c>
      <c r="AB98" t="str">
        <f t="shared" si="114"/>
        <v/>
      </c>
      <c r="AC98">
        <v>3</v>
      </c>
    </row>
    <row r="99" spans="23:29">
      <c r="W99" t="e">
        <f t="shared" si="117"/>
        <v>#DIV/0!</v>
      </c>
      <c r="X99" t="e">
        <f t="shared" si="115"/>
        <v>#N/A</v>
      </c>
      <c r="Y99" t="e">
        <f t="shared" si="118"/>
        <v>#N/A</v>
      </c>
      <c r="AA99" t="e">
        <f t="shared" si="116"/>
        <v>#DIV/0!</v>
      </c>
      <c r="AB99" t="str">
        <f t="shared" si="114"/>
        <v/>
      </c>
      <c r="AC99">
        <v>3</v>
      </c>
    </row>
    <row r="100" spans="23:29">
      <c r="W100" t="e">
        <f t="shared" si="117"/>
        <v>#DIV/0!</v>
      </c>
      <c r="X100" t="e">
        <f t="shared" si="115"/>
        <v>#N/A</v>
      </c>
      <c r="Y100" t="e">
        <f t="shared" si="118"/>
        <v>#N/A</v>
      </c>
      <c r="AA100" t="e">
        <f t="shared" si="116"/>
        <v>#DIV/0!</v>
      </c>
      <c r="AB100" t="str">
        <f t="shared" si="114"/>
        <v/>
      </c>
      <c r="AC100">
        <v>3</v>
      </c>
    </row>
    <row r="101" spans="23:29">
      <c r="W101" t="e">
        <f t="shared" si="117"/>
        <v>#DIV/0!</v>
      </c>
      <c r="X101" t="e">
        <f t="shared" si="115"/>
        <v>#N/A</v>
      </c>
      <c r="Y101" t="e">
        <f t="shared" si="118"/>
        <v>#N/A</v>
      </c>
      <c r="AA101" t="e">
        <f t="shared" si="116"/>
        <v>#DIV/0!</v>
      </c>
      <c r="AB101" t="str">
        <f t="shared" si="114"/>
        <v/>
      </c>
      <c r="AC101">
        <v>3</v>
      </c>
    </row>
    <row r="102" spans="23:29">
      <c r="W102" t="e">
        <f t="shared" si="117"/>
        <v>#DIV/0!</v>
      </c>
      <c r="X102" t="e">
        <f t="shared" si="115"/>
        <v>#N/A</v>
      </c>
      <c r="Y102" t="e">
        <f t="shared" si="118"/>
        <v>#N/A</v>
      </c>
      <c r="AA102" t="e">
        <f t="shared" si="116"/>
        <v>#DIV/0!</v>
      </c>
      <c r="AB102" t="str">
        <f t="shared" si="114"/>
        <v/>
      </c>
      <c r="AC102">
        <v>3</v>
      </c>
    </row>
    <row r="103" spans="23:29">
      <c r="W103" t="e">
        <f t="shared" si="117"/>
        <v>#DIV/0!</v>
      </c>
      <c r="X103" t="e">
        <f t="shared" si="115"/>
        <v>#N/A</v>
      </c>
      <c r="Y103" t="e">
        <f t="shared" si="118"/>
        <v>#N/A</v>
      </c>
      <c r="AA103" t="e">
        <f t="shared" si="116"/>
        <v>#DIV/0!</v>
      </c>
      <c r="AB103" t="str">
        <f t="shared" si="114"/>
        <v/>
      </c>
      <c r="AC103">
        <v>3</v>
      </c>
    </row>
    <row r="104" spans="23:29">
      <c r="W104" t="e">
        <f t="shared" si="117"/>
        <v>#DIV/0!</v>
      </c>
      <c r="X104" t="e">
        <f t="shared" si="115"/>
        <v>#N/A</v>
      </c>
      <c r="Y104" t="e">
        <f t="shared" si="118"/>
        <v>#N/A</v>
      </c>
      <c r="AA104" t="e">
        <f t="shared" si="116"/>
        <v>#DIV/0!</v>
      </c>
      <c r="AB104" t="str">
        <f t="shared" si="114"/>
        <v/>
      </c>
      <c r="AC104">
        <v>3</v>
      </c>
    </row>
    <row r="105" spans="23:29">
      <c r="W105" t="e">
        <f t="shared" si="117"/>
        <v>#DIV/0!</v>
      </c>
      <c r="X105" t="e">
        <f t="shared" si="115"/>
        <v>#N/A</v>
      </c>
      <c r="Y105" t="e">
        <f t="shared" si="118"/>
        <v>#N/A</v>
      </c>
      <c r="AA105" t="e">
        <f t="shared" si="116"/>
        <v>#DIV/0!</v>
      </c>
      <c r="AB105" t="str">
        <f t="shared" si="114"/>
        <v/>
      </c>
      <c r="AC105">
        <v>3</v>
      </c>
    </row>
    <row r="106" spans="23:29">
      <c r="W106" t="e">
        <f t="shared" si="117"/>
        <v>#DIV/0!</v>
      </c>
      <c r="X106" t="e">
        <f t="shared" si="115"/>
        <v>#N/A</v>
      </c>
      <c r="Y106" t="e">
        <f t="shared" si="118"/>
        <v>#N/A</v>
      </c>
      <c r="AA106" t="e">
        <f t="shared" si="116"/>
        <v>#DIV/0!</v>
      </c>
      <c r="AB106" t="str">
        <f t="shared" si="114"/>
        <v/>
      </c>
      <c r="AC106">
        <v>3</v>
      </c>
    </row>
    <row r="107" spans="23:29">
      <c r="W107" t="e">
        <f t="shared" si="117"/>
        <v>#DIV/0!</v>
      </c>
      <c r="X107" t="e">
        <f t="shared" si="115"/>
        <v>#N/A</v>
      </c>
      <c r="Y107" t="e">
        <f t="shared" si="118"/>
        <v>#N/A</v>
      </c>
      <c r="AA107" t="e">
        <f t="shared" si="116"/>
        <v>#DIV/0!</v>
      </c>
      <c r="AB107" t="str">
        <f t="shared" si="114"/>
        <v/>
      </c>
      <c r="AC107">
        <v>3</v>
      </c>
    </row>
    <row r="108" spans="23:29">
      <c r="W108" t="e">
        <f t="shared" si="117"/>
        <v>#DIV/0!</v>
      </c>
      <c r="X108" t="e">
        <f t="shared" si="115"/>
        <v>#N/A</v>
      </c>
      <c r="Y108" t="e">
        <f t="shared" si="118"/>
        <v>#N/A</v>
      </c>
      <c r="AA108" t="e">
        <f t="shared" si="116"/>
        <v>#DIV/0!</v>
      </c>
      <c r="AB108" t="str">
        <f t="shared" si="114"/>
        <v/>
      </c>
      <c r="AC108">
        <v>3</v>
      </c>
    </row>
    <row r="109" spans="23:29">
      <c r="W109" t="e">
        <f t="shared" si="117"/>
        <v>#DIV/0!</v>
      </c>
      <c r="X109" t="e">
        <f t="shared" si="115"/>
        <v>#N/A</v>
      </c>
      <c r="Y109" t="e">
        <f t="shared" si="118"/>
        <v>#N/A</v>
      </c>
      <c r="AA109" t="e">
        <f t="shared" si="116"/>
        <v>#DIV/0!</v>
      </c>
      <c r="AB109" t="str">
        <f t="shared" si="114"/>
        <v/>
      </c>
      <c r="AC109">
        <v>3</v>
      </c>
    </row>
    <row r="110" spans="23:29">
      <c r="W110" t="e">
        <f t="shared" si="117"/>
        <v>#DIV/0!</v>
      </c>
      <c r="X110" t="e">
        <f t="shared" si="115"/>
        <v>#N/A</v>
      </c>
      <c r="Y110" t="e">
        <f t="shared" si="118"/>
        <v>#N/A</v>
      </c>
      <c r="AA110" t="e">
        <f t="shared" si="116"/>
        <v>#DIV/0!</v>
      </c>
      <c r="AB110" t="str">
        <f t="shared" si="114"/>
        <v/>
      </c>
      <c r="AC110">
        <v>3</v>
      </c>
    </row>
    <row r="111" spans="23:29">
      <c r="W111" t="e">
        <f>I4*I20</f>
        <v>#DIV/0!</v>
      </c>
      <c r="X111" t="e">
        <f t="shared" si="115"/>
        <v>#N/A</v>
      </c>
      <c r="Y111" t="e">
        <f>AU20</f>
        <v>#N/A</v>
      </c>
      <c r="AA111" t="e">
        <f t="shared" ref="AA111:AA125" si="119">AD4-I4</f>
        <v>#DIV/0!</v>
      </c>
      <c r="AB111" t="str">
        <f t="shared" si="114"/>
        <v/>
      </c>
      <c r="AC111">
        <v>3</v>
      </c>
    </row>
    <row r="112" spans="23:29">
      <c r="W112" t="e">
        <f t="shared" ref="W112:W125" si="120">I5*I21</f>
        <v>#DIV/0!</v>
      </c>
      <c r="X112" t="e">
        <f t="shared" si="115"/>
        <v>#N/A</v>
      </c>
      <c r="Y112" t="e">
        <f t="shared" ref="Y112:Y125" si="121">AU21</f>
        <v>#N/A</v>
      </c>
      <c r="AA112" t="e">
        <f t="shared" si="119"/>
        <v>#DIV/0!</v>
      </c>
      <c r="AB112" t="str">
        <f t="shared" si="114"/>
        <v/>
      </c>
      <c r="AC112">
        <v>3</v>
      </c>
    </row>
    <row r="113" spans="23:29">
      <c r="W113" t="e">
        <f t="shared" si="120"/>
        <v>#DIV/0!</v>
      </c>
      <c r="X113" t="e">
        <f t="shared" si="115"/>
        <v>#N/A</v>
      </c>
      <c r="Y113" t="e">
        <f t="shared" si="121"/>
        <v>#N/A</v>
      </c>
      <c r="AA113" t="e">
        <f t="shared" si="119"/>
        <v>#DIV/0!</v>
      </c>
      <c r="AB113" t="str">
        <f t="shared" si="114"/>
        <v/>
      </c>
      <c r="AC113">
        <v>3</v>
      </c>
    </row>
    <row r="114" spans="23:29">
      <c r="W114" t="e">
        <f t="shared" si="120"/>
        <v>#DIV/0!</v>
      </c>
      <c r="X114" t="e">
        <f t="shared" si="115"/>
        <v>#N/A</v>
      </c>
      <c r="Y114" t="e">
        <f t="shared" si="121"/>
        <v>#N/A</v>
      </c>
      <c r="AA114" t="e">
        <f t="shared" si="119"/>
        <v>#DIV/0!</v>
      </c>
      <c r="AB114" t="str">
        <f t="shared" si="114"/>
        <v/>
      </c>
      <c r="AC114">
        <v>3</v>
      </c>
    </row>
    <row r="115" spans="23:29">
      <c r="W115" t="e">
        <f t="shared" si="120"/>
        <v>#DIV/0!</v>
      </c>
      <c r="X115" t="e">
        <f t="shared" si="115"/>
        <v>#N/A</v>
      </c>
      <c r="Y115" t="e">
        <f t="shared" si="121"/>
        <v>#N/A</v>
      </c>
      <c r="AA115" t="e">
        <f t="shared" si="119"/>
        <v>#DIV/0!</v>
      </c>
      <c r="AB115" t="str">
        <f t="shared" si="114"/>
        <v/>
      </c>
      <c r="AC115">
        <v>3</v>
      </c>
    </row>
    <row r="116" spans="23:29">
      <c r="W116" t="e">
        <f t="shared" si="120"/>
        <v>#DIV/0!</v>
      </c>
      <c r="X116" t="e">
        <f t="shared" si="115"/>
        <v>#N/A</v>
      </c>
      <c r="Y116" t="e">
        <f t="shared" si="121"/>
        <v>#N/A</v>
      </c>
      <c r="AA116" t="e">
        <f t="shared" si="119"/>
        <v>#DIV/0!</v>
      </c>
      <c r="AB116" t="str">
        <f t="shared" si="114"/>
        <v/>
      </c>
      <c r="AC116">
        <v>3</v>
      </c>
    </row>
    <row r="117" spans="23:29">
      <c r="W117" t="e">
        <f t="shared" si="120"/>
        <v>#DIV/0!</v>
      </c>
      <c r="X117" t="e">
        <f t="shared" si="115"/>
        <v>#N/A</v>
      </c>
      <c r="Y117" t="e">
        <f t="shared" si="121"/>
        <v>#N/A</v>
      </c>
      <c r="AA117" t="e">
        <f t="shared" si="119"/>
        <v>#DIV/0!</v>
      </c>
      <c r="AB117" t="str">
        <f t="shared" si="114"/>
        <v/>
      </c>
      <c r="AC117">
        <v>3</v>
      </c>
    </row>
    <row r="118" spans="23:29">
      <c r="W118" t="e">
        <f t="shared" si="120"/>
        <v>#DIV/0!</v>
      </c>
      <c r="X118" t="e">
        <f t="shared" si="115"/>
        <v>#N/A</v>
      </c>
      <c r="Y118" t="e">
        <f t="shared" si="121"/>
        <v>#N/A</v>
      </c>
      <c r="AA118" t="e">
        <f t="shared" si="119"/>
        <v>#DIV/0!</v>
      </c>
      <c r="AB118" t="str">
        <f t="shared" si="114"/>
        <v/>
      </c>
      <c r="AC118">
        <v>3</v>
      </c>
    </row>
    <row r="119" spans="23:29">
      <c r="W119" t="e">
        <f t="shared" si="120"/>
        <v>#DIV/0!</v>
      </c>
      <c r="X119" t="e">
        <f t="shared" si="115"/>
        <v>#N/A</v>
      </c>
      <c r="Y119" t="e">
        <f t="shared" si="121"/>
        <v>#N/A</v>
      </c>
      <c r="AA119" t="e">
        <f t="shared" si="119"/>
        <v>#DIV/0!</v>
      </c>
      <c r="AB119" t="str">
        <f t="shared" si="114"/>
        <v/>
      </c>
      <c r="AC119">
        <v>3</v>
      </c>
    </row>
    <row r="120" spans="23:29">
      <c r="W120" t="e">
        <f t="shared" si="120"/>
        <v>#DIV/0!</v>
      </c>
      <c r="X120" t="e">
        <f t="shared" si="115"/>
        <v>#N/A</v>
      </c>
      <c r="Y120" t="e">
        <f t="shared" si="121"/>
        <v>#N/A</v>
      </c>
      <c r="AA120" t="e">
        <f t="shared" si="119"/>
        <v>#DIV/0!</v>
      </c>
      <c r="AB120" t="str">
        <f t="shared" si="114"/>
        <v/>
      </c>
      <c r="AC120">
        <v>3</v>
      </c>
    </row>
    <row r="121" spans="23:29">
      <c r="W121" t="e">
        <f t="shared" si="120"/>
        <v>#DIV/0!</v>
      </c>
      <c r="X121" t="e">
        <f t="shared" si="115"/>
        <v>#N/A</v>
      </c>
      <c r="Y121" t="e">
        <f t="shared" si="121"/>
        <v>#N/A</v>
      </c>
      <c r="AA121" t="e">
        <f t="shared" si="119"/>
        <v>#DIV/0!</v>
      </c>
      <c r="AB121" t="str">
        <f t="shared" si="114"/>
        <v/>
      </c>
      <c r="AC121">
        <v>3</v>
      </c>
    </row>
    <row r="122" spans="23:29">
      <c r="W122" t="e">
        <f t="shared" si="120"/>
        <v>#DIV/0!</v>
      </c>
      <c r="X122" t="e">
        <f t="shared" si="115"/>
        <v>#N/A</v>
      </c>
      <c r="Y122" t="e">
        <f t="shared" si="121"/>
        <v>#N/A</v>
      </c>
      <c r="AA122" t="e">
        <f t="shared" si="119"/>
        <v>#DIV/0!</v>
      </c>
      <c r="AB122" t="str">
        <f t="shared" si="114"/>
        <v/>
      </c>
      <c r="AC122">
        <v>3</v>
      </c>
    </row>
    <row r="123" spans="23:29">
      <c r="W123" t="e">
        <f t="shared" si="120"/>
        <v>#DIV/0!</v>
      </c>
      <c r="X123" t="e">
        <f t="shared" si="115"/>
        <v>#N/A</v>
      </c>
      <c r="Y123" t="e">
        <f t="shared" si="121"/>
        <v>#N/A</v>
      </c>
      <c r="AA123" t="e">
        <f t="shared" si="119"/>
        <v>#DIV/0!</v>
      </c>
      <c r="AB123" t="str">
        <f t="shared" si="114"/>
        <v/>
      </c>
      <c r="AC123">
        <v>3</v>
      </c>
    </row>
    <row r="124" spans="23:29">
      <c r="W124" t="e">
        <f t="shared" si="120"/>
        <v>#DIV/0!</v>
      </c>
      <c r="X124" t="e">
        <f t="shared" si="115"/>
        <v>#N/A</v>
      </c>
      <c r="Y124" t="e">
        <f t="shared" si="121"/>
        <v>#N/A</v>
      </c>
      <c r="AA124" t="e">
        <f t="shared" si="119"/>
        <v>#DIV/0!</v>
      </c>
      <c r="AB124" t="str">
        <f t="shared" si="114"/>
        <v/>
      </c>
      <c r="AC124">
        <v>3</v>
      </c>
    </row>
    <row r="125" spans="23:29">
      <c r="W125" t="e">
        <f t="shared" si="120"/>
        <v>#DIV/0!</v>
      </c>
      <c r="X125" t="e">
        <f t="shared" si="115"/>
        <v>#N/A</v>
      </c>
      <c r="Y125" t="e">
        <f t="shared" si="121"/>
        <v>#N/A</v>
      </c>
      <c r="AA125" t="e">
        <f t="shared" si="119"/>
        <v>#DIV/0!</v>
      </c>
      <c r="AB125" t="str">
        <f t="shared" si="114"/>
        <v/>
      </c>
      <c r="AC125">
        <v>3</v>
      </c>
    </row>
    <row r="126" spans="23:29">
      <c r="W126" t="e">
        <f>J4*J20</f>
        <v>#DIV/0!</v>
      </c>
      <c r="X126" t="e">
        <f t="shared" si="115"/>
        <v>#N/A</v>
      </c>
      <c r="Y126" t="e">
        <f>AV20</f>
        <v>#N/A</v>
      </c>
      <c r="AA126" t="e">
        <f t="shared" ref="AA126:AA140" si="122">AE4-J4</f>
        <v>#DIV/0!</v>
      </c>
      <c r="AB126" t="str">
        <f t="shared" si="114"/>
        <v/>
      </c>
      <c r="AC126">
        <v>3</v>
      </c>
    </row>
    <row r="127" spans="23:29">
      <c r="W127" t="e">
        <f t="shared" ref="W127:W140" si="123">J5*J21</f>
        <v>#DIV/0!</v>
      </c>
      <c r="X127" t="e">
        <f t="shared" si="115"/>
        <v>#N/A</v>
      </c>
      <c r="Y127" t="e">
        <f t="shared" ref="Y127:Y139" si="124">AV21</f>
        <v>#N/A</v>
      </c>
      <c r="AA127" t="e">
        <f t="shared" si="122"/>
        <v>#DIV/0!</v>
      </c>
      <c r="AB127" t="str">
        <f t="shared" si="114"/>
        <v/>
      </c>
      <c r="AC127">
        <v>3</v>
      </c>
    </row>
    <row r="128" spans="23:29">
      <c r="W128" t="e">
        <f t="shared" si="123"/>
        <v>#DIV/0!</v>
      </c>
      <c r="X128" t="e">
        <f t="shared" si="115"/>
        <v>#N/A</v>
      </c>
      <c r="Y128" t="e">
        <f t="shared" si="124"/>
        <v>#N/A</v>
      </c>
      <c r="AA128" t="e">
        <f t="shared" si="122"/>
        <v>#DIV/0!</v>
      </c>
      <c r="AB128" t="str">
        <f t="shared" si="114"/>
        <v/>
      </c>
      <c r="AC128">
        <v>3</v>
      </c>
    </row>
    <row r="129" spans="23:29">
      <c r="W129" t="e">
        <f t="shared" si="123"/>
        <v>#DIV/0!</v>
      </c>
      <c r="X129" t="e">
        <f t="shared" si="115"/>
        <v>#N/A</v>
      </c>
      <c r="Y129" t="e">
        <f t="shared" si="124"/>
        <v>#N/A</v>
      </c>
      <c r="AA129" t="e">
        <f t="shared" si="122"/>
        <v>#DIV/0!</v>
      </c>
      <c r="AB129" t="str">
        <f t="shared" si="114"/>
        <v/>
      </c>
      <c r="AC129">
        <v>3</v>
      </c>
    </row>
    <row r="130" spans="23:29">
      <c r="W130" t="e">
        <f t="shared" si="123"/>
        <v>#DIV/0!</v>
      </c>
      <c r="X130" t="e">
        <f t="shared" si="115"/>
        <v>#N/A</v>
      </c>
      <c r="Y130" t="e">
        <f t="shared" si="124"/>
        <v>#N/A</v>
      </c>
      <c r="AA130" t="e">
        <f t="shared" si="122"/>
        <v>#DIV/0!</v>
      </c>
      <c r="AB130" t="str">
        <f t="shared" si="114"/>
        <v/>
      </c>
      <c r="AC130">
        <v>3</v>
      </c>
    </row>
    <row r="131" spans="23:29">
      <c r="W131" t="e">
        <f t="shared" si="123"/>
        <v>#DIV/0!</v>
      </c>
      <c r="X131" t="e">
        <f t="shared" si="115"/>
        <v>#N/A</v>
      </c>
      <c r="Y131" t="e">
        <f t="shared" si="124"/>
        <v>#N/A</v>
      </c>
      <c r="AA131" t="e">
        <f t="shared" si="122"/>
        <v>#DIV/0!</v>
      </c>
      <c r="AB131" t="str">
        <f t="shared" si="114"/>
        <v/>
      </c>
      <c r="AC131">
        <v>3</v>
      </c>
    </row>
    <row r="132" spans="23:29">
      <c r="W132" t="e">
        <f t="shared" si="123"/>
        <v>#DIV/0!</v>
      </c>
      <c r="X132" t="e">
        <f t="shared" si="115"/>
        <v>#N/A</v>
      </c>
      <c r="Y132" t="e">
        <f t="shared" si="124"/>
        <v>#N/A</v>
      </c>
      <c r="AA132" t="e">
        <f t="shared" si="122"/>
        <v>#DIV/0!</v>
      </c>
      <c r="AB132" t="str">
        <f t="shared" si="114"/>
        <v/>
      </c>
      <c r="AC132">
        <v>3</v>
      </c>
    </row>
    <row r="133" spans="23:29">
      <c r="W133" t="e">
        <f t="shared" si="123"/>
        <v>#DIV/0!</v>
      </c>
      <c r="X133" t="e">
        <f t="shared" si="115"/>
        <v>#N/A</v>
      </c>
      <c r="Y133" t="e">
        <f t="shared" si="124"/>
        <v>#N/A</v>
      </c>
      <c r="AA133" t="e">
        <f t="shared" si="122"/>
        <v>#DIV/0!</v>
      </c>
      <c r="AB133" t="str">
        <f t="shared" si="114"/>
        <v/>
      </c>
      <c r="AC133">
        <v>3</v>
      </c>
    </row>
    <row r="134" spans="23:29">
      <c r="W134" t="e">
        <f t="shared" si="123"/>
        <v>#DIV/0!</v>
      </c>
      <c r="X134" t="e">
        <f t="shared" si="115"/>
        <v>#N/A</v>
      </c>
      <c r="Y134" t="e">
        <f t="shared" si="124"/>
        <v>#N/A</v>
      </c>
      <c r="AA134" t="e">
        <f t="shared" si="122"/>
        <v>#DIV/0!</v>
      </c>
      <c r="AB134" t="str">
        <f t="shared" si="114"/>
        <v/>
      </c>
      <c r="AC134">
        <v>3</v>
      </c>
    </row>
    <row r="135" spans="23:29">
      <c r="W135" t="e">
        <f t="shared" si="123"/>
        <v>#DIV/0!</v>
      </c>
      <c r="X135" t="e">
        <f t="shared" si="115"/>
        <v>#N/A</v>
      </c>
      <c r="Y135" t="e">
        <f t="shared" si="124"/>
        <v>#N/A</v>
      </c>
      <c r="AA135" t="e">
        <f t="shared" si="122"/>
        <v>#DIV/0!</v>
      </c>
      <c r="AB135" t="str">
        <f t="shared" si="114"/>
        <v/>
      </c>
      <c r="AC135">
        <v>3</v>
      </c>
    </row>
    <row r="136" spans="23:29">
      <c r="W136" t="e">
        <f t="shared" si="123"/>
        <v>#DIV/0!</v>
      </c>
      <c r="X136" t="e">
        <f t="shared" si="115"/>
        <v>#N/A</v>
      </c>
      <c r="Y136" t="e">
        <f t="shared" si="124"/>
        <v>#N/A</v>
      </c>
      <c r="AA136" t="e">
        <f t="shared" si="122"/>
        <v>#DIV/0!</v>
      </c>
      <c r="AB136" t="str">
        <f t="shared" si="114"/>
        <v/>
      </c>
      <c r="AC136">
        <v>3</v>
      </c>
    </row>
    <row r="137" spans="23:29">
      <c r="W137" t="e">
        <f t="shared" si="123"/>
        <v>#DIV/0!</v>
      </c>
      <c r="X137" t="e">
        <f t="shared" si="115"/>
        <v>#N/A</v>
      </c>
      <c r="Y137" t="e">
        <f t="shared" si="124"/>
        <v>#N/A</v>
      </c>
      <c r="AA137" t="e">
        <f t="shared" si="122"/>
        <v>#DIV/0!</v>
      </c>
      <c r="AB137" t="str">
        <f t="shared" si="114"/>
        <v/>
      </c>
      <c r="AC137">
        <v>3</v>
      </c>
    </row>
    <row r="138" spans="23:29">
      <c r="W138" t="e">
        <f t="shared" si="123"/>
        <v>#DIV/0!</v>
      </c>
      <c r="X138" t="e">
        <f t="shared" si="115"/>
        <v>#N/A</v>
      </c>
      <c r="Y138" t="e">
        <f t="shared" si="124"/>
        <v>#N/A</v>
      </c>
      <c r="AA138" t="e">
        <f t="shared" si="122"/>
        <v>#DIV/0!</v>
      </c>
      <c r="AB138" t="str">
        <f t="shared" si="114"/>
        <v/>
      </c>
      <c r="AC138">
        <v>3</v>
      </c>
    </row>
    <row r="139" spans="23:29">
      <c r="W139" t="e">
        <f t="shared" si="123"/>
        <v>#DIV/0!</v>
      </c>
      <c r="X139" t="e">
        <f t="shared" si="115"/>
        <v>#N/A</v>
      </c>
      <c r="Y139" t="e">
        <f t="shared" si="124"/>
        <v>#N/A</v>
      </c>
      <c r="AA139" t="e">
        <f t="shared" si="122"/>
        <v>#DIV/0!</v>
      </c>
      <c r="AB139" t="str">
        <f t="shared" si="114"/>
        <v/>
      </c>
      <c r="AC139">
        <v>3</v>
      </c>
    </row>
    <row r="140" spans="23:29">
      <c r="W140" t="e">
        <f t="shared" si="123"/>
        <v>#DIV/0!</v>
      </c>
      <c r="X140" t="e">
        <f t="shared" si="115"/>
        <v>#N/A</v>
      </c>
      <c r="Y140" t="e">
        <f>AV34</f>
        <v>#N/A</v>
      </c>
      <c r="AA140" t="e">
        <f t="shared" si="122"/>
        <v>#DIV/0!</v>
      </c>
      <c r="AB140" t="str">
        <f t="shared" si="114"/>
        <v/>
      </c>
      <c r="AC140">
        <v>3</v>
      </c>
    </row>
    <row r="141" spans="23:29">
      <c r="W141" t="e">
        <f>K4*K20</f>
        <v>#DIV/0!</v>
      </c>
      <c r="X141" t="e">
        <f t="shared" si="115"/>
        <v>#N/A</v>
      </c>
      <c r="Y141" t="e">
        <f>AW20</f>
        <v>#N/A</v>
      </c>
      <c r="AA141" t="e">
        <f t="shared" ref="AA141:AA155" si="125">AF4-K4</f>
        <v>#DIV/0!</v>
      </c>
      <c r="AB141" t="str">
        <f t="shared" si="114"/>
        <v/>
      </c>
      <c r="AC141">
        <v>3</v>
      </c>
    </row>
    <row r="142" spans="23:29">
      <c r="W142" t="e">
        <f t="shared" ref="W142:W155" si="126">K5*K21</f>
        <v>#DIV/0!</v>
      </c>
      <c r="X142" t="e">
        <f t="shared" si="115"/>
        <v>#N/A</v>
      </c>
      <c r="Y142" t="e">
        <f t="shared" ref="Y142:Y155" si="127">AW21</f>
        <v>#N/A</v>
      </c>
      <c r="AA142" t="e">
        <f t="shared" si="125"/>
        <v>#DIV/0!</v>
      </c>
      <c r="AB142" t="str">
        <f t="shared" si="114"/>
        <v/>
      </c>
      <c r="AC142">
        <v>3</v>
      </c>
    </row>
    <row r="143" spans="23:29">
      <c r="W143" t="e">
        <f t="shared" si="126"/>
        <v>#DIV/0!</v>
      </c>
      <c r="X143" t="e">
        <f t="shared" si="115"/>
        <v>#N/A</v>
      </c>
      <c r="Y143" t="e">
        <f t="shared" si="127"/>
        <v>#N/A</v>
      </c>
      <c r="AA143" t="e">
        <f t="shared" si="125"/>
        <v>#DIV/0!</v>
      </c>
      <c r="AB143" t="str">
        <f t="shared" si="114"/>
        <v/>
      </c>
      <c r="AC143">
        <v>3</v>
      </c>
    </row>
    <row r="144" spans="23:29">
      <c r="W144" t="e">
        <f t="shared" si="126"/>
        <v>#DIV/0!</v>
      </c>
      <c r="X144" t="e">
        <f t="shared" si="115"/>
        <v>#N/A</v>
      </c>
      <c r="Y144" t="e">
        <f t="shared" si="127"/>
        <v>#N/A</v>
      </c>
      <c r="AA144" t="e">
        <f t="shared" si="125"/>
        <v>#DIV/0!</v>
      </c>
      <c r="AB144" t="str">
        <f t="shared" si="114"/>
        <v/>
      </c>
      <c r="AC144">
        <v>3</v>
      </c>
    </row>
    <row r="145" spans="23:29">
      <c r="W145" t="e">
        <f t="shared" si="126"/>
        <v>#DIV/0!</v>
      </c>
      <c r="X145" t="e">
        <f t="shared" si="115"/>
        <v>#N/A</v>
      </c>
      <c r="Y145" t="e">
        <f t="shared" si="127"/>
        <v>#N/A</v>
      </c>
      <c r="AA145" t="e">
        <f t="shared" si="125"/>
        <v>#DIV/0!</v>
      </c>
      <c r="AB145" t="str">
        <f t="shared" si="114"/>
        <v/>
      </c>
      <c r="AC145">
        <v>3</v>
      </c>
    </row>
    <row r="146" spans="23:29">
      <c r="W146" t="e">
        <f t="shared" si="126"/>
        <v>#DIV/0!</v>
      </c>
      <c r="X146" t="e">
        <f t="shared" si="115"/>
        <v>#N/A</v>
      </c>
      <c r="Y146" t="e">
        <f t="shared" si="127"/>
        <v>#N/A</v>
      </c>
      <c r="AA146" t="e">
        <f t="shared" si="125"/>
        <v>#DIV/0!</v>
      </c>
      <c r="AB146" t="str">
        <f t="shared" si="114"/>
        <v/>
      </c>
      <c r="AC146">
        <v>3</v>
      </c>
    </row>
    <row r="147" spans="23:29">
      <c r="W147" t="e">
        <f t="shared" si="126"/>
        <v>#DIV/0!</v>
      </c>
      <c r="X147" t="e">
        <f t="shared" si="115"/>
        <v>#N/A</v>
      </c>
      <c r="Y147" t="e">
        <f t="shared" si="127"/>
        <v>#N/A</v>
      </c>
      <c r="AA147" t="e">
        <f t="shared" si="125"/>
        <v>#DIV/0!</v>
      </c>
      <c r="AB147" t="str">
        <f t="shared" si="114"/>
        <v/>
      </c>
      <c r="AC147">
        <v>3</v>
      </c>
    </row>
    <row r="148" spans="23:29">
      <c r="W148" t="e">
        <f t="shared" si="126"/>
        <v>#DIV/0!</v>
      </c>
      <c r="X148" t="e">
        <f t="shared" si="115"/>
        <v>#N/A</v>
      </c>
      <c r="Y148" t="e">
        <f t="shared" si="127"/>
        <v>#N/A</v>
      </c>
      <c r="AA148" t="e">
        <f t="shared" si="125"/>
        <v>#DIV/0!</v>
      </c>
      <c r="AB148" t="str">
        <f t="shared" si="114"/>
        <v/>
      </c>
      <c r="AC148">
        <v>3</v>
      </c>
    </row>
    <row r="149" spans="23:29">
      <c r="W149" t="e">
        <f t="shared" si="126"/>
        <v>#DIV/0!</v>
      </c>
      <c r="X149" t="e">
        <f t="shared" si="115"/>
        <v>#N/A</v>
      </c>
      <c r="Y149" t="e">
        <f t="shared" si="127"/>
        <v>#N/A</v>
      </c>
      <c r="AA149" t="e">
        <f t="shared" si="125"/>
        <v>#DIV/0!</v>
      </c>
      <c r="AB149" t="str">
        <f t="shared" si="114"/>
        <v/>
      </c>
      <c r="AC149">
        <v>3</v>
      </c>
    </row>
    <row r="150" spans="23:29">
      <c r="W150" t="e">
        <f t="shared" si="126"/>
        <v>#DIV/0!</v>
      </c>
      <c r="X150" t="e">
        <f t="shared" si="115"/>
        <v>#N/A</v>
      </c>
      <c r="Y150" t="e">
        <f t="shared" si="127"/>
        <v>#N/A</v>
      </c>
      <c r="AA150" t="e">
        <f t="shared" si="125"/>
        <v>#DIV/0!</v>
      </c>
      <c r="AB150" t="str">
        <f t="shared" ref="AB150:AB213" si="128">IFERROR(AA150,"")</f>
        <v/>
      </c>
      <c r="AC150">
        <v>3</v>
      </c>
    </row>
    <row r="151" spans="23:29">
      <c r="W151" t="e">
        <f t="shared" si="126"/>
        <v>#DIV/0!</v>
      </c>
      <c r="X151" t="e">
        <f t="shared" si="115"/>
        <v>#N/A</v>
      </c>
      <c r="Y151" t="e">
        <f t="shared" si="127"/>
        <v>#N/A</v>
      </c>
      <c r="AA151" t="e">
        <f t="shared" si="125"/>
        <v>#DIV/0!</v>
      </c>
      <c r="AB151" t="str">
        <f t="shared" si="128"/>
        <v/>
      </c>
      <c r="AC151">
        <v>3</v>
      </c>
    </row>
    <row r="152" spans="23:29">
      <c r="W152" t="e">
        <f t="shared" si="126"/>
        <v>#DIV/0!</v>
      </c>
      <c r="X152" t="e">
        <f t="shared" si="115"/>
        <v>#N/A</v>
      </c>
      <c r="Y152" t="e">
        <f t="shared" si="127"/>
        <v>#N/A</v>
      </c>
      <c r="AA152" t="e">
        <f t="shared" si="125"/>
        <v>#DIV/0!</v>
      </c>
      <c r="AB152" t="str">
        <f t="shared" si="128"/>
        <v/>
      </c>
      <c r="AC152">
        <v>3</v>
      </c>
    </row>
    <row r="153" spans="23:29">
      <c r="W153" t="e">
        <f t="shared" si="126"/>
        <v>#DIV/0!</v>
      </c>
      <c r="X153" t="e">
        <f t="shared" ref="X153:X216" si="129">IFERROR(W153, NA())</f>
        <v>#N/A</v>
      </c>
      <c r="Y153" t="e">
        <f t="shared" si="127"/>
        <v>#N/A</v>
      </c>
      <c r="AA153" t="e">
        <f t="shared" si="125"/>
        <v>#DIV/0!</v>
      </c>
      <c r="AB153" t="str">
        <f t="shared" si="128"/>
        <v/>
      </c>
      <c r="AC153">
        <v>3</v>
      </c>
    </row>
    <row r="154" spans="23:29">
      <c r="W154" t="e">
        <f t="shared" si="126"/>
        <v>#DIV/0!</v>
      </c>
      <c r="X154" t="e">
        <f t="shared" si="129"/>
        <v>#N/A</v>
      </c>
      <c r="Y154" t="e">
        <f t="shared" si="127"/>
        <v>#N/A</v>
      </c>
      <c r="AA154" t="e">
        <f t="shared" si="125"/>
        <v>#DIV/0!</v>
      </c>
      <c r="AB154" t="str">
        <f t="shared" si="128"/>
        <v/>
      </c>
      <c r="AC154">
        <v>3</v>
      </c>
    </row>
    <row r="155" spans="23:29">
      <c r="W155" t="e">
        <f t="shared" si="126"/>
        <v>#DIV/0!</v>
      </c>
      <c r="X155" t="e">
        <f t="shared" si="129"/>
        <v>#N/A</v>
      </c>
      <c r="Y155" t="e">
        <f t="shared" si="127"/>
        <v>#N/A</v>
      </c>
      <c r="AA155" t="e">
        <f t="shared" si="125"/>
        <v>#DIV/0!</v>
      </c>
      <c r="AB155" t="str">
        <f t="shared" si="128"/>
        <v/>
      </c>
      <c r="AC155">
        <v>3</v>
      </c>
    </row>
    <row r="156" spans="23:29">
      <c r="W156" t="e">
        <f>L4*L20</f>
        <v>#DIV/0!</v>
      </c>
      <c r="X156" t="e">
        <f t="shared" si="129"/>
        <v>#N/A</v>
      </c>
      <c r="Y156" t="e">
        <f>AX20</f>
        <v>#N/A</v>
      </c>
      <c r="AA156" t="e">
        <f t="shared" ref="AA156:AA170" si="130">AG4-L4</f>
        <v>#DIV/0!</v>
      </c>
      <c r="AB156" t="str">
        <f t="shared" si="128"/>
        <v/>
      </c>
      <c r="AC156">
        <v>3</v>
      </c>
    </row>
    <row r="157" spans="23:29">
      <c r="W157" t="e">
        <f t="shared" ref="W157:W170" si="131">L5*L21</f>
        <v>#DIV/0!</v>
      </c>
      <c r="X157" t="e">
        <f t="shared" si="129"/>
        <v>#N/A</v>
      </c>
      <c r="Y157" t="e">
        <f t="shared" ref="Y157:Y170" si="132">AX21</f>
        <v>#N/A</v>
      </c>
      <c r="AA157" t="e">
        <f t="shared" si="130"/>
        <v>#DIV/0!</v>
      </c>
      <c r="AB157" t="str">
        <f t="shared" si="128"/>
        <v/>
      </c>
      <c r="AC157">
        <v>3</v>
      </c>
    </row>
    <row r="158" spans="23:29">
      <c r="W158" t="e">
        <f t="shared" si="131"/>
        <v>#DIV/0!</v>
      </c>
      <c r="X158" t="e">
        <f t="shared" si="129"/>
        <v>#N/A</v>
      </c>
      <c r="Y158" t="e">
        <f t="shared" si="132"/>
        <v>#N/A</v>
      </c>
      <c r="AA158" t="e">
        <f t="shared" si="130"/>
        <v>#DIV/0!</v>
      </c>
      <c r="AB158" t="str">
        <f t="shared" si="128"/>
        <v/>
      </c>
      <c r="AC158">
        <v>3</v>
      </c>
    </row>
    <row r="159" spans="23:29">
      <c r="W159" t="e">
        <f t="shared" si="131"/>
        <v>#DIV/0!</v>
      </c>
      <c r="X159" t="e">
        <f t="shared" si="129"/>
        <v>#N/A</v>
      </c>
      <c r="Y159" t="e">
        <f t="shared" si="132"/>
        <v>#N/A</v>
      </c>
      <c r="AA159" t="e">
        <f t="shared" si="130"/>
        <v>#DIV/0!</v>
      </c>
      <c r="AB159" t="str">
        <f t="shared" si="128"/>
        <v/>
      </c>
      <c r="AC159">
        <v>3</v>
      </c>
    </row>
    <row r="160" spans="23:29">
      <c r="W160" t="e">
        <f t="shared" si="131"/>
        <v>#DIV/0!</v>
      </c>
      <c r="X160" t="e">
        <f t="shared" si="129"/>
        <v>#N/A</v>
      </c>
      <c r="Y160" t="e">
        <f t="shared" si="132"/>
        <v>#N/A</v>
      </c>
      <c r="AA160" t="e">
        <f t="shared" si="130"/>
        <v>#DIV/0!</v>
      </c>
      <c r="AB160" t="str">
        <f t="shared" si="128"/>
        <v/>
      </c>
      <c r="AC160">
        <v>3</v>
      </c>
    </row>
    <row r="161" spans="23:29">
      <c r="W161" t="e">
        <f t="shared" si="131"/>
        <v>#DIV/0!</v>
      </c>
      <c r="X161" t="e">
        <f t="shared" si="129"/>
        <v>#N/A</v>
      </c>
      <c r="Y161" t="e">
        <f t="shared" si="132"/>
        <v>#N/A</v>
      </c>
      <c r="AA161" t="e">
        <f t="shared" si="130"/>
        <v>#DIV/0!</v>
      </c>
      <c r="AB161" t="str">
        <f t="shared" si="128"/>
        <v/>
      </c>
      <c r="AC161">
        <v>3</v>
      </c>
    </row>
    <row r="162" spans="23:29">
      <c r="W162" t="e">
        <f t="shared" si="131"/>
        <v>#DIV/0!</v>
      </c>
      <c r="X162" t="e">
        <f t="shared" si="129"/>
        <v>#N/A</v>
      </c>
      <c r="Y162" t="e">
        <f t="shared" si="132"/>
        <v>#N/A</v>
      </c>
      <c r="AA162" t="e">
        <f t="shared" si="130"/>
        <v>#DIV/0!</v>
      </c>
      <c r="AB162" t="str">
        <f t="shared" si="128"/>
        <v/>
      </c>
      <c r="AC162">
        <v>3</v>
      </c>
    </row>
    <row r="163" spans="23:29">
      <c r="W163" t="e">
        <f t="shared" si="131"/>
        <v>#DIV/0!</v>
      </c>
      <c r="X163" t="e">
        <f t="shared" si="129"/>
        <v>#N/A</v>
      </c>
      <c r="Y163" t="e">
        <f t="shared" si="132"/>
        <v>#N/A</v>
      </c>
      <c r="AA163" t="e">
        <f t="shared" si="130"/>
        <v>#DIV/0!</v>
      </c>
      <c r="AB163" t="str">
        <f t="shared" si="128"/>
        <v/>
      </c>
      <c r="AC163">
        <v>3</v>
      </c>
    </row>
    <row r="164" spans="23:29">
      <c r="W164" t="e">
        <f t="shared" si="131"/>
        <v>#DIV/0!</v>
      </c>
      <c r="X164" t="e">
        <f t="shared" si="129"/>
        <v>#N/A</v>
      </c>
      <c r="Y164" t="e">
        <f t="shared" si="132"/>
        <v>#N/A</v>
      </c>
      <c r="AA164" t="e">
        <f t="shared" si="130"/>
        <v>#DIV/0!</v>
      </c>
      <c r="AB164" t="str">
        <f t="shared" si="128"/>
        <v/>
      </c>
      <c r="AC164">
        <v>3</v>
      </c>
    </row>
    <row r="165" spans="23:29">
      <c r="W165" t="e">
        <f t="shared" si="131"/>
        <v>#DIV/0!</v>
      </c>
      <c r="X165" t="e">
        <f t="shared" si="129"/>
        <v>#N/A</v>
      </c>
      <c r="Y165" t="e">
        <f t="shared" si="132"/>
        <v>#N/A</v>
      </c>
      <c r="AA165" t="e">
        <f t="shared" si="130"/>
        <v>#DIV/0!</v>
      </c>
      <c r="AB165" t="str">
        <f t="shared" si="128"/>
        <v/>
      </c>
      <c r="AC165">
        <v>3</v>
      </c>
    </row>
    <row r="166" spans="23:29">
      <c r="W166" t="e">
        <f t="shared" si="131"/>
        <v>#DIV/0!</v>
      </c>
      <c r="X166" t="e">
        <f t="shared" si="129"/>
        <v>#N/A</v>
      </c>
      <c r="Y166" t="e">
        <f t="shared" si="132"/>
        <v>#N/A</v>
      </c>
      <c r="AA166" t="e">
        <f t="shared" si="130"/>
        <v>#DIV/0!</v>
      </c>
      <c r="AB166" t="str">
        <f t="shared" si="128"/>
        <v/>
      </c>
      <c r="AC166">
        <v>3</v>
      </c>
    </row>
    <row r="167" spans="23:29">
      <c r="W167" t="e">
        <f t="shared" si="131"/>
        <v>#DIV/0!</v>
      </c>
      <c r="X167" t="e">
        <f t="shared" si="129"/>
        <v>#N/A</v>
      </c>
      <c r="Y167" t="e">
        <f t="shared" si="132"/>
        <v>#N/A</v>
      </c>
      <c r="AA167" t="e">
        <f t="shared" si="130"/>
        <v>#DIV/0!</v>
      </c>
      <c r="AB167" t="str">
        <f t="shared" si="128"/>
        <v/>
      </c>
      <c r="AC167">
        <v>3</v>
      </c>
    </row>
    <row r="168" spans="23:29">
      <c r="W168" t="e">
        <f t="shared" si="131"/>
        <v>#DIV/0!</v>
      </c>
      <c r="X168" t="e">
        <f t="shared" si="129"/>
        <v>#N/A</v>
      </c>
      <c r="Y168" t="e">
        <f t="shared" si="132"/>
        <v>#N/A</v>
      </c>
      <c r="AA168" t="e">
        <f t="shared" si="130"/>
        <v>#DIV/0!</v>
      </c>
      <c r="AB168" t="str">
        <f t="shared" si="128"/>
        <v/>
      </c>
      <c r="AC168">
        <v>3</v>
      </c>
    </row>
    <row r="169" spans="23:29">
      <c r="W169" t="e">
        <f t="shared" si="131"/>
        <v>#DIV/0!</v>
      </c>
      <c r="X169" t="e">
        <f t="shared" si="129"/>
        <v>#N/A</v>
      </c>
      <c r="Y169" t="e">
        <f t="shared" si="132"/>
        <v>#N/A</v>
      </c>
      <c r="AA169" t="e">
        <f t="shared" si="130"/>
        <v>#DIV/0!</v>
      </c>
      <c r="AB169" t="str">
        <f t="shared" si="128"/>
        <v/>
      </c>
      <c r="AC169">
        <v>3</v>
      </c>
    </row>
    <row r="170" spans="23:29">
      <c r="W170" t="e">
        <f t="shared" si="131"/>
        <v>#DIV/0!</v>
      </c>
      <c r="X170" t="e">
        <f t="shared" si="129"/>
        <v>#N/A</v>
      </c>
      <c r="Y170" t="e">
        <f t="shared" si="132"/>
        <v>#N/A</v>
      </c>
      <c r="AA170" t="e">
        <f t="shared" si="130"/>
        <v>#DIV/0!</v>
      </c>
      <c r="AB170" t="str">
        <f t="shared" si="128"/>
        <v/>
      </c>
      <c r="AC170">
        <v>3</v>
      </c>
    </row>
    <row r="171" spans="23:29">
      <c r="W171" t="e">
        <f>M4*M20</f>
        <v>#DIV/0!</v>
      </c>
      <c r="X171" t="e">
        <f t="shared" si="129"/>
        <v>#N/A</v>
      </c>
      <c r="Y171" t="e">
        <f>AY20</f>
        <v>#N/A</v>
      </c>
      <c r="AA171" t="e">
        <f t="shared" ref="AA171:AA185" si="133">AH4-M4</f>
        <v>#DIV/0!</v>
      </c>
      <c r="AB171" t="str">
        <f t="shared" si="128"/>
        <v/>
      </c>
      <c r="AC171">
        <v>3</v>
      </c>
    </row>
    <row r="172" spans="23:29">
      <c r="W172" t="e">
        <f t="shared" ref="W172:W185" si="134">M5*M21</f>
        <v>#DIV/0!</v>
      </c>
      <c r="X172" t="e">
        <f t="shared" si="129"/>
        <v>#N/A</v>
      </c>
      <c r="Y172" t="e">
        <f t="shared" ref="Y172:Y185" si="135">AY21</f>
        <v>#N/A</v>
      </c>
      <c r="AA172" t="e">
        <f t="shared" si="133"/>
        <v>#DIV/0!</v>
      </c>
      <c r="AB172" t="str">
        <f t="shared" si="128"/>
        <v/>
      </c>
      <c r="AC172">
        <v>3</v>
      </c>
    </row>
    <row r="173" spans="23:29">
      <c r="W173" t="e">
        <f t="shared" si="134"/>
        <v>#DIV/0!</v>
      </c>
      <c r="X173" t="e">
        <f t="shared" si="129"/>
        <v>#N/A</v>
      </c>
      <c r="Y173" t="e">
        <f t="shared" si="135"/>
        <v>#N/A</v>
      </c>
      <c r="AA173" t="e">
        <f t="shared" si="133"/>
        <v>#DIV/0!</v>
      </c>
      <c r="AB173" t="str">
        <f t="shared" si="128"/>
        <v/>
      </c>
      <c r="AC173">
        <v>3</v>
      </c>
    </row>
    <row r="174" spans="23:29">
      <c r="W174" t="e">
        <f t="shared" si="134"/>
        <v>#DIV/0!</v>
      </c>
      <c r="X174" t="e">
        <f t="shared" si="129"/>
        <v>#N/A</v>
      </c>
      <c r="Y174" t="e">
        <f t="shared" si="135"/>
        <v>#N/A</v>
      </c>
      <c r="AA174" t="e">
        <f t="shared" si="133"/>
        <v>#DIV/0!</v>
      </c>
      <c r="AB174" t="str">
        <f t="shared" si="128"/>
        <v/>
      </c>
      <c r="AC174">
        <v>3</v>
      </c>
    </row>
    <row r="175" spans="23:29">
      <c r="W175" t="e">
        <f t="shared" si="134"/>
        <v>#DIV/0!</v>
      </c>
      <c r="X175" t="e">
        <f t="shared" si="129"/>
        <v>#N/A</v>
      </c>
      <c r="Y175" t="e">
        <f t="shared" si="135"/>
        <v>#N/A</v>
      </c>
      <c r="AA175" t="e">
        <f t="shared" si="133"/>
        <v>#DIV/0!</v>
      </c>
      <c r="AB175" t="str">
        <f t="shared" si="128"/>
        <v/>
      </c>
      <c r="AC175">
        <v>3</v>
      </c>
    </row>
    <row r="176" spans="23:29">
      <c r="W176" t="e">
        <f t="shared" si="134"/>
        <v>#DIV/0!</v>
      </c>
      <c r="X176" t="e">
        <f t="shared" si="129"/>
        <v>#N/A</v>
      </c>
      <c r="Y176" t="e">
        <f t="shared" si="135"/>
        <v>#N/A</v>
      </c>
      <c r="AA176" t="e">
        <f t="shared" si="133"/>
        <v>#DIV/0!</v>
      </c>
      <c r="AB176" t="str">
        <f t="shared" si="128"/>
        <v/>
      </c>
      <c r="AC176">
        <v>3</v>
      </c>
    </row>
    <row r="177" spans="23:29">
      <c r="W177" t="e">
        <f t="shared" si="134"/>
        <v>#DIV/0!</v>
      </c>
      <c r="X177" t="e">
        <f t="shared" si="129"/>
        <v>#N/A</v>
      </c>
      <c r="Y177" t="e">
        <f t="shared" si="135"/>
        <v>#N/A</v>
      </c>
      <c r="AA177" t="e">
        <f t="shared" si="133"/>
        <v>#DIV/0!</v>
      </c>
      <c r="AB177" t="str">
        <f t="shared" si="128"/>
        <v/>
      </c>
      <c r="AC177">
        <v>3</v>
      </c>
    </row>
    <row r="178" spans="23:29">
      <c r="W178" t="e">
        <f t="shared" si="134"/>
        <v>#DIV/0!</v>
      </c>
      <c r="X178" t="e">
        <f t="shared" si="129"/>
        <v>#N/A</v>
      </c>
      <c r="Y178" t="e">
        <f t="shared" si="135"/>
        <v>#N/A</v>
      </c>
      <c r="AA178" t="e">
        <f t="shared" si="133"/>
        <v>#DIV/0!</v>
      </c>
      <c r="AB178" t="str">
        <f t="shared" si="128"/>
        <v/>
      </c>
      <c r="AC178">
        <v>3</v>
      </c>
    </row>
    <row r="179" spans="23:29">
      <c r="W179" t="e">
        <f t="shared" si="134"/>
        <v>#DIV/0!</v>
      </c>
      <c r="X179" t="e">
        <f t="shared" si="129"/>
        <v>#N/A</v>
      </c>
      <c r="Y179" t="e">
        <f t="shared" si="135"/>
        <v>#N/A</v>
      </c>
      <c r="AA179" t="e">
        <f t="shared" si="133"/>
        <v>#DIV/0!</v>
      </c>
      <c r="AB179" t="str">
        <f t="shared" si="128"/>
        <v/>
      </c>
      <c r="AC179">
        <v>3</v>
      </c>
    </row>
    <row r="180" spans="23:29">
      <c r="W180" t="e">
        <f t="shared" si="134"/>
        <v>#DIV/0!</v>
      </c>
      <c r="X180" t="e">
        <f t="shared" si="129"/>
        <v>#N/A</v>
      </c>
      <c r="Y180" t="e">
        <f t="shared" si="135"/>
        <v>#N/A</v>
      </c>
      <c r="AA180" t="e">
        <f t="shared" si="133"/>
        <v>#DIV/0!</v>
      </c>
      <c r="AB180" t="str">
        <f t="shared" si="128"/>
        <v/>
      </c>
      <c r="AC180">
        <v>3</v>
      </c>
    </row>
    <row r="181" spans="23:29">
      <c r="W181" t="e">
        <f t="shared" si="134"/>
        <v>#DIV/0!</v>
      </c>
      <c r="X181" t="e">
        <f t="shared" si="129"/>
        <v>#N/A</v>
      </c>
      <c r="Y181" t="e">
        <f t="shared" si="135"/>
        <v>#N/A</v>
      </c>
      <c r="AA181" t="e">
        <f t="shared" si="133"/>
        <v>#DIV/0!</v>
      </c>
      <c r="AB181" t="str">
        <f t="shared" si="128"/>
        <v/>
      </c>
      <c r="AC181">
        <v>3</v>
      </c>
    </row>
    <row r="182" spans="23:29">
      <c r="W182" t="e">
        <f t="shared" si="134"/>
        <v>#DIV/0!</v>
      </c>
      <c r="X182" t="e">
        <f t="shared" si="129"/>
        <v>#N/A</v>
      </c>
      <c r="Y182" t="e">
        <f t="shared" si="135"/>
        <v>#N/A</v>
      </c>
      <c r="AA182" t="e">
        <f t="shared" si="133"/>
        <v>#DIV/0!</v>
      </c>
      <c r="AB182" t="str">
        <f t="shared" si="128"/>
        <v/>
      </c>
      <c r="AC182">
        <v>3</v>
      </c>
    </row>
    <row r="183" spans="23:29">
      <c r="W183" t="e">
        <f t="shared" si="134"/>
        <v>#DIV/0!</v>
      </c>
      <c r="X183" t="e">
        <f t="shared" si="129"/>
        <v>#N/A</v>
      </c>
      <c r="Y183" t="e">
        <f t="shared" si="135"/>
        <v>#N/A</v>
      </c>
      <c r="AA183" t="e">
        <f t="shared" si="133"/>
        <v>#DIV/0!</v>
      </c>
      <c r="AB183" t="str">
        <f t="shared" si="128"/>
        <v/>
      </c>
      <c r="AC183">
        <v>3</v>
      </c>
    </row>
    <row r="184" spans="23:29">
      <c r="W184" t="e">
        <f t="shared" si="134"/>
        <v>#DIV/0!</v>
      </c>
      <c r="X184" t="e">
        <f t="shared" si="129"/>
        <v>#N/A</v>
      </c>
      <c r="Y184" t="e">
        <f t="shared" si="135"/>
        <v>#N/A</v>
      </c>
      <c r="AA184" t="e">
        <f t="shared" si="133"/>
        <v>#DIV/0!</v>
      </c>
      <c r="AB184" t="str">
        <f t="shared" si="128"/>
        <v/>
      </c>
      <c r="AC184">
        <v>3</v>
      </c>
    </row>
    <row r="185" spans="23:29">
      <c r="W185" t="e">
        <f t="shared" si="134"/>
        <v>#DIV/0!</v>
      </c>
      <c r="X185" t="e">
        <f t="shared" si="129"/>
        <v>#N/A</v>
      </c>
      <c r="Y185" t="e">
        <f t="shared" si="135"/>
        <v>#N/A</v>
      </c>
      <c r="AA185" t="e">
        <f t="shared" si="133"/>
        <v>#DIV/0!</v>
      </c>
      <c r="AB185" t="str">
        <f t="shared" si="128"/>
        <v/>
      </c>
      <c r="AC185">
        <v>3</v>
      </c>
    </row>
    <row r="186" spans="23:29">
      <c r="W186" t="e">
        <f>N4*N20</f>
        <v>#DIV/0!</v>
      </c>
      <c r="X186" t="e">
        <f t="shared" si="129"/>
        <v>#N/A</v>
      </c>
      <c r="Y186" t="e">
        <f>AZ20</f>
        <v>#N/A</v>
      </c>
      <c r="AA186" t="e">
        <f t="shared" ref="AA186:AA200" si="136">AI4-N4</f>
        <v>#DIV/0!</v>
      </c>
      <c r="AB186" t="str">
        <f t="shared" si="128"/>
        <v/>
      </c>
      <c r="AC186">
        <v>3</v>
      </c>
    </row>
    <row r="187" spans="23:29">
      <c r="W187" t="e">
        <f t="shared" ref="W187:W200" si="137">N5*N21</f>
        <v>#DIV/0!</v>
      </c>
      <c r="X187" t="e">
        <f t="shared" si="129"/>
        <v>#N/A</v>
      </c>
      <c r="Y187" t="e">
        <f t="shared" ref="Y187:Y200" si="138">AZ21</f>
        <v>#N/A</v>
      </c>
      <c r="AA187" t="e">
        <f t="shared" si="136"/>
        <v>#DIV/0!</v>
      </c>
      <c r="AB187" t="str">
        <f t="shared" si="128"/>
        <v/>
      </c>
      <c r="AC187">
        <v>3</v>
      </c>
    </row>
    <row r="188" spans="23:29">
      <c r="W188" t="e">
        <f t="shared" si="137"/>
        <v>#DIV/0!</v>
      </c>
      <c r="X188" t="e">
        <f t="shared" si="129"/>
        <v>#N/A</v>
      </c>
      <c r="Y188" t="e">
        <f t="shared" si="138"/>
        <v>#N/A</v>
      </c>
      <c r="AA188" t="e">
        <f t="shared" si="136"/>
        <v>#DIV/0!</v>
      </c>
      <c r="AB188" t="str">
        <f t="shared" si="128"/>
        <v/>
      </c>
      <c r="AC188">
        <v>3</v>
      </c>
    </row>
    <row r="189" spans="23:29">
      <c r="W189" t="e">
        <f t="shared" si="137"/>
        <v>#DIV/0!</v>
      </c>
      <c r="X189" t="e">
        <f t="shared" si="129"/>
        <v>#N/A</v>
      </c>
      <c r="Y189" t="e">
        <f t="shared" si="138"/>
        <v>#N/A</v>
      </c>
      <c r="AA189" t="e">
        <f t="shared" si="136"/>
        <v>#DIV/0!</v>
      </c>
      <c r="AB189" t="str">
        <f t="shared" si="128"/>
        <v/>
      </c>
      <c r="AC189">
        <v>3</v>
      </c>
    </row>
    <row r="190" spans="23:29">
      <c r="W190" t="e">
        <f t="shared" si="137"/>
        <v>#DIV/0!</v>
      </c>
      <c r="X190" t="e">
        <f t="shared" si="129"/>
        <v>#N/A</v>
      </c>
      <c r="Y190" t="e">
        <f t="shared" si="138"/>
        <v>#N/A</v>
      </c>
      <c r="AA190" t="e">
        <f t="shared" si="136"/>
        <v>#DIV/0!</v>
      </c>
      <c r="AB190" t="str">
        <f t="shared" si="128"/>
        <v/>
      </c>
      <c r="AC190">
        <v>3</v>
      </c>
    </row>
    <row r="191" spans="23:29">
      <c r="W191" t="e">
        <f t="shared" si="137"/>
        <v>#DIV/0!</v>
      </c>
      <c r="X191" t="e">
        <f t="shared" si="129"/>
        <v>#N/A</v>
      </c>
      <c r="Y191" t="e">
        <f t="shared" si="138"/>
        <v>#N/A</v>
      </c>
      <c r="AA191" t="e">
        <f t="shared" si="136"/>
        <v>#DIV/0!</v>
      </c>
      <c r="AB191" t="str">
        <f t="shared" si="128"/>
        <v/>
      </c>
      <c r="AC191">
        <v>3</v>
      </c>
    </row>
    <row r="192" spans="23:29">
      <c r="W192" t="e">
        <f t="shared" si="137"/>
        <v>#DIV/0!</v>
      </c>
      <c r="X192" t="e">
        <f t="shared" si="129"/>
        <v>#N/A</v>
      </c>
      <c r="Y192" t="e">
        <f t="shared" si="138"/>
        <v>#N/A</v>
      </c>
      <c r="AA192" t="e">
        <f t="shared" si="136"/>
        <v>#DIV/0!</v>
      </c>
      <c r="AB192" t="str">
        <f t="shared" si="128"/>
        <v/>
      </c>
      <c r="AC192">
        <v>3</v>
      </c>
    </row>
    <row r="193" spans="23:29">
      <c r="W193" t="e">
        <f t="shared" si="137"/>
        <v>#DIV/0!</v>
      </c>
      <c r="X193" t="e">
        <f t="shared" si="129"/>
        <v>#N/A</v>
      </c>
      <c r="Y193" t="e">
        <f t="shared" si="138"/>
        <v>#N/A</v>
      </c>
      <c r="AA193" t="e">
        <f t="shared" si="136"/>
        <v>#DIV/0!</v>
      </c>
      <c r="AB193" t="str">
        <f t="shared" si="128"/>
        <v/>
      </c>
      <c r="AC193">
        <v>3</v>
      </c>
    </row>
    <row r="194" spans="23:29">
      <c r="W194" t="e">
        <f t="shared" si="137"/>
        <v>#DIV/0!</v>
      </c>
      <c r="X194" t="e">
        <f t="shared" si="129"/>
        <v>#N/A</v>
      </c>
      <c r="Y194" t="e">
        <f t="shared" si="138"/>
        <v>#N/A</v>
      </c>
      <c r="AA194" t="e">
        <f t="shared" si="136"/>
        <v>#DIV/0!</v>
      </c>
      <c r="AB194" t="str">
        <f t="shared" si="128"/>
        <v/>
      </c>
      <c r="AC194">
        <v>3</v>
      </c>
    </row>
    <row r="195" spans="23:29">
      <c r="W195" t="e">
        <f t="shared" si="137"/>
        <v>#DIV/0!</v>
      </c>
      <c r="X195" t="e">
        <f t="shared" si="129"/>
        <v>#N/A</v>
      </c>
      <c r="Y195" t="e">
        <f t="shared" si="138"/>
        <v>#N/A</v>
      </c>
      <c r="AA195" t="e">
        <f t="shared" si="136"/>
        <v>#DIV/0!</v>
      </c>
      <c r="AB195" t="str">
        <f t="shared" si="128"/>
        <v/>
      </c>
      <c r="AC195">
        <v>3</v>
      </c>
    </row>
    <row r="196" spans="23:29">
      <c r="W196" t="e">
        <f t="shared" si="137"/>
        <v>#DIV/0!</v>
      </c>
      <c r="X196" t="e">
        <f t="shared" si="129"/>
        <v>#N/A</v>
      </c>
      <c r="Y196" t="e">
        <f t="shared" si="138"/>
        <v>#N/A</v>
      </c>
      <c r="AA196" t="e">
        <f t="shared" si="136"/>
        <v>#DIV/0!</v>
      </c>
      <c r="AB196" t="str">
        <f t="shared" si="128"/>
        <v/>
      </c>
      <c r="AC196">
        <v>3</v>
      </c>
    </row>
    <row r="197" spans="23:29">
      <c r="W197" t="e">
        <f t="shared" si="137"/>
        <v>#DIV/0!</v>
      </c>
      <c r="X197" t="e">
        <f t="shared" si="129"/>
        <v>#N/A</v>
      </c>
      <c r="Y197" t="e">
        <f t="shared" si="138"/>
        <v>#N/A</v>
      </c>
      <c r="AA197" t="e">
        <f t="shared" si="136"/>
        <v>#DIV/0!</v>
      </c>
      <c r="AB197" t="str">
        <f t="shared" si="128"/>
        <v/>
      </c>
      <c r="AC197">
        <v>3</v>
      </c>
    </row>
    <row r="198" spans="23:29">
      <c r="W198" t="e">
        <f t="shared" si="137"/>
        <v>#DIV/0!</v>
      </c>
      <c r="X198" t="e">
        <f t="shared" si="129"/>
        <v>#N/A</v>
      </c>
      <c r="Y198" t="e">
        <f t="shared" si="138"/>
        <v>#N/A</v>
      </c>
      <c r="AA198" t="e">
        <f t="shared" si="136"/>
        <v>#DIV/0!</v>
      </c>
      <c r="AB198" t="str">
        <f t="shared" si="128"/>
        <v/>
      </c>
      <c r="AC198">
        <v>3</v>
      </c>
    </row>
    <row r="199" spans="23:29">
      <c r="W199" t="e">
        <f t="shared" si="137"/>
        <v>#DIV/0!</v>
      </c>
      <c r="X199" t="e">
        <f t="shared" si="129"/>
        <v>#N/A</v>
      </c>
      <c r="Y199" t="e">
        <f t="shared" si="138"/>
        <v>#N/A</v>
      </c>
      <c r="AA199" t="e">
        <f t="shared" si="136"/>
        <v>#DIV/0!</v>
      </c>
      <c r="AB199" t="str">
        <f t="shared" si="128"/>
        <v/>
      </c>
      <c r="AC199">
        <v>3</v>
      </c>
    </row>
    <row r="200" spans="23:29">
      <c r="W200" t="e">
        <f t="shared" si="137"/>
        <v>#DIV/0!</v>
      </c>
      <c r="X200" t="e">
        <f t="shared" si="129"/>
        <v>#N/A</v>
      </c>
      <c r="Y200" t="e">
        <f t="shared" si="138"/>
        <v>#N/A</v>
      </c>
      <c r="AA200" t="e">
        <f t="shared" si="136"/>
        <v>#DIV/0!</v>
      </c>
      <c r="AB200" t="str">
        <f t="shared" si="128"/>
        <v/>
      </c>
      <c r="AC200">
        <v>3</v>
      </c>
    </row>
    <row r="201" spans="23:29">
      <c r="W201" t="e">
        <f>O4*O20</f>
        <v>#DIV/0!</v>
      </c>
      <c r="X201" t="e">
        <f t="shared" si="129"/>
        <v>#N/A</v>
      </c>
      <c r="Y201" t="e">
        <f>BA20</f>
        <v>#N/A</v>
      </c>
      <c r="AA201" t="e">
        <f t="shared" ref="AA201:AA215" si="139">AJ4-O4</f>
        <v>#DIV/0!</v>
      </c>
      <c r="AB201" t="str">
        <f t="shared" si="128"/>
        <v/>
      </c>
      <c r="AC201">
        <v>3</v>
      </c>
    </row>
    <row r="202" spans="23:29">
      <c r="W202" t="e">
        <f t="shared" ref="W202:W215" si="140">O5*O21</f>
        <v>#DIV/0!</v>
      </c>
      <c r="X202" t="e">
        <f t="shared" si="129"/>
        <v>#N/A</v>
      </c>
      <c r="Y202" t="e">
        <f t="shared" ref="Y202:Y215" si="141">BA21</f>
        <v>#N/A</v>
      </c>
      <c r="AA202" t="e">
        <f t="shared" si="139"/>
        <v>#DIV/0!</v>
      </c>
      <c r="AB202" t="str">
        <f t="shared" si="128"/>
        <v/>
      </c>
      <c r="AC202">
        <v>3</v>
      </c>
    </row>
    <row r="203" spans="23:29">
      <c r="W203" t="e">
        <f t="shared" si="140"/>
        <v>#DIV/0!</v>
      </c>
      <c r="X203" t="e">
        <f t="shared" si="129"/>
        <v>#N/A</v>
      </c>
      <c r="Y203" t="e">
        <f t="shared" si="141"/>
        <v>#N/A</v>
      </c>
      <c r="AA203" t="e">
        <f t="shared" si="139"/>
        <v>#DIV/0!</v>
      </c>
      <c r="AB203" t="str">
        <f t="shared" si="128"/>
        <v/>
      </c>
      <c r="AC203">
        <v>3</v>
      </c>
    </row>
    <row r="204" spans="23:29">
      <c r="W204" t="e">
        <f t="shared" si="140"/>
        <v>#DIV/0!</v>
      </c>
      <c r="X204" t="e">
        <f t="shared" si="129"/>
        <v>#N/A</v>
      </c>
      <c r="Y204" t="e">
        <f t="shared" si="141"/>
        <v>#N/A</v>
      </c>
      <c r="AA204" t="e">
        <f t="shared" si="139"/>
        <v>#DIV/0!</v>
      </c>
      <c r="AB204" t="str">
        <f t="shared" si="128"/>
        <v/>
      </c>
      <c r="AC204">
        <v>3</v>
      </c>
    </row>
    <row r="205" spans="23:29">
      <c r="W205" t="e">
        <f t="shared" si="140"/>
        <v>#DIV/0!</v>
      </c>
      <c r="X205" t="e">
        <f t="shared" si="129"/>
        <v>#N/A</v>
      </c>
      <c r="Y205" t="e">
        <f t="shared" si="141"/>
        <v>#N/A</v>
      </c>
      <c r="AA205" t="e">
        <f t="shared" si="139"/>
        <v>#DIV/0!</v>
      </c>
      <c r="AB205" t="str">
        <f t="shared" si="128"/>
        <v/>
      </c>
      <c r="AC205">
        <v>3</v>
      </c>
    </row>
    <row r="206" spans="23:29">
      <c r="W206" t="e">
        <f t="shared" si="140"/>
        <v>#DIV/0!</v>
      </c>
      <c r="X206" t="e">
        <f t="shared" si="129"/>
        <v>#N/A</v>
      </c>
      <c r="Y206" t="e">
        <f t="shared" si="141"/>
        <v>#N/A</v>
      </c>
      <c r="AA206" t="e">
        <f t="shared" si="139"/>
        <v>#DIV/0!</v>
      </c>
      <c r="AB206" t="str">
        <f t="shared" si="128"/>
        <v/>
      </c>
      <c r="AC206">
        <v>3</v>
      </c>
    </row>
    <row r="207" spans="23:29">
      <c r="W207" t="e">
        <f t="shared" si="140"/>
        <v>#DIV/0!</v>
      </c>
      <c r="X207" t="e">
        <f t="shared" si="129"/>
        <v>#N/A</v>
      </c>
      <c r="Y207" t="e">
        <f t="shared" si="141"/>
        <v>#N/A</v>
      </c>
      <c r="AA207" t="e">
        <f t="shared" si="139"/>
        <v>#DIV/0!</v>
      </c>
      <c r="AB207" t="str">
        <f t="shared" si="128"/>
        <v/>
      </c>
      <c r="AC207">
        <v>3</v>
      </c>
    </row>
    <row r="208" spans="23:29">
      <c r="W208" t="e">
        <f t="shared" si="140"/>
        <v>#DIV/0!</v>
      </c>
      <c r="X208" t="e">
        <f t="shared" si="129"/>
        <v>#N/A</v>
      </c>
      <c r="Y208" t="e">
        <f t="shared" si="141"/>
        <v>#N/A</v>
      </c>
      <c r="AA208" t="e">
        <f t="shared" si="139"/>
        <v>#DIV/0!</v>
      </c>
      <c r="AB208" t="str">
        <f t="shared" si="128"/>
        <v/>
      </c>
      <c r="AC208">
        <v>3</v>
      </c>
    </row>
    <row r="209" spans="23:29">
      <c r="W209" t="e">
        <f t="shared" si="140"/>
        <v>#DIV/0!</v>
      </c>
      <c r="X209" t="e">
        <f t="shared" si="129"/>
        <v>#N/A</v>
      </c>
      <c r="Y209" t="e">
        <f t="shared" si="141"/>
        <v>#N/A</v>
      </c>
      <c r="AA209" t="e">
        <f t="shared" si="139"/>
        <v>#DIV/0!</v>
      </c>
      <c r="AB209" t="str">
        <f t="shared" si="128"/>
        <v/>
      </c>
      <c r="AC209">
        <v>3</v>
      </c>
    </row>
    <row r="210" spans="23:29">
      <c r="W210" t="e">
        <f t="shared" si="140"/>
        <v>#DIV/0!</v>
      </c>
      <c r="X210" t="e">
        <f t="shared" si="129"/>
        <v>#N/A</v>
      </c>
      <c r="Y210" t="e">
        <f t="shared" si="141"/>
        <v>#N/A</v>
      </c>
      <c r="AA210" t="e">
        <f t="shared" si="139"/>
        <v>#DIV/0!</v>
      </c>
      <c r="AB210" t="str">
        <f t="shared" si="128"/>
        <v/>
      </c>
      <c r="AC210">
        <v>3</v>
      </c>
    </row>
    <row r="211" spans="23:29">
      <c r="W211" t="e">
        <f t="shared" si="140"/>
        <v>#DIV/0!</v>
      </c>
      <c r="X211" t="e">
        <f t="shared" si="129"/>
        <v>#N/A</v>
      </c>
      <c r="Y211" t="e">
        <f t="shared" si="141"/>
        <v>#N/A</v>
      </c>
      <c r="AA211" t="e">
        <f t="shared" si="139"/>
        <v>#DIV/0!</v>
      </c>
      <c r="AB211" t="str">
        <f t="shared" si="128"/>
        <v/>
      </c>
      <c r="AC211">
        <v>3</v>
      </c>
    </row>
    <row r="212" spans="23:29">
      <c r="W212" t="e">
        <f t="shared" si="140"/>
        <v>#DIV/0!</v>
      </c>
      <c r="X212" t="e">
        <f t="shared" si="129"/>
        <v>#N/A</v>
      </c>
      <c r="Y212" t="e">
        <f t="shared" si="141"/>
        <v>#N/A</v>
      </c>
      <c r="AA212" t="e">
        <f t="shared" si="139"/>
        <v>#DIV/0!</v>
      </c>
      <c r="AB212" t="str">
        <f t="shared" si="128"/>
        <v/>
      </c>
      <c r="AC212">
        <v>3</v>
      </c>
    </row>
    <row r="213" spans="23:29">
      <c r="W213" t="e">
        <f t="shared" si="140"/>
        <v>#DIV/0!</v>
      </c>
      <c r="X213" t="e">
        <f t="shared" si="129"/>
        <v>#N/A</v>
      </c>
      <c r="Y213" t="e">
        <f t="shared" si="141"/>
        <v>#N/A</v>
      </c>
      <c r="AA213" t="e">
        <f t="shared" si="139"/>
        <v>#DIV/0!</v>
      </c>
      <c r="AB213" t="str">
        <f t="shared" si="128"/>
        <v/>
      </c>
      <c r="AC213">
        <v>3</v>
      </c>
    </row>
    <row r="214" spans="23:29">
      <c r="W214" t="e">
        <f t="shared" si="140"/>
        <v>#DIV/0!</v>
      </c>
      <c r="X214" t="e">
        <f t="shared" si="129"/>
        <v>#N/A</v>
      </c>
      <c r="Y214" t="e">
        <f t="shared" si="141"/>
        <v>#N/A</v>
      </c>
      <c r="AA214" t="e">
        <f t="shared" si="139"/>
        <v>#DIV/0!</v>
      </c>
      <c r="AB214" t="str">
        <f t="shared" ref="AB214:AB260" si="142">IFERROR(AA214,"")</f>
        <v/>
      </c>
      <c r="AC214">
        <v>3</v>
      </c>
    </row>
    <row r="215" spans="23:29">
      <c r="W215" t="e">
        <f t="shared" si="140"/>
        <v>#DIV/0!</v>
      </c>
      <c r="X215" t="e">
        <f t="shared" si="129"/>
        <v>#N/A</v>
      </c>
      <c r="Y215" t="e">
        <f t="shared" si="141"/>
        <v>#N/A</v>
      </c>
      <c r="AA215" t="e">
        <f t="shared" si="139"/>
        <v>#DIV/0!</v>
      </c>
      <c r="AB215" t="str">
        <f t="shared" si="142"/>
        <v/>
      </c>
      <c r="AC215">
        <v>3</v>
      </c>
    </row>
    <row r="216" spans="23:29">
      <c r="W216" t="e">
        <f>P4*P20</f>
        <v>#DIV/0!</v>
      </c>
      <c r="X216" t="e">
        <f t="shared" si="129"/>
        <v>#N/A</v>
      </c>
      <c r="Y216" t="e">
        <f>BB20</f>
        <v>#N/A</v>
      </c>
      <c r="AA216" t="e">
        <f t="shared" ref="AA216:AA230" si="143">AK4-P4</f>
        <v>#DIV/0!</v>
      </c>
      <c r="AB216" t="str">
        <f t="shared" si="142"/>
        <v/>
      </c>
      <c r="AC216">
        <v>3</v>
      </c>
    </row>
    <row r="217" spans="23:29">
      <c r="W217" t="e">
        <f t="shared" ref="W217:W230" si="144">P5*P21</f>
        <v>#DIV/0!</v>
      </c>
      <c r="X217" t="e">
        <f t="shared" ref="X217:X260" si="145">IFERROR(W217, NA())</f>
        <v>#N/A</v>
      </c>
      <c r="Y217" t="e">
        <f t="shared" ref="Y217:Y230" si="146">BB21</f>
        <v>#N/A</v>
      </c>
      <c r="AA217" t="e">
        <f t="shared" si="143"/>
        <v>#DIV/0!</v>
      </c>
      <c r="AB217" t="str">
        <f t="shared" si="142"/>
        <v/>
      </c>
      <c r="AC217">
        <v>3</v>
      </c>
    </row>
    <row r="218" spans="23:29">
      <c r="W218" t="e">
        <f t="shared" si="144"/>
        <v>#DIV/0!</v>
      </c>
      <c r="X218" t="e">
        <f t="shared" si="145"/>
        <v>#N/A</v>
      </c>
      <c r="Y218" t="e">
        <f t="shared" si="146"/>
        <v>#N/A</v>
      </c>
      <c r="AA218" t="e">
        <f t="shared" si="143"/>
        <v>#DIV/0!</v>
      </c>
      <c r="AB218" t="str">
        <f t="shared" si="142"/>
        <v/>
      </c>
      <c r="AC218">
        <v>3</v>
      </c>
    </row>
    <row r="219" spans="23:29">
      <c r="W219" t="e">
        <f t="shared" si="144"/>
        <v>#DIV/0!</v>
      </c>
      <c r="X219" t="e">
        <f t="shared" si="145"/>
        <v>#N/A</v>
      </c>
      <c r="Y219" t="e">
        <f t="shared" si="146"/>
        <v>#N/A</v>
      </c>
      <c r="AA219" t="e">
        <f t="shared" si="143"/>
        <v>#DIV/0!</v>
      </c>
      <c r="AB219" t="str">
        <f t="shared" si="142"/>
        <v/>
      </c>
      <c r="AC219">
        <v>3</v>
      </c>
    </row>
    <row r="220" spans="23:29">
      <c r="W220" t="e">
        <f t="shared" si="144"/>
        <v>#DIV/0!</v>
      </c>
      <c r="X220" t="e">
        <f t="shared" si="145"/>
        <v>#N/A</v>
      </c>
      <c r="Y220" t="e">
        <f t="shared" si="146"/>
        <v>#N/A</v>
      </c>
      <c r="AA220" t="e">
        <f t="shared" si="143"/>
        <v>#DIV/0!</v>
      </c>
      <c r="AB220" t="str">
        <f t="shared" si="142"/>
        <v/>
      </c>
      <c r="AC220">
        <v>3</v>
      </c>
    </row>
    <row r="221" spans="23:29">
      <c r="W221" t="e">
        <f t="shared" si="144"/>
        <v>#DIV/0!</v>
      </c>
      <c r="X221" t="e">
        <f t="shared" si="145"/>
        <v>#N/A</v>
      </c>
      <c r="Y221" t="e">
        <f t="shared" si="146"/>
        <v>#N/A</v>
      </c>
      <c r="AA221" t="e">
        <f t="shared" si="143"/>
        <v>#DIV/0!</v>
      </c>
      <c r="AB221" t="str">
        <f t="shared" si="142"/>
        <v/>
      </c>
      <c r="AC221">
        <v>3</v>
      </c>
    </row>
    <row r="222" spans="23:29">
      <c r="W222" t="e">
        <f t="shared" si="144"/>
        <v>#DIV/0!</v>
      </c>
      <c r="X222" t="e">
        <f t="shared" si="145"/>
        <v>#N/A</v>
      </c>
      <c r="Y222" t="e">
        <f t="shared" si="146"/>
        <v>#N/A</v>
      </c>
      <c r="AA222" t="e">
        <f t="shared" si="143"/>
        <v>#DIV/0!</v>
      </c>
      <c r="AB222" t="str">
        <f t="shared" si="142"/>
        <v/>
      </c>
      <c r="AC222">
        <v>3</v>
      </c>
    </row>
    <row r="223" spans="23:29">
      <c r="W223" t="e">
        <f t="shared" si="144"/>
        <v>#DIV/0!</v>
      </c>
      <c r="X223" t="e">
        <f t="shared" si="145"/>
        <v>#N/A</v>
      </c>
      <c r="Y223" t="e">
        <f t="shared" si="146"/>
        <v>#N/A</v>
      </c>
      <c r="AA223" t="e">
        <f t="shared" si="143"/>
        <v>#DIV/0!</v>
      </c>
      <c r="AB223" t="str">
        <f t="shared" si="142"/>
        <v/>
      </c>
      <c r="AC223">
        <v>3</v>
      </c>
    </row>
    <row r="224" spans="23:29">
      <c r="W224" t="e">
        <f t="shared" si="144"/>
        <v>#DIV/0!</v>
      </c>
      <c r="X224" t="e">
        <f t="shared" si="145"/>
        <v>#N/A</v>
      </c>
      <c r="Y224" t="e">
        <f t="shared" si="146"/>
        <v>#N/A</v>
      </c>
      <c r="AA224" t="e">
        <f t="shared" si="143"/>
        <v>#DIV/0!</v>
      </c>
      <c r="AB224" t="str">
        <f t="shared" si="142"/>
        <v/>
      </c>
      <c r="AC224">
        <v>3</v>
      </c>
    </row>
    <row r="225" spans="23:29">
      <c r="W225" t="e">
        <f t="shared" si="144"/>
        <v>#DIV/0!</v>
      </c>
      <c r="X225" t="e">
        <f t="shared" si="145"/>
        <v>#N/A</v>
      </c>
      <c r="Y225" t="e">
        <f t="shared" si="146"/>
        <v>#N/A</v>
      </c>
      <c r="AA225" t="e">
        <f t="shared" si="143"/>
        <v>#DIV/0!</v>
      </c>
      <c r="AB225" t="str">
        <f t="shared" si="142"/>
        <v/>
      </c>
      <c r="AC225">
        <v>3</v>
      </c>
    </row>
    <row r="226" spans="23:29">
      <c r="W226" t="e">
        <f t="shared" si="144"/>
        <v>#DIV/0!</v>
      </c>
      <c r="X226" t="e">
        <f t="shared" si="145"/>
        <v>#N/A</v>
      </c>
      <c r="Y226" t="e">
        <f t="shared" si="146"/>
        <v>#N/A</v>
      </c>
      <c r="AA226" t="e">
        <f t="shared" si="143"/>
        <v>#DIV/0!</v>
      </c>
      <c r="AB226" t="str">
        <f t="shared" si="142"/>
        <v/>
      </c>
      <c r="AC226">
        <v>3</v>
      </c>
    </row>
    <row r="227" spans="23:29">
      <c r="W227" t="e">
        <f t="shared" si="144"/>
        <v>#DIV/0!</v>
      </c>
      <c r="X227" t="e">
        <f t="shared" si="145"/>
        <v>#N/A</v>
      </c>
      <c r="Y227" t="e">
        <f t="shared" si="146"/>
        <v>#N/A</v>
      </c>
      <c r="AA227" t="e">
        <f t="shared" si="143"/>
        <v>#DIV/0!</v>
      </c>
      <c r="AB227" t="str">
        <f t="shared" si="142"/>
        <v/>
      </c>
      <c r="AC227">
        <v>3</v>
      </c>
    </row>
    <row r="228" spans="23:29">
      <c r="W228" t="e">
        <f t="shared" si="144"/>
        <v>#DIV/0!</v>
      </c>
      <c r="X228" t="e">
        <f t="shared" si="145"/>
        <v>#N/A</v>
      </c>
      <c r="Y228" t="e">
        <f t="shared" si="146"/>
        <v>#N/A</v>
      </c>
      <c r="AA228" t="e">
        <f t="shared" si="143"/>
        <v>#DIV/0!</v>
      </c>
      <c r="AB228" t="str">
        <f t="shared" si="142"/>
        <v/>
      </c>
      <c r="AC228">
        <v>3</v>
      </c>
    </row>
    <row r="229" spans="23:29">
      <c r="W229" t="e">
        <f t="shared" si="144"/>
        <v>#DIV/0!</v>
      </c>
      <c r="X229" t="e">
        <f t="shared" si="145"/>
        <v>#N/A</v>
      </c>
      <c r="Y229" t="e">
        <f>BB33</f>
        <v>#N/A</v>
      </c>
      <c r="AA229" t="e">
        <f t="shared" si="143"/>
        <v>#DIV/0!</v>
      </c>
      <c r="AB229" t="str">
        <f t="shared" si="142"/>
        <v/>
      </c>
      <c r="AC229">
        <v>3</v>
      </c>
    </row>
    <row r="230" spans="23:29">
      <c r="W230" t="e">
        <f t="shared" si="144"/>
        <v>#DIV/0!</v>
      </c>
      <c r="X230" t="e">
        <f t="shared" si="145"/>
        <v>#N/A</v>
      </c>
      <c r="Y230" t="e">
        <f t="shared" si="146"/>
        <v>#N/A</v>
      </c>
      <c r="AA230" t="e">
        <f t="shared" si="143"/>
        <v>#DIV/0!</v>
      </c>
      <c r="AB230" t="str">
        <f t="shared" si="142"/>
        <v/>
      </c>
      <c r="AC230">
        <v>3</v>
      </c>
    </row>
    <row r="231" spans="23:29">
      <c r="W231" t="e">
        <f>Q4*Q20</f>
        <v>#DIV/0!</v>
      </c>
      <c r="X231" t="e">
        <f t="shared" si="145"/>
        <v>#N/A</v>
      </c>
      <c r="Y231" t="e">
        <f>BC20</f>
        <v>#N/A</v>
      </c>
      <c r="AA231" t="e">
        <f t="shared" ref="AA231:AA245" si="147">AL4-Q4</f>
        <v>#DIV/0!</v>
      </c>
      <c r="AB231" t="str">
        <f t="shared" si="142"/>
        <v/>
      </c>
      <c r="AC231">
        <v>3</v>
      </c>
    </row>
    <row r="232" spans="23:29">
      <c r="W232" t="e">
        <f t="shared" ref="W232:W245" si="148">Q5*Q21</f>
        <v>#DIV/0!</v>
      </c>
      <c r="X232" t="e">
        <f t="shared" si="145"/>
        <v>#N/A</v>
      </c>
      <c r="Y232" t="e">
        <f t="shared" ref="Y232:Y245" si="149">BC21</f>
        <v>#N/A</v>
      </c>
      <c r="AA232" t="e">
        <f t="shared" si="147"/>
        <v>#DIV/0!</v>
      </c>
      <c r="AB232" t="str">
        <f t="shared" si="142"/>
        <v/>
      </c>
      <c r="AC232">
        <v>3</v>
      </c>
    </row>
    <row r="233" spans="23:29">
      <c r="W233" t="e">
        <f t="shared" si="148"/>
        <v>#DIV/0!</v>
      </c>
      <c r="X233" t="e">
        <f t="shared" si="145"/>
        <v>#N/A</v>
      </c>
      <c r="Y233" t="e">
        <f t="shared" si="149"/>
        <v>#N/A</v>
      </c>
      <c r="AA233" t="e">
        <f t="shared" si="147"/>
        <v>#DIV/0!</v>
      </c>
      <c r="AB233" t="str">
        <f t="shared" si="142"/>
        <v/>
      </c>
      <c r="AC233">
        <v>3</v>
      </c>
    </row>
    <row r="234" spans="23:29">
      <c r="W234" t="e">
        <f t="shared" si="148"/>
        <v>#DIV/0!</v>
      </c>
      <c r="X234" t="e">
        <f t="shared" si="145"/>
        <v>#N/A</v>
      </c>
      <c r="Y234" t="e">
        <f t="shared" si="149"/>
        <v>#N/A</v>
      </c>
      <c r="AA234" t="e">
        <f t="shared" si="147"/>
        <v>#DIV/0!</v>
      </c>
      <c r="AB234" t="str">
        <f t="shared" si="142"/>
        <v/>
      </c>
      <c r="AC234">
        <v>3</v>
      </c>
    </row>
    <row r="235" spans="23:29">
      <c r="W235" t="e">
        <f t="shared" si="148"/>
        <v>#DIV/0!</v>
      </c>
      <c r="X235" t="e">
        <f t="shared" si="145"/>
        <v>#N/A</v>
      </c>
      <c r="Y235" t="e">
        <f t="shared" si="149"/>
        <v>#N/A</v>
      </c>
      <c r="AA235" t="e">
        <f t="shared" si="147"/>
        <v>#DIV/0!</v>
      </c>
      <c r="AB235" t="str">
        <f t="shared" si="142"/>
        <v/>
      </c>
      <c r="AC235">
        <v>3</v>
      </c>
    </row>
    <row r="236" spans="23:29">
      <c r="W236" t="e">
        <f t="shared" si="148"/>
        <v>#DIV/0!</v>
      </c>
      <c r="X236" t="e">
        <f t="shared" si="145"/>
        <v>#N/A</v>
      </c>
      <c r="Y236" t="e">
        <f t="shared" si="149"/>
        <v>#N/A</v>
      </c>
      <c r="AA236" t="e">
        <f t="shared" si="147"/>
        <v>#DIV/0!</v>
      </c>
      <c r="AB236" t="str">
        <f t="shared" si="142"/>
        <v/>
      </c>
      <c r="AC236">
        <v>3</v>
      </c>
    </row>
    <row r="237" spans="23:29">
      <c r="W237" t="e">
        <f t="shared" si="148"/>
        <v>#DIV/0!</v>
      </c>
      <c r="X237" t="e">
        <f t="shared" si="145"/>
        <v>#N/A</v>
      </c>
      <c r="Y237" t="e">
        <f t="shared" si="149"/>
        <v>#N/A</v>
      </c>
      <c r="AA237" t="e">
        <f t="shared" si="147"/>
        <v>#DIV/0!</v>
      </c>
      <c r="AB237" t="str">
        <f t="shared" si="142"/>
        <v/>
      </c>
      <c r="AC237">
        <v>3</v>
      </c>
    </row>
    <row r="238" spans="23:29">
      <c r="W238" t="e">
        <f t="shared" si="148"/>
        <v>#DIV/0!</v>
      </c>
      <c r="X238" t="e">
        <f t="shared" si="145"/>
        <v>#N/A</v>
      </c>
      <c r="Y238" t="e">
        <f t="shared" si="149"/>
        <v>#N/A</v>
      </c>
      <c r="AA238" t="e">
        <f t="shared" si="147"/>
        <v>#DIV/0!</v>
      </c>
      <c r="AB238" t="str">
        <f t="shared" si="142"/>
        <v/>
      </c>
      <c r="AC238">
        <v>3</v>
      </c>
    </row>
    <row r="239" spans="23:29">
      <c r="W239" t="e">
        <f t="shared" si="148"/>
        <v>#DIV/0!</v>
      </c>
      <c r="X239" t="e">
        <f t="shared" si="145"/>
        <v>#N/A</v>
      </c>
      <c r="Y239" t="e">
        <f t="shared" si="149"/>
        <v>#N/A</v>
      </c>
      <c r="AA239" t="e">
        <f t="shared" si="147"/>
        <v>#DIV/0!</v>
      </c>
      <c r="AB239" t="str">
        <f t="shared" si="142"/>
        <v/>
      </c>
      <c r="AC239">
        <v>3</v>
      </c>
    </row>
    <row r="240" spans="23:29">
      <c r="W240" t="e">
        <f t="shared" si="148"/>
        <v>#DIV/0!</v>
      </c>
      <c r="X240" t="e">
        <f t="shared" si="145"/>
        <v>#N/A</v>
      </c>
      <c r="Y240" t="e">
        <f t="shared" si="149"/>
        <v>#N/A</v>
      </c>
      <c r="AA240" t="e">
        <f t="shared" si="147"/>
        <v>#DIV/0!</v>
      </c>
      <c r="AB240" t="str">
        <f t="shared" si="142"/>
        <v/>
      </c>
      <c r="AC240">
        <v>3</v>
      </c>
    </row>
    <row r="241" spans="23:29">
      <c r="W241" t="e">
        <f t="shared" si="148"/>
        <v>#DIV/0!</v>
      </c>
      <c r="X241" t="e">
        <f t="shared" si="145"/>
        <v>#N/A</v>
      </c>
      <c r="Y241" t="e">
        <f t="shared" si="149"/>
        <v>#N/A</v>
      </c>
      <c r="AA241" t="e">
        <f t="shared" si="147"/>
        <v>#DIV/0!</v>
      </c>
      <c r="AB241" t="str">
        <f t="shared" si="142"/>
        <v/>
      </c>
      <c r="AC241">
        <v>3</v>
      </c>
    </row>
    <row r="242" spans="23:29">
      <c r="W242" t="e">
        <f t="shared" si="148"/>
        <v>#DIV/0!</v>
      </c>
      <c r="X242" t="e">
        <f t="shared" si="145"/>
        <v>#N/A</v>
      </c>
      <c r="Y242" t="e">
        <f t="shared" si="149"/>
        <v>#N/A</v>
      </c>
      <c r="AA242" t="e">
        <f t="shared" si="147"/>
        <v>#DIV/0!</v>
      </c>
      <c r="AB242" t="str">
        <f t="shared" si="142"/>
        <v/>
      </c>
      <c r="AC242">
        <v>3</v>
      </c>
    </row>
    <row r="243" spans="23:29">
      <c r="W243" t="e">
        <f t="shared" si="148"/>
        <v>#DIV/0!</v>
      </c>
      <c r="X243" t="e">
        <f t="shared" si="145"/>
        <v>#N/A</v>
      </c>
      <c r="Y243" t="e">
        <f t="shared" si="149"/>
        <v>#N/A</v>
      </c>
      <c r="AA243" t="e">
        <f t="shared" si="147"/>
        <v>#DIV/0!</v>
      </c>
      <c r="AB243" t="str">
        <f t="shared" si="142"/>
        <v/>
      </c>
      <c r="AC243">
        <v>3</v>
      </c>
    </row>
    <row r="244" spans="23:29">
      <c r="W244" t="e">
        <f t="shared" si="148"/>
        <v>#DIV/0!</v>
      </c>
      <c r="X244" t="e">
        <f t="shared" si="145"/>
        <v>#N/A</v>
      </c>
      <c r="Y244" t="e">
        <f t="shared" si="149"/>
        <v>#N/A</v>
      </c>
      <c r="AA244" t="e">
        <f t="shared" si="147"/>
        <v>#DIV/0!</v>
      </c>
      <c r="AB244" t="str">
        <f t="shared" si="142"/>
        <v/>
      </c>
      <c r="AC244">
        <v>3</v>
      </c>
    </row>
    <row r="245" spans="23:29">
      <c r="W245" t="e">
        <f t="shared" si="148"/>
        <v>#DIV/0!</v>
      </c>
      <c r="X245" t="e">
        <f t="shared" si="145"/>
        <v>#N/A</v>
      </c>
      <c r="Y245" t="e">
        <f t="shared" si="149"/>
        <v>#N/A</v>
      </c>
      <c r="AA245" t="e">
        <f t="shared" si="147"/>
        <v>#DIV/0!</v>
      </c>
      <c r="AB245" t="str">
        <f t="shared" si="142"/>
        <v/>
      </c>
      <c r="AC245">
        <v>3</v>
      </c>
    </row>
    <row r="246" spans="23:29">
      <c r="W246" t="e">
        <f>R4*R20</f>
        <v>#DIV/0!</v>
      </c>
      <c r="X246" t="e">
        <f t="shared" si="145"/>
        <v>#N/A</v>
      </c>
      <c r="Y246" t="e">
        <f>BD20</f>
        <v>#N/A</v>
      </c>
      <c r="AA246" t="e">
        <f t="shared" ref="AA246:AA260" si="150">AM4-R4</f>
        <v>#DIV/0!</v>
      </c>
      <c r="AB246" t="str">
        <f t="shared" si="142"/>
        <v/>
      </c>
      <c r="AC246">
        <v>3</v>
      </c>
    </row>
    <row r="247" spans="23:29">
      <c r="W247" t="e">
        <f t="shared" ref="W247:W260" si="151">R5*R21</f>
        <v>#DIV/0!</v>
      </c>
      <c r="X247" t="e">
        <f t="shared" si="145"/>
        <v>#N/A</v>
      </c>
      <c r="Y247" t="e">
        <f t="shared" ref="Y247:Y260" si="152">BD21</f>
        <v>#N/A</v>
      </c>
      <c r="AA247" t="e">
        <f t="shared" si="150"/>
        <v>#DIV/0!</v>
      </c>
      <c r="AB247" t="str">
        <f t="shared" si="142"/>
        <v/>
      </c>
      <c r="AC247">
        <v>3</v>
      </c>
    </row>
    <row r="248" spans="23:29">
      <c r="W248" t="e">
        <f t="shared" si="151"/>
        <v>#DIV/0!</v>
      </c>
      <c r="X248" t="e">
        <f t="shared" si="145"/>
        <v>#N/A</v>
      </c>
      <c r="Y248" t="e">
        <f t="shared" si="152"/>
        <v>#N/A</v>
      </c>
      <c r="AA248" t="e">
        <f t="shared" si="150"/>
        <v>#DIV/0!</v>
      </c>
      <c r="AB248" t="str">
        <f t="shared" si="142"/>
        <v/>
      </c>
      <c r="AC248">
        <v>3</v>
      </c>
    </row>
    <row r="249" spans="23:29">
      <c r="W249" t="e">
        <f t="shared" si="151"/>
        <v>#DIV/0!</v>
      </c>
      <c r="X249" t="e">
        <f t="shared" si="145"/>
        <v>#N/A</v>
      </c>
      <c r="Y249" t="e">
        <f t="shared" si="152"/>
        <v>#N/A</v>
      </c>
      <c r="AA249" t="e">
        <f t="shared" si="150"/>
        <v>#DIV/0!</v>
      </c>
      <c r="AB249" t="str">
        <f t="shared" si="142"/>
        <v/>
      </c>
      <c r="AC249">
        <v>3</v>
      </c>
    </row>
    <row r="250" spans="23:29">
      <c r="W250" t="e">
        <f t="shared" si="151"/>
        <v>#DIV/0!</v>
      </c>
      <c r="X250" t="e">
        <f t="shared" si="145"/>
        <v>#N/A</v>
      </c>
      <c r="Y250" t="e">
        <f t="shared" si="152"/>
        <v>#N/A</v>
      </c>
      <c r="AA250" t="e">
        <f t="shared" si="150"/>
        <v>#DIV/0!</v>
      </c>
      <c r="AB250" t="str">
        <f t="shared" si="142"/>
        <v/>
      </c>
      <c r="AC250">
        <v>3</v>
      </c>
    </row>
    <row r="251" spans="23:29">
      <c r="W251" t="e">
        <f t="shared" si="151"/>
        <v>#DIV/0!</v>
      </c>
      <c r="X251" t="e">
        <f t="shared" si="145"/>
        <v>#N/A</v>
      </c>
      <c r="Y251" t="e">
        <f t="shared" si="152"/>
        <v>#N/A</v>
      </c>
      <c r="AA251" t="e">
        <f t="shared" si="150"/>
        <v>#DIV/0!</v>
      </c>
      <c r="AB251" t="str">
        <f t="shared" si="142"/>
        <v/>
      </c>
      <c r="AC251">
        <v>3</v>
      </c>
    </row>
    <row r="252" spans="23:29">
      <c r="W252" t="e">
        <f t="shared" si="151"/>
        <v>#DIV/0!</v>
      </c>
      <c r="X252" t="e">
        <f t="shared" si="145"/>
        <v>#N/A</v>
      </c>
      <c r="Y252" t="e">
        <f t="shared" si="152"/>
        <v>#N/A</v>
      </c>
      <c r="AA252" t="e">
        <f t="shared" si="150"/>
        <v>#DIV/0!</v>
      </c>
      <c r="AB252" t="str">
        <f t="shared" si="142"/>
        <v/>
      </c>
      <c r="AC252">
        <v>3</v>
      </c>
    </row>
    <row r="253" spans="23:29">
      <c r="W253" t="e">
        <f t="shared" si="151"/>
        <v>#DIV/0!</v>
      </c>
      <c r="X253" t="e">
        <f t="shared" si="145"/>
        <v>#N/A</v>
      </c>
      <c r="Y253" t="e">
        <f t="shared" si="152"/>
        <v>#N/A</v>
      </c>
      <c r="AA253" t="e">
        <f t="shared" si="150"/>
        <v>#DIV/0!</v>
      </c>
      <c r="AB253" t="str">
        <f t="shared" si="142"/>
        <v/>
      </c>
      <c r="AC253">
        <v>3</v>
      </c>
    </row>
    <row r="254" spans="23:29">
      <c r="W254" t="e">
        <f t="shared" si="151"/>
        <v>#DIV/0!</v>
      </c>
      <c r="X254" t="e">
        <f t="shared" si="145"/>
        <v>#N/A</v>
      </c>
      <c r="Y254" t="e">
        <f t="shared" si="152"/>
        <v>#N/A</v>
      </c>
      <c r="AA254" t="e">
        <f t="shared" si="150"/>
        <v>#DIV/0!</v>
      </c>
      <c r="AB254" t="str">
        <f t="shared" si="142"/>
        <v/>
      </c>
      <c r="AC254">
        <v>3</v>
      </c>
    </row>
    <row r="255" spans="23:29">
      <c r="W255" t="e">
        <f t="shared" si="151"/>
        <v>#DIV/0!</v>
      </c>
      <c r="X255" t="e">
        <f t="shared" si="145"/>
        <v>#N/A</v>
      </c>
      <c r="Y255" t="e">
        <f t="shared" si="152"/>
        <v>#N/A</v>
      </c>
      <c r="AA255" t="e">
        <f t="shared" si="150"/>
        <v>#DIV/0!</v>
      </c>
      <c r="AB255" t="str">
        <f t="shared" si="142"/>
        <v/>
      </c>
      <c r="AC255">
        <v>3</v>
      </c>
    </row>
    <row r="256" spans="23:29">
      <c r="W256" t="e">
        <f t="shared" si="151"/>
        <v>#DIV/0!</v>
      </c>
      <c r="X256" t="e">
        <f t="shared" si="145"/>
        <v>#N/A</v>
      </c>
      <c r="Y256" t="e">
        <f t="shared" si="152"/>
        <v>#N/A</v>
      </c>
      <c r="AA256" t="e">
        <f t="shared" si="150"/>
        <v>#DIV/0!</v>
      </c>
      <c r="AB256" t="str">
        <f t="shared" si="142"/>
        <v/>
      </c>
      <c r="AC256">
        <v>3</v>
      </c>
    </row>
    <row r="257" spans="23:29">
      <c r="W257" t="e">
        <f t="shared" si="151"/>
        <v>#DIV/0!</v>
      </c>
      <c r="X257" t="e">
        <f t="shared" si="145"/>
        <v>#N/A</v>
      </c>
      <c r="Y257" t="e">
        <f t="shared" si="152"/>
        <v>#N/A</v>
      </c>
      <c r="AA257" t="e">
        <f t="shared" si="150"/>
        <v>#DIV/0!</v>
      </c>
      <c r="AB257" t="str">
        <f t="shared" si="142"/>
        <v/>
      </c>
      <c r="AC257">
        <v>3</v>
      </c>
    </row>
    <row r="258" spans="23:29">
      <c r="W258" t="e">
        <f t="shared" si="151"/>
        <v>#DIV/0!</v>
      </c>
      <c r="X258" t="e">
        <f t="shared" si="145"/>
        <v>#N/A</v>
      </c>
      <c r="Y258" t="e">
        <f t="shared" si="152"/>
        <v>#N/A</v>
      </c>
      <c r="AA258" t="e">
        <f t="shared" si="150"/>
        <v>#DIV/0!</v>
      </c>
      <c r="AB258" t="str">
        <f t="shared" si="142"/>
        <v/>
      </c>
      <c r="AC258">
        <v>3</v>
      </c>
    </row>
    <row r="259" spans="23:29">
      <c r="W259" t="e">
        <f t="shared" si="151"/>
        <v>#DIV/0!</v>
      </c>
      <c r="X259" t="e">
        <f t="shared" si="145"/>
        <v>#N/A</v>
      </c>
      <c r="Y259" t="e">
        <f t="shared" si="152"/>
        <v>#N/A</v>
      </c>
      <c r="AA259" t="e">
        <f t="shared" si="150"/>
        <v>#DIV/0!</v>
      </c>
      <c r="AB259" t="str">
        <f t="shared" si="142"/>
        <v/>
      </c>
      <c r="AC259">
        <v>3</v>
      </c>
    </row>
    <row r="260" spans="23:29">
      <c r="W260" t="e">
        <f t="shared" si="151"/>
        <v>#DIV/0!</v>
      </c>
      <c r="X260" t="e">
        <f t="shared" si="145"/>
        <v>#N/A</v>
      </c>
      <c r="Y260" t="e">
        <f t="shared" si="152"/>
        <v>#N/A</v>
      </c>
      <c r="AA260" t="e">
        <f t="shared" si="150"/>
        <v>#DIV/0!</v>
      </c>
      <c r="AB260" t="str">
        <f t="shared" si="142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topLeftCell="AP60" zoomScale="80" zoomScaleNormal="80" workbookViewId="0">
      <selection activeCell="BK73" sqref="BK7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4.3619903643775019E-4</v>
      </c>
      <c r="BW1" t="s">
        <v>38</v>
      </c>
      <c r="CN1" t="s">
        <v>35</v>
      </c>
      <c r="CQ1" t="s">
        <v>40</v>
      </c>
      <c r="CR1">
        <f>SUM(CN4:DC18)</f>
        <v>0.38939218144371002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0.05</v>
      </c>
      <c r="E3" s="2">
        <f>'Raw data and fitting summary'!E5</f>
        <v>0.1</v>
      </c>
      <c r="F3" s="2">
        <f>'Raw data and fitting summary'!F5</f>
        <v>0.25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0.05</v>
      </c>
      <c r="Z3" s="2">
        <f t="shared" si="0"/>
        <v>0.1</v>
      </c>
      <c r="AA3" s="2">
        <f t="shared" si="0"/>
        <v>0.25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0.05</v>
      </c>
      <c r="BH3" s="2">
        <f t="shared" si="1"/>
        <v>0.1</v>
      </c>
      <c r="BI3" s="2">
        <f t="shared" si="1"/>
        <v>0.25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0.05</v>
      </c>
      <c r="CP3" s="2">
        <f t="shared" si="3"/>
        <v>0.1</v>
      </c>
      <c r="CQ3" s="2">
        <f t="shared" si="3"/>
        <v>0.25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1.25</v>
      </c>
      <c r="C4">
        <f>'Raw data and fitting summary'!C6</f>
        <v>0.63856960408684549</v>
      </c>
      <c r="D4">
        <f>'Raw data and fitting summary'!D6</f>
        <v>0.51999376007487907</v>
      </c>
      <c r="E4">
        <f>'Raw data and fitting summary'!E6</f>
        <v>0.45010577485709147</v>
      </c>
      <c r="F4">
        <f>'Raw data and fitting summary'!F6</f>
        <v>0.32679738562091504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0.25138980765070384</v>
      </c>
      <c r="T4">
        <f>'Raw data and fitting summary'!F43</f>
        <v>0.76123514832818406</v>
      </c>
      <c r="U4">
        <f>'Raw data and fitting summary'!H43</f>
        <v>9.8979049991975751E-2</v>
      </c>
      <c r="V4">
        <f>'Raw data and fitting summary'!I43</f>
        <v>0.37337114908508845</v>
      </c>
      <c r="X4">
        <f>($T$4*B4/((B4*(1+$C$3/$V$4))+$S$4*(1+$C$3/$U$4)))*C20</f>
        <v>0.6337754063344524</v>
      </c>
      <c r="Y4">
        <f>($T$4*B4/((B4*(1+$D$3/$V$4))+$S$4*(1+$D$3/$U$4)))*D20</f>
        <v>0.52987926729533796</v>
      </c>
      <c r="Z4">
        <f>($T$4*B4/((B4*(1+$E$3/$V$4))+$S$4*(1+$E$3/$U$4)))*E20</f>
        <v>0.45524929088628302</v>
      </c>
      <c r="AA4">
        <f>($T$4*B4/((B4*(1+$F$3/$V$4))+$S$4*(1+$F$3/$U$4)))*F20</f>
        <v>0.32002788360739848</v>
      </c>
      <c r="AB4" t="e">
        <f>($T$4*B4/((B4*(1+$G$3/$V$4))+$S$4*(1+$G$3/$U$4)))*G20</f>
        <v>#DIV/0!</v>
      </c>
      <c r="AC4" t="e">
        <f>($T$4*B4/((B4*(1+$H$3/$V$4))+$S$4*(1+$H$3/$U$4)))*H20</f>
        <v>#DIV/0!</v>
      </c>
      <c r="AD4" t="e">
        <f>($T$4*B4/((B4*(1+$I$3/$V$4))+$S$4*(1+$I$3/$U$4)))*I20</f>
        <v>#DIV/0!</v>
      </c>
      <c r="AE4" t="e">
        <f>($T$4*B4/((B4*(1+$J$3/$V$4))+$S$4*(1+$J$3/$U$4)))*J20</f>
        <v>#DIV/0!</v>
      </c>
      <c r="AF4" t="e">
        <f>($T$4*B4/((B4*(1+$K$3/$V$4))+$S$4*(1+$K$3/$U$4)))*K20</f>
        <v>#DIV/0!</v>
      </c>
      <c r="AG4" t="e">
        <f>($T$4*B4/((B4*(1+$L$3/$V$4))+$S$4*(1+$L$3/$U$4)))*L20</f>
        <v>#DIV/0!</v>
      </c>
      <c r="AH4" t="e">
        <f>($T$4*B4/((B4*(1+$M$3/$V$4))+$S$4*(1+$M$3/$U$4)))*M20</f>
        <v>#DIV/0!</v>
      </c>
      <c r="AI4" t="e">
        <f>($T$4*B4/((B4*(1+$N$3/$V$4))+$S$4*(1+$N$3/$U$4)))*N20</f>
        <v>#DIV/0!</v>
      </c>
      <c r="AJ4" t="e">
        <f>($T$4*B4/((B4*(1+$O$3/$V$4))+$S$4*(1+$O$3/$U$4)))*O20</f>
        <v>#DIV/0!</v>
      </c>
      <c r="AK4" t="e">
        <f>($T$4*B4/((B4*(1+$P$3/$V$4))+$S$4*(1+$P$3/$U$4)))*P20</f>
        <v>#DIV/0!</v>
      </c>
      <c r="AL4" t="e">
        <f>($T$4*B4/((B4*(1+$Q$3/$V$4))+$S$4*(1+$Q$3/$U$4)))*Q20</f>
        <v>#DIV/0!</v>
      </c>
      <c r="AM4" t="e">
        <f>($T$4*B4/((B4*(1+$R$3/$V$4))+$S$4*(1+$R$3/$U$4)))*R20</f>
        <v>#DIV/0!</v>
      </c>
      <c r="AO4">
        <f>IFERROR(X4, 0)</f>
        <v>0.6337754063344524</v>
      </c>
      <c r="AP4">
        <f t="shared" ref="AP4:BD18" si="4">IFERROR(Y4, 0)</f>
        <v>0.52987926729533796</v>
      </c>
      <c r="AQ4">
        <f t="shared" si="4"/>
        <v>0.45524929088628302</v>
      </c>
      <c r="AR4">
        <f t="shared" si="4"/>
        <v>0.32002788360739848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2.298433208905098E-5</v>
      </c>
      <c r="BG4">
        <f>(D4-AP4)^2</f>
        <v>9.7723253005744826E-5</v>
      </c>
      <c r="BH4">
        <f t="shared" ref="BH4:BU18" si="5">(E4-AQ4)^2</f>
        <v>2.6455757142550438E-5</v>
      </c>
      <c r="BI4">
        <f t="shared" si="5"/>
        <v>4.5826157511004753E-5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7.564505824107547E-3</v>
      </c>
      <c r="BX4">
        <f t="shared" ref="BX4:CL18" si="6">ABS((AP4-D4)/AP4)</f>
        <v>1.8656150241388891E-2</v>
      </c>
      <c r="BY4">
        <f t="shared" si="6"/>
        <v>1.1298240617087209E-2</v>
      </c>
      <c r="BZ4">
        <f t="shared" si="6"/>
        <v>2.1152850611671079E-2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7.564505824107547E-3</v>
      </c>
      <c r="CO4">
        <f t="shared" ref="CO4:DC18" si="7">IFERROR(BX4, 0)</f>
        <v>1.8656150241388891E-2</v>
      </c>
      <c r="CP4">
        <f t="shared" si="7"/>
        <v>1.1298240617087209E-2</v>
      </c>
      <c r="CQ4">
        <f t="shared" si="7"/>
        <v>2.1152850611671079E-2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0.625</v>
      </c>
      <c r="C5">
        <f>'Raw data and fitting summary'!C7</f>
        <v>0.54791518272971351</v>
      </c>
      <c r="D5">
        <f>'Raw data and fitting summary'!D7</f>
        <v>0.44130626654898497</v>
      </c>
      <c r="E5">
        <f>'Raw data and fitting summary'!E7</f>
        <v>0.36589828027808269</v>
      </c>
      <c r="F5">
        <f>'Raw data and fitting summary'!F7</f>
        <v>0.25119316754584275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($T$4*B5/((B5*(1+$C$3/$V$4))+$S$4*(1+$C$3/$U$4)))*C21</f>
        <v>0.54287711193320942</v>
      </c>
      <c r="Y5">
        <f t="shared" ref="Y5:Y18" si="9">($T$4*B5/((B5*(1+$D$3/$V$4))+$S$4*(1+$D$3/$U$4)))*D21</f>
        <v>0.43766125308870468</v>
      </c>
      <c r="Z5">
        <f t="shared" ref="Z5:Z18" si="10">($T$4*B5/((B5*(1+$E$3/$V$4))+$S$4*(1+$E$3/$U$4)))*E21</f>
        <v>0.36660832287186962</v>
      </c>
      <c r="AA5">
        <f t="shared" ref="AA5:AA18" si="11">($T$4*B5/((B5*(1+$F$3/$V$4))+$S$4*(1+$F$3/$U$4)))*F21</f>
        <v>0.24653552010937294</v>
      </c>
      <c r="AB5" t="e">
        <f t="shared" ref="AB5:AB18" si="12">($T$4*B5/((B5*(1+$G$3/$V$4))+$S$4*(1+$G$3/$U$4)))*G21</f>
        <v>#DIV/0!</v>
      </c>
      <c r="AC5" t="e">
        <f t="shared" ref="AC5:AC18" si="13">($T$4*B5/((B5*(1+$H$3/$V$4))+$S$4*(1+$H$3/$U$4)))*H21</f>
        <v>#DIV/0!</v>
      </c>
      <c r="AD5" t="e">
        <f t="shared" ref="AD5:AD18" si="14">($T$4*B5/((B5*(1+$I$3/$V$4))+$S$4*(1+$I$3/$U$4)))*I21</f>
        <v>#DIV/0!</v>
      </c>
      <c r="AE5" t="e">
        <f t="shared" ref="AE5:AE18" si="15">($T$4*B5/((B5*(1+$J$3/$V$4))+$S$4*(1+$J$3/$U$4)))*J21</f>
        <v>#DIV/0!</v>
      </c>
      <c r="AF5" t="e">
        <f t="shared" ref="AF5:AF18" si="16">($T$4*B5/((B5*(1+$K$3/$V$4))+$S$4*(1+$K$3/$U$4)))*K21</f>
        <v>#DIV/0!</v>
      </c>
      <c r="AG5" t="e">
        <f t="shared" ref="AG5:AG18" si="17">($T$4*B5/((B5*(1+$L$3/$V$4))+$S$4*(1+$L$3/$U$4)))*L21</f>
        <v>#DIV/0!</v>
      </c>
      <c r="AH5" t="e">
        <f t="shared" ref="AH5:AH18" si="18">($T$4*B5/((B5*(1+$M$3/$V$4))+$S$4*(1+$M$3/$U$4)))*M21</f>
        <v>#DIV/0!</v>
      </c>
      <c r="AI5" t="e">
        <f t="shared" ref="AI5:AI18" si="19">($T$4*B5/((B5*(1+$N$3/$V$4))+$S$4*(1+$N$3/$U$4)))*N21</f>
        <v>#DIV/0!</v>
      </c>
      <c r="AJ5" t="e">
        <f t="shared" ref="AJ5:AJ18" si="20">($T$4*B5/((B5*(1+$O$3/$V$4))+$S$4*(1+$O$3/$U$4)))*O21</f>
        <v>#DIV/0!</v>
      </c>
      <c r="AK5" t="e">
        <f t="shared" ref="AK5:AK18" si="21">($T$4*B5/((B5*(1+$P$3/$V$4))+$S$4*(1+$P$3/$U$4)))*P21</f>
        <v>#DIV/0!</v>
      </c>
      <c r="AL5" t="e">
        <f t="shared" ref="AL5:AL18" si="22">($T$4*B5/((B5*(1+$Q$3/$V$4))+$S$4*(1+$Q$3/$U$4)))*Q21</f>
        <v>#DIV/0!</v>
      </c>
      <c r="AM5" t="e">
        <f t="shared" ref="AM5:AM18" si="23">($T$4*B5/((B5*(1+$R$3/$V$4))+$S$4*(1+$R$3/$U$4)))*R21</f>
        <v>#DIV/0!</v>
      </c>
      <c r="AO5">
        <f t="shared" ref="AO5:AO18" si="24">IFERROR(X5, 0)</f>
        <v>0.54287711193320942</v>
      </c>
      <c r="AP5">
        <f t="shared" si="4"/>
        <v>0.43766125308870468</v>
      </c>
      <c r="AQ5">
        <f t="shared" si="4"/>
        <v>0.36660832287186962</v>
      </c>
      <c r="AR5">
        <f t="shared" si="4"/>
        <v>0.24653552010937294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2.5382157350587362E-5</v>
      </c>
      <c r="BG5">
        <f t="shared" si="25"/>
        <v>1.3286123125624482E-5</v>
      </c>
      <c r="BH5">
        <f t="shared" si="5"/>
        <v>5.0416048499167176E-7</v>
      </c>
      <c r="BI5">
        <f t="shared" si="5"/>
        <v>2.1693679642453882E-5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9.2803153527016412E-3</v>
      </c>
      <c r="BX5">
        <f t="shared" si="6"/>
        <v>8.3283896725066531E-3</v>
      </c>
      <c r="BY5">
        <f t="shared" si="6"/>
        <v>1.9367879818568434E-3</v>
      </c>
      <c r="BZ5">
        <f t="shared" si="6"/>
        <v>1.8892399092850808E-2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9.2803153527016412E-3</v>
      </c>
      <c r="CO5">
        <f t="shared" si="7"/>
        <v>8.3283896725066531E-3</v>
      </c>
      <c r="CP5">
        <f t="shared" si="7"/>
        <v>1.9367879818568434E-3</v>
      </c>
      <c r="CQ5">
        <f t="shared" si="7"/>
        <v>1.8892399092850808E-2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0.25</v>
      </c>
      <c r="C6">
        <f>'Raw data and fitting summary'!C8</f>
        <v>0.37313432835820892</v>
      </c>
      <c r="D6">
        <f>'Raw data and fitting summary'!D8</f>
        <v>0.28520092405099395</v>
      </c>
      <c r="E6">
        <f>'Raw data and fitting summary'!E8</f>
        <v>0.23319807844783361</v>
      </c>
      <c r="F6">
        <f>'Raw data and fitting summary'!F8</f>
        <v>0.14326647564469913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0.37956253633026732</v>
      </c>
      <c r="Y6">
        <f t="shared" si="9"/>
        <v>0.28753632523196643</v>
      </c>
      <c r="Z6">
        <f t="shared" si="10"/>
        <v>0.23142625324973648</v>
      </c>
      <c r="AA6">
        <f t="shared" si="11"/>
        <v>0.14597134996918529</v>
      </c>
      <c r="AB6" t="e">
        <f t="shared" si="12"/>
        <v>#DIV/0!</v>
      </c>
      <c r="AC6" t="e">
        <f t="shared" si="13"/>
        <v>#DIV/0!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0.37956253633026732</v>
      </c>
      <c r="AP6">
        <f t="shared" si="4"/>
        <v>0.28753632523196643</v>
      </c>
      <c r="AQ6">
        <f t="shared" si="4"/>
        <v>0.23142625324973648</v>
      </c>
      <c r="AR6">
        <f t="shared" si="4"/>
        <v>0.14597134996918529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4.132185773203513E-5</v>
      </c>
      <c r="BG6">
        <f t="shared" si="25"/>
        <v>5.4540986760876263E-6</v>
      </c>
      <c r="BH6">
        <f t="shared" si="5"/>
        <v>3.1393645326119221E-6</v>
      </c>
      <c r="BI6">
        <f t="shared" si="5"/>
        <v>7.3163451112644399E-6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1.6935833642088019E-2</v>
      </c>
      <c r="BX6">
        <f t="shared" si="6"/>
        <v>8.1221083252295771E-3</v>
      </c>
      <c r="BY6">
        <f t="shared" si="6"/>
        <v>7.6561114964995621E-3</v>
      </c>
      <c r="BZ6">
        <f t="shared" si="6"/>
        <v>1.853017270208954E-2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1.6935833642088019E-2</v>
      </c>
      <c r="CO6">
        <f t="shared" si="7"/>
        <v>8.1221083252295771E-3</v>
      </c>
      <c r="CP6">
        <f t="shared" si="7"/>
        <v>7.6561114964995621E-3</v>
      </c>
      <c r="CQ6">
        <f t="shared" si="7"/>
        <v>1.853017270208954E-2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0.125</v>
      </c>
      <c r="C7">
        <f>'Raw data and fitting summary'!C9</f>
        <v>0.25</v>
      </c>
      <c r="D7">
        <f>'Raw data and fitting summary'!D9</f>
        <v>0.18089725036179452</v>
      </c>
      <c r="E7">
        <f>'Raw data and fitting summary'!E9</f>
        <v>0.14120105618390028</v>
      </c>
      <c r="F7">
        <f>'Raw data and fitting summary'!F9</f>
        <v>8.347245409015025E-2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0.252808103744743</v>
      </c>
      <c r="Y7">
        <f t="shared" si="9"/>
        <v>0.1829467865579244</v>
      </c>
      <c r="Z7">
        <f t="shared" si="10"/>
        <v>0.14333688659550059</v>
      </c>
      <c r="AA7">
        <f t="shared" si="11"/>
        <v>8.6895513652375675E-2</v>
      </c>
      <c r="AB7" t="e">
        <f t="shared" si="12"/>
        <v>#DIV/0!</v>
      </c>
      <c r="AC7" t="e">
        <f t="shared" si="13"/>
        <v>#DIV/0!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0.252808103744743</v>
      </c>
      <c r="AP7">
        <f t="shared" si="4"/>
        <v>0.1829467865579244</v>
      </c>
      <c r="AQ7">
        <f t="shared" si="4"/>
        <v>0.14333688659550059</v>
      </c>
      <c r="AR7">
        <f t="shared" si="4"/>
        <v>8.6895513652375675E-2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7.885446641239635E-6</v>
      </c>
      <c r="BG7">
        <f t="shared" si="25"/>
        <v>4.200598619246541E-6</v>
      </c>
      <c r="BH7">
        <f t="shared" si="5"/>
        <v>4.5617715471167698E-6</v>
      </c>
      <c r="BI7">
        <f t="shared" si="5"/>
        <v>1.1717336766542919E-5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1.1107649253120071E-2</v>
      </c>
      <c r="BX7">
        <f t="shared" si="6"/>
        <v>1.1202908969821993E-2</v>
      </c>
      <c r="BY7">
        <f t="shared" si="6"/>
        <v>1.4900773013353279E-2</v>
      </c>
      <c r="BZ7">
        <f t="shared" si="6"/>
        <v>3.9392822694153444E-2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1.1107649253120071E-2</v>
      </c>
      <c r="CO7">
        <f t="shared" si="7"/>
        <v>1.1202908969821993E-2</v>
      </c>
      <c r="CP7">
        <f t="shared" si="7"/>
        <v>1.4900773013353279E-2</v>
      </c>
      <c r="CQ7">
        <f t="shared" si="7"/>
        <v>3.9392822694153444E-2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6.25E-2</v>
      </c>
      <c r="C8">
        <f>'Raw data and fitting summary'!C10</f>
        <v>0.16025641025641024</v>
      </c>
      <c r="D8">
        <f>'Raw data and fitting summary'!D10</f>
        <v>0.10829542993285683</v>
      </c>
      <c r="E8">
        <f>'Raw data and fitting summary'!E10</f>
        <v>8.4745762711864403E-2</v>
      </c>
      <c r="F8">
        <f>'Raw data and fitting summary'!F10</f>
        <v>5.0100200400801598E-2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8"/>
        <v>0.1515729265840175</v>
      </c>
      <c r="Y8">
        <f t="shared" si="9"/>
        <v>0.10590339346560702</v>
      </c>
      <c r="Z8">
        <f t="shared" si="10"/>
        <v>8.1382514226287436E-2</v>
      </c>
      <c r="AA8">
        <f t="shared" si="11"/>
        <v>4.8024043148930572E-2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0.1515729265840175</v>
      </c>
      <c r="AP8">
        <f t="shared" si="4"/>
        <v>0.10590339346560702</v>
      </c>
      <c r="AQ8">
        <f t="shared" si="4"/>
        <v>8.1382514226287436E-2</v>
      </c>
      <c r="AR8">
        <f t="shared" si="4"/>
        <v>4.8024043148930572E-2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7.5402888688711386E-5</v>
      </c>
      <c r="BG8">
        <f t="shared" si="25"/>
        <v>5.721838460652944E-6</v>
      </c>
      <c r="BH8">
        <f t="shared" si="5"/>
        <v>1.1311440375735761E-5</v>
      </c>
      <c r="BI8">
        <f t="shared" si="5"/>
        <v>4.3104289344966514E-6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6"/>
        <v>5.7289147000664752E-2</v>
      </c>
      <c r="BX8">
        <f t="shared" si="6"/>
        <v>2.2586967130818536E-2</v>
      </c>
      <c r="BY8">
        <f t="shared" si="6"/>
        <v>4.1326426414221067E-2</v>
      </c>
      <c r="BZ8">
        <f t="shared" si="6"/>
        <v>4.3231621407479499E-2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5.7289147000664752E-2</v>
      </c>
      <c r="CO8">
        <f t="shared" si="7"/>
        <v>2.2586967130818536E-2</v>
      </c>
      <c r="CP8">
        <f t="shared" si="7"/>
        <v>4.1326426414221067E-2</v>
      </c>
      <c r="CQ8">
        <f t="shared" si="7"/>
        <v>4.3231621407479499E-2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4.3619903643775019E-4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0.38939218144371002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1.25</v>
      </c>
      <c r="AN20">
        <f>IFERROR(AM20, NA())</f>
        <v>1.25</v>
      </c>
      <c r="AO20">
        <f>IFERROR(X4, NA())</f>
        <v>0.6337754063344524</v>
      </c>
      <c r="AP20">
        <f t="shared" ref="AP20:BD34" si="30">IFERROR(Y4, NA())</f>
        <v>0.52987926729533796</v>
      </c>
      <c r="AQ20">
        <f t="shared" si="30"/>
        <v>0.45524929088628302</v>
      </c>
      <c r="AR20">
        <f t="shared" si="30"/>
        <v>0.32002788360739848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0.63856960408684549</v>
      </c>
      <c r="BF20">
        <f t="shared" ref="BF20:BF34" si="32">IFERROR(AP52,NA())</f>
        <v>0.51999376007487907</v>
      </c>
      <c r="BG20">
        <f t="shared" ref="BG20:BG34" si="33">IFERROR(AQ52,NA())</f>
        <v>0.45010577485709147</v>
      </c>
      <c r="BH20">
        <f t="shared" ref="BH20:BH34" si="34">IFERROR(AR52,NA())</f>
        <v>0.32679738562091504</v>
      </c>
      <c r="BI20" t="e">
        <f t="shared" ref="BI20:BI34" si="35">IFERROR(AS52,NA())</f>
        <v>#N/A</v>
      </c>
      <c r="BJ20" t="e">
        <f t="shared" ref="BJ20:BJ34" si="36">IFERROR(AT52,NA())</f>
        <v>#N/A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 t="e">
        <f t="shared" si="47"/>
        <v>#DIV/0!</v>
      </c>
      <c r="H21" t="e">
        <f t="shared" si="47"/>
        <v>#DIV/0!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0.63856960408684549</v>
      </c>
      <c r="X21">
        <f>IFERROR(W21, NA())</f>
        <v>0.63856960408684549</v>
      </c>
      <c r="Y21">
        <f>AO20</f>
        <v>0.6337754063344524</v>
      </c>
      <c r="AA21">
        <f t="shared" ref="AA21:AA35" si="49">X4-C4</f>
        <v>-4.7941977523930923E-3</v>
      </c>
      <c r="AB21">
        <f>IFERROR(AA21,"")</f>
        <v>-4.7941977523930923E-3</v>
      </c>
      <c r="AC21">
        <v>4</v>
      </c>
      <c r="AM21">
        <f t="shared" si="29"/>
        <v>0.625</v>
      </c>
      <c r="AN21">
        <f t="shared" ref="AN21:AN34" si="50">IFERROR(AM21, NA())</f>
        <v>0.625</v>
      </c>
      <c r="AO21">
        <f t="shared" ref="AO21:AO34" si="51">IFERROR(X5, NA())</f>
        <v>0.54287711193320942</v>
      </c>
      <c r="AP21">
        <f t="shared" si="30"/>
        <v>0.43766125308870468</v>
      </c>
      <c r="AQ21">
        <f t="shared" si="30"/>
        <v>0.36660832287186962</v>
      </c>
      <c r="AR21">
        <f t="shared" si="30"/>
        <v>0.24653552010937294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0.54791518272971351</v>
      </c>
      <c r="BF21">
        <f t="shared" si="32"/>
        <v>0.44130626654898497</v>
      </c>
      <c r="BG21">
        <f t="shared" si="33"/>
        <v>0.36589828027808269</v>
      </c>
      <c r="BH21">
        <f t="shared" si="34"/>
        <v>0.25119316754584275</v>
      </c>
      <c r="BI21" t="e">
        <f t="shared" si="35"/>
        <v>#N/A</v>
      </c>
      <c r="BJ21" t="e">
        <f t="shared" si="36"/>
        <v>#N/A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 t="e">
        <f t="shared" si="52"/>
        <v>#DIV/0!</v>
      </c>
      <c r="H22" t="e">
        <f t="shared" si="52"/>
        <v>#DIV/0!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0.54791518272971351</v>
      </c>
      <c r="X22">
        <f>IFERROR(W22, NA())</f>
        <v>0.54791518272971351</v>
      </c>
      <c r="Y22">
        <f t="shared" ref="Y22:Y34" si="53">AO21</f>
        <v>0.54287711193320942</v>
      </c>
      <c r="AA22">
        <f t="shared" si="49"/>
        <v>-5.0380707965040905E-3</v>
      </c>
      <c r="AB22">
        <f t="shared" ref="AB22:AB85" si="54">IFERROR(AA22,"")</f>
        <v>-5.0380707965040905E-3</v>
      </c>
      <c r="AC22">
        <v>4</v>
      </c>
      <c r="AM22">
        <f t="shared" si="29"/>
        <v>0.25</v>
      </c>
      <c r="AN22">
        <f t="shared" si="50"/>
        <v>0.25</v>
      </c>
      <c r="AO22">
        <f t="shared" si="51"/>
        <v>0.37956253633026732</v>
      </c>
      <c r="AP22">
        <f t="shared" si="30"/>
        <v>0.28753632523196643</v>
      </c>
      <c r="AQ22">
        <f t="shared" si="30"/>
        <v>0.23142625324973648</v>
      </c>
      <c r="AR22">
        <f t="shared" si="30"/>
        <v>0.14597134996918529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0.37313432835820892</v>
      </c>
      <c r="BF22">
        <f t="shared" si="32"/>
        <v>0.28520092405099395</v>
      </c>
      <c r="BG22">
        <f t="shared" si="33"/>
        <v>0.23319807844783361</v>
      </c>
      <c r="BH22">
        <f t="shared" si="34"/>
        <v>0.14326647564469913</v>
      </c>
      <c r="BI22" t="e">
        <f t="shared" si="35"/>
        <v>#N/A</v>
      </c>
      <c r="BJ22" t="e">
        <f t="shared" si="36"/>
        <v>#N/A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 t="e">
        <f t="shared" si="55"/>
        <v>#DIV/0!</v>
      </c>
      <c r="H23" t="e">
        <f t="shared" si="55"/>
        <v>#DIV/0!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0.37313432835820892</v>
      </c>
      <c r="X23">
        <f>IFERROR(W23, NA())</f>
        <v>0.37313432835820892</v>
      </c>
      <c r="Y23">
        <f t="shared" si="53"/>
        <v>0.37956253633026732</v>
      </c>
      <c r="AA23">
        <f t="shared" si="49"/>
        <v>6.4282079720583973E-3</v>
      </c>
      <c r="AB23">
        <f t="shared" si="54"/>
        <v>6.4282079720583973E-3</v>
      </c>
      <c r="AC23">
        <v>4</v>
      </c>
      <c r="AM23">
        <f t="shared" si="29"/>
        <v>0.125</v>
      </c>
      <c r="AN23">
        <f t="shared" si="50"/>
        <v>0.125</v>
      </c>
      <c r="AO23">
        <f t="shared" si="51"/>
        <v>0.252808103744743</v>
      </c>
      <c r="AP23">
        <f t="shared" si="30"/>
        <v>0.1829467865579244</v>
      </c>
      <c r="AQ23">
        <f t="shared" si="30"/>
        <v>0.14333688659550059</v>
      </c>
      <c r="AR23">
        <f t="shared" si="30"/>
        <v>8.6895513652375675E-2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0.25</v>
      </c>
      <c r="BF23">
        <f t="shared" si="32"/>
        <v>0.18089725036179452</v>
      </c>
      <c r="BG23">
        <f t="shared" si="33"/>
        <v>0.14120105618390028</v>
      </c>
      <c r="BH23">
        <f t="shared" si="34"/>
        <v>8.347245409015025E-2</v>
      </c>
      <c r="BI23" t="e">
        <f t="shared" si="35"/>
        <v>#N/A</v>
      </c>
      <c r="BJ23" t="e">
        <f t="shared" si="36"/>
        <v>#N/A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>
        <f t="shared" ref="B24:R24" si="56">B8/B8</f>
        <v>1</v>
      </c>
      <c r="C24">
        <f t="shared" si="56"/>
        <v>1</v>
      </c>
      <c r="D24">
        <f t="shared" si="56"/>
        <v>1</v>
      </c>
      <c r="E24">
        <f t="shared" si="56"/>
        <v>1</v>
      </c>
      <c r="F24">
        <f t="shared" si="56"/>
        <v>1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0.25</v>
      </c>
      <c r="X24">
        <f>IFERROR(W24, NA())</f>
        <v>0.25</v>
      </c>
      <c r="Y24">
        <f t="shared" si="53"/>
        <v>0.252808103744743</v>
      </c>
      <c r="AA24">
        <f t="shared" si="49"/>
        <v>2.8081037447429957E-3</v>
      </c>
      <c r="AB24">
        <f t="shared" si="54"/>
        <v>2.8081037447429957E-3</v>
      </c>
      <c r="AC24">
        <v>4</v>
      </c>
      <c r="AM24">
        <f t="shared" si="29"/>
        <v>6.25E-2</v>
      </c>
      <c r="AN24">
        <f t="shared" si="50"/>
        <v>6.25E-2</v>
      </c>
      <c r="AO24">
        <f t="shared" si="51"/>
        <v>0.1515729265840175</v>
      </c>
      <c r="AP24">
        <f t="shared" si="30"/>
        <v>0.10590339346560702</v>
      </c>
      <c r="AQ24">
        <f t="shared" si="30"/>
        <v>8.1382514226287436E-2</v>
      </c>
      <c r="AR24">
        <f t="shared" si="30"/>
        <v>4.8024043148930572E-2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0.16025641025641024</v>
      </c>
      <c r="BF24">
        <f t="shared" si="32"/>
        <v>0.10829542993285683</v>
      </c>
      <c r="BG24">
        <f t="shared" si="33"/>
        <v>8.4745762711864403E-2</v>
      </c>
      <c r="BH24">
        <f t="shared" si="34"/>
        <v>5.0100200400801598E-2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>
        <f t="shared" si="48"/>
        <v>0.16025641025641024</v>
      </c>
      <c r="X25">
        <f t="shared" ref="X25:X88" si="58">IFERROR(W25, NA())</f>
        <v>0.16025641025641024</v>
      </c>
      <c r="Y25">
        <f t="shared" si="53"/>
        <v>0.1515729265840175</v>
      </c>
      <c r="AA25">
        <f t="shared" si="49"/>
        <v>-8.6834836723927444E-3</v>
      </c>
      <c r="AB25">
        <f t="shared" si="54"/>
        <v>-8.6834836723927444E-3</v>
      </c>
      <c r="AC25">
        <v>4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0.51999376007487907</v>
      </c>
      <c r="X36">
        <f t="shared" si="58"/>
        <v>0.51999376007487907</v>
      </c>
      <c r="Y36">
        <f>AP20</f>
        <v>0.52987926729533796</v>
      </c>
      <c r="AA36">
        <f t="shared" ref="AA36:AA50" si="69">Y4-D4</f>
        <v>9.885507220458889E-3</v>
      </c>
      <c r="AB36">
        <f t="shared" si="54"/>
        <v>9.885507220458889E-3</v>
      </c>
      <c r="AC36">
        <v>4</v>
      </c>
      <c r="AN36">
        <f t="shared" ref="AN36:AN50" si="70">1/AN20</f>
        <v>0.8</v>
      </c>
      <c r="AO36">
        <f t="shared" ref="AO36:BT44" si="71">1/AO20</f>
        <v>1.5778460161205523</v>
      </c>
      <c r="AP36">
        <f t="shared" si="71"/>
        <v>1.8872223574707852</v>
      </c>
      <c r="AQ36">
        <f t="shared" si="71"/>
        <v>2.1965986988210169</v>
      </c>
      <c r="AR36">
        <f t="shared" si="71"/>
        <v>3.1247277228717136</v>
      </c>
      <c r="AS36" t="e">
        <f t="shared" si="71"/>
        <v>#N/A</v>
      </c>
      <c r="AT36" t="e">
        <f t="shared" si="71"/>
        <v>#N/A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1.5659999999999998</v>
      </c>
      <c r="BF36">
        <f t="shared" si="71"/>
        <v>1.9231</v>
      </c>
      <c r="BG36">
        <f t="shared" si="71"/>
        <v>2.2216999999999998</v>
      </c>
      <c r="BH36">
        <f t="shared" si="71"/>
        <v>3.06</v>
      </c>
      <c r="BI36" t="e">
        <f t="shared" si="71"/>
        <v>#N/A</v>
      </c>
      <c r="BJ36" t="e">
        <f t="shared" si="71"/>
        <v>#N/A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0.44130626654898497</v>
      </c>
      <c r="X37">
        <f t="shared" si="58"/>
        <v>0.44130626654898497</v>
      </c>
      <c r="Y37">
        <f t="shared" ref="Y37:Y49" si="72">AP21</f>
        <v>0.43766125308870468</v>
      </c>
      <c r="AA37">
        <f t="shared" si="69"/>
        <v>-3.6450134602802886E-3</v>
      </c>
      <c r="AB37">
        <f t="shared" si="54"/>
        <v>-3.6450134602802886E-3</v>
      </c>
      <c r="AC37">
        <v>4</v>
      </c>
      <c r="AN37">
        <f t="shared" si="70"/>
        <v>1.6</v>
      </c>
      <c r="AO37">
        <f t="shared" ref="AO37:BC37" si="73">1/AO21</f>
        <v>1.8420375035502154</v>
      </c>
      <c r="AP37">
        <f t="shared" si="73"/>
        <v>2.2848721309979001</v>
      </c>
      <c r="AQ37">
        <f t="shared" si="73"/>
        <v>2.7277067584455854</v>
      </c>
      <c r="AR37">
        <f t="shared" si="73"/>
        <v>4.0562106407886391</v>
      </c>
      <c r="AS37" t="e">
        <f t="shared" si="73"/>
        <v>#N/A</v>
      </c>
      <c r="AT37" t="e">
        <f t="shared" si="73"/>
        <v>#N/A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1.8250999999999997</v>
      </c>
      <c r="BF37">
        <f t="shared" si="71"/>
        <v>2.266</v>
      </c>
      <c r="BG37">
        <f t="shared" si="71"/>
        <v>2.7330000000000001</v>
      </c>
      <c r="BH37">
        <f t="shared" si="71"/>
        <v>3.9809999999999999</v>
      </c>
      <c r="BI37" t="e">
        <f t="shared" si="71"/>
        <v>#N/A</v>
      </c>
      <c r="BJ37" t="e">
        <f t="shared" si="71"/>
        <v>#N/A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0.28520092405099395</v>
      </c>
      <c r="X38">
        <f t="shared" si="58"/>
        <v>0.28520092405099395</v>
      </c>
      <c r="Y38">
        <f t="shared" si="72"/>
        <v>0.28753632523196643</v>
      </c>
      <c r="AA38">
        <f t="shared" si="69"/>
        <v>2.335401180972474E-3</v>
      </c>
      <c r="AB38">
        <f t="shared" si="54"/>
        <v>2.335401180972474E-3</v>
      </c>
      <c r="AC38">
        <v>4</v>
      </c>
      <c r="AN38">
        <f t="shared" si="70"/>
        <v>4</v>
      </c>
      <c r="AO38">
        <f t="shared" si="71"/>
        <v>2.6346119658392042</v>
      </c>
      <c r="AP38">
        <f t="shared" si="71"/>
        <v>3.4778214515792474</v>
      </c>
      <c r="AQ38">
        <f t="shared" si="71"/>
        <v>4.3210309373192892</v>
      </c>
      <c r="AR38">
        <f t="shared" si="71"/>
        <v>6.8506593945394156</v>
      </c>
      <c r="AS38" t="e">
        <f t="shared" si="71"/>
        <v>#N/A</v>
      </c>
      <c r="AT38" t="e">
        <f t="shared" si="71"/>
        <v>#N/A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2.68</v>
      </c>
      <c r="BF38">
        <f t="shared" si="71"/>
        <v>3.5062999999999995</v>
      </c>
      <c r="BG38">
        <f t="shared" si="71"/>
        <v>4.2881999999999998</v>
      </c>
      <c r="BH38">
        <f t="shared" si="71"/>
        <v>6.98</v>
      </c>
      <c r="BI38" t="e">
        <f t="shared" si="71"/>
        <v>#N/A</v>
      </c>
      <c r="BJ38" t="e">
        <f t="shared" si="71"/>
        <v>#N/A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0.18089725036179452</v>
      </c>
      <c r="X39">
        <f t="shared" si="58"/>
        <v>0.18089725036179452</v>
      </c>
      <c r="Y39">
        <f t="shared" si="72"/>
        <v>0.1829467865579244</v>
      </c>
      <c r="AA39">
        <f t="shared" si="69"/>
        <v>2.0495361961298808E-3</v>
      </c>
      <c r="AB39">
        <f t="shared" si="54"/>
        <v>2.0495361961298808E-3</v>
      </c>
      <c r="AC39">
        <v>4</v>
      </c>
      <c r="AN39">
        <f t="shared" si="70"/>
        <v>8</v>
      </c>
      <c r="AO39">
        <f t="shared" si="71"/>
        <v>3.9555694029875199</v>
      </c>
      <c r="AP39">
        <f t="shared" si="71"/>
        <v>5.4660703192148237</v>
      </c>
      <c r="AQ39">
        <f t="shared" si="71"/>
        <v>6.9765712354421296</v>
      </c>
      <c r="AR39">
        <f t="shared" si="71"/>
        <v>11.508073984124042</v>
      </c>
      <c r="AS39" t="e">
        <f t="shared" si="71"/>
        <v>#N/A</v>
      </c>
      <c r="AT39" t="e">
        <f t="shared" si="71"/>
        <v>#N/A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4</v>
      </c>
      <c r="BF39">
        <f t="shared" si="71"/>
        <v>5.5279999999999996</v>
      </c>
      <c r="BG39">
        <f t="shared" si="71"/>
        <v>7.0820999999999987</v>
      </c>
      <c r="BH39">
        <f t="shared" si="71"/>
        <v>11.98</v>
      </c>
      <c r="BI39" t="e">
        <f t="shared" si="71"/>
        <v>#N/A</v>
      </c>
      <c r="BJ39" t="e">
        <f t="shared" si="71"/>
        <v>#N/A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>
        <f t="shared" si="68"/>
        <v>0.10829542993285683</v>
      </c>
      <c r="X40">
        <f t="shared" si="58"/>
        <v>0.10829542993285683</v>
      </c>
      <c r="Y40">
        <f t="shared" si="72"/>
        <v>0.10590339346560702</v>
      </c>
      <c r="AA40">
        <f t="shared" si="69"/>
        <v>-2.3920364672498085E-3</v>
      </c>
      <c r="AB40">
        <f t="shared" si="54"/>
        <v>-2.3920364672498085E-3</v>
      </c>
      <c r="AC40">
        <v>4</v>
      </c>
      <c r="AN40">
        <f t="shared" si="70"/>
        <v>16</v>
      </c>
      <c r="AO40">
        <f t="shared" si="71"/>
        <v>6.5974842772841482</v>
      </c>
      <c r="AP40">
        <f t="shared" si="71"/>
        <v>9.442568054485978</v>
      </c>
      <c r="AQ40">
        <f t="shared" si="71"/>
        <v>12.287651831687809</v>
      </c>
      <c r="AR40">
        <f t="shared" si="71"/>
        <v>20.822903163293294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>
        <f t="shared" si="71"/>
        <v>6.24</v>
      </c>
      <c r="BF40">
        <f t="shared" si="71"/>
        <v>9.234</v>
      </c>
      <c r="BG40">
        <f t="shared" si="71"/>
        <v>11.8</v>
      </c>
      <c r="BH40">
        <f t="shared" si="71"/>
        <v>19.96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4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0.45010577485709147</v>
      </c>
      <c r="X51">
        <f t="shared" si="58"/>
        <v>0.45010577485709147</v>
      </c>
      <c r="Y51">
        <f>AQ20</f>
        <v>0.45524929088628302</v>
      </c>
      <c r="AA51">
        <f t="shared" ref="AA51:AA65" si="75">Z4-E4</f>
        <v>5.1435160291915527E-3</v>
      </c>
      <c r="AB51">
        <f t="shared" si="54"/>
        <v>5.1435160291915527E-3</v>
      </c>
      <c r="AC51">
        <v>4</v>
      </c>
    </row>
    <row r="52" spans="23:72">
      <c r="W52">
        <f t="shared" ref="W52:W65" si="76">E5*E21</f>
        <v>0.36589828027808269</v>
      </c>
      <c r="X52">
        <f t="shared" si="58"/>
        <v>0.36589828027808269</v>
      </c>
      <c r="Y52">
        <f t="shared" ref="Y52:Y65" si="77">AQ21</f>
        <v>0.36660832287186962</v>
      </c>
      <c r="AA52">
        <f t="shared" si="75"/>
        <v>7.1004259378693035E-4</v>
      </c>
      <c r="AB52">
        <f t="shared" si="54"/>
        <v>7.1004259378693035E-4</v>
      </c>
      <c r="AC52">
        <v>4</v>
      </c>
      <c r="AO52">
        <f t="shared" ref="AO52:AO66" si="78">C4*C20</f>
        <v>0.63856960408684549</v>
      </c>
      <c r="AP52">
        <f t="shared" ref="AP52:AP66" si="79">D4*D20</f>
        <v>0.51999376007487907</v>
      </c>
      <c r="AQ52">
        <f t="shared" ref="AQ52:AQ66" si="80">E4*E20</f>
        <v>0.45010577485709147</v>
      </c>
      <c r="AR52">
        <f t="shared" ref="AR52:AR66" si="81">F4*F20</f>
        <v>0.32679738562091504</v>
      </c>
      <c r="AS52" t="e">
        <f t="shared" ref="AS52:AS66" si="82">G4*G20</f>
        <v>#DIV/0!</v>
      </c>
      <c r="AT52" t="e">
        <f t="shared" ref="AT52:AT66" si="83">H4*H20</f>
        <v>#DIV/0!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0.23319807844783361</v>
      </c>
      <c r="X53">
        <f t="shared" si="58"/>
        <v>0.23319807844783361</v>
      </c>
      <c r="Y53">
        <f t="shared" si="77"/>
        <v>0.23142625324973648</v>
      </c>
      <c r="AA53">
        <f t="shared" si="75"/>
        <v>-1.7718251980971267E-3</v>
      </c>
      <c r="AB53">
        <f t="shared" si="54"/>
        <v>-1.7718251980971267E-3</v>
      </c>
      <c r="AC53">
        <v>4</v>
      </c>
      <c r="AO53">
        <f t="shared" si="78"/>
        <v>0.54791518272971351</v>
      </c>
      <c r="AP53">
        <f t="shared" si="79"/>
        <v>0.44130626654898497</v>
      </c>
      <c r="AQ53">
        <f t="shared" si="80"/>
        <v>0.36589828027808269</v>
      </c>
      <c r="AR53">
        <f t="shared" si="81"/>
        <v>0.25119316754584275</v>
      </c>
      <c r="AS53" t="e">
        <f t="shared" si="82"/>
        <v>#DIV/0!</v>
      </c>
      <c r="AT53" t="e">
        <f t="shared" si="83"/>
        <v>#DIV/0!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0.14120105618390028</v>
      </c>
      <c r="X54">
        <f t="shared" si="58"/>
        <v>0.14120105618390028</v>
      </c>
      <c r="Y54">
        <f t="shared" si="77"/>
        <v>0.14333688659550059</v>
      </c>
      <c r="AA54">
        <f t="shared" si="75"/>
        <v>2.1358304116003146E-3</v>
      </c>
      <c r="AB54">
        <f t="shared" si="54"/>
        <v>2.1358304116003146E-3</v>
      </c>
      <c r="AC54">
        <v>4</v>
      </c>
      <c r="AO54">
        <f t="shared" si="78"/>
        <v>0.37313432835820892</v>
      </c>
      <c r="AP54">
        <f t="shared" si="79"/>
        <v>0.28520092405099395</v>
      </c>
      <c r="AQ54">
        <f t="shared" si="80"/>
        <v>0.23319807844783361</v>
      </c>
      <c r="AR54">
        <f t="shared" si="81"/>
        <v>0.14326647564469913</v>
      </c>
      <c r="AS54" t="e">
        <f t="shared" si="82"/>
        <v>#DIV/0!</v>
      </c>
      <c r="AT54" t="e">
        <f t="shared" si="83"/>
        <v>#DIV/0!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>
        <f t="shared" si="76"/>
        <v>8.4745762711864403E-2</v>
      </c>
      <c r="X55">
        <f t="shared" si="58"/>
        <v>8.4745762711864403E-2</v>
      </c>
      <c r="Y55">
        <f t="shared" si="77"/>
        <v>8.1382514226287436E-2</v>
      </c>
      <c r="AA55">
        <f t="shared" si="75"/>
        <v>-3.3632484855769668E-3</v>
      </c>
      <c r="AB55">
        <f t="shared" si="54"/>
        <v>-3.3632484855769668E-3</v>
      </c>
      <c r="AC55">
        <v>4</v>
      </c>
      <c r="AO55">
        <f t="shared" si="78"/>
        <v>0.25</v>
      </c>
      <c r="AP55">
        <f t="shared" si="79"/>
        <v>0.18089725036179452</v>
      </c>
      <c r="AQ55">
        <f t="shared" si="80"/>
        <v>0.14120105618390028</v>
      </c>
      <c r="AR55">
        <f t="shared" si="81"/>
        <v>8.347245409015025E-2</v>
      </c>
      <c r="AS55" t="e">
        <f t="shared" si="82"/>
        <v>#DIV/0!</v>
      </c>
      <c r="AT55" t="e">
        <f t="shared" si="83"/>
        <v>#DIV/0!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4</v>
      </c>
      <c r="AO56">
        <f t="shared" si="78"/>
        <v>0.16025641025641024</v>
      </c>
      <c r="AP56">
        <f t="shared" si="79"/>
        <v>0.10829542993285683</v>
      </c>
      <c r="AQ56">
        <f t="shared" si="80"/>
        <v>8.4745762711864403E-2</v>
      </c>
      <c r="AR56">
        <f t="shared" si="81"/>
        <v>5.0100200400801598E-2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4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0.32679738562091504</v>
      </c>
      <c r="X66">
        <f t="shared" si="58"/>
        <v>0.32679738562091504</v>
      </c>
      <c r="Y66">
        <f>AR20</f>
        <v>0.32002788360739848</v>
      </c>
      <c r="AA66">
        <f t="shared" ref="AA66:AA80" si="94">AA4-F4</f>
        <v>-6.7695020135165596E-3</v>
      </c>
      <c r="AB66">
        <f t="shared" si="54"/>
        <v>-6.7695020135165596E-3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0.25119316754584275</v>
      </c>
      <c r="X67">
        <f t="shared" si="58"/>
        <v>0.25119316754584275</v>
      </c>
      <c r="Y67">
        <f t="shared" ref="Y67:Y80" si="96">AR21</f>
        <v>0.24653552010937294</v>
      </c>
      <c r="AA67">
        <f t="shared" si="94"/>
        <v>-4.6576474364698195E-3</v>
      </c>
      <c r="AB67">
        <f t="shared" si="54"/>
        <v>-4.6576474364698195E-3</v>
      </c>
      <c r="AC67">
        <v>4</v>
      </c>
    </row>
    <row r="68" spans="23:74" ht="15" thickBot="1">
      <c r="W68">
        <f t="shared" si="95"/>
        <v>0.14326647564469913</v>
      </c>
      <c r="X68">
        <f t="shared" si="58"/>
        <v>0.14326647564469913</v>
      </c>
      <c r="Y68">
        <f t="shared" si="96"/>
        <v>0.14597134996918529</v>
      </c>
      <c r="AA68">
        <f t="shared" si="94"/>
        <v>2.7048743244861562E-3</v>
      </c>
      <c r="AB68">
        <f t="shared" si="54"/>
        <v>2.7048743244861562E-3</v>
      </c>
      <c r="AC68">
        <v>4</v>
      </c>
      <c r="AO68" t="s">
        <v>103</v>
      </c>
      <c r="AP68" s="76">
        <f>C3</f>
        <v>0</v>
      </c>
      <c r="AQ68" s="76">
        <f t="shared" ref="AQ68:BE68" si="97">D3</f>
        <v>0.05</v>
      </c>
      <c r="AR68" s="76">
        <f t="shared" si="97"/>
        <v>0.1</v>
      </c>
      <c r="AS68" s="76">
        <f t="shared" si="97"/>
        <v>0.25</v>
      </c>
      <c r="AT68" s="76">
        <f t="shared" si="97"/>
        <v>0</v>
      </c>
      <c r="AU68" s="76">
        <f t="shared" si="97"/>
        <v>0</v>
      </c>
      <c r="AV68" s="76">
        <f t="shared" si="97"/>
        <v>0</v>
      </c>
      <c r="AW68" s="76">
        <f t="shared" si="97"/>
        <v>0</v>
      </c>
      <c r="AX68" s="76">
        <f t="shared" si="97"/>
        <v>0</v>
      </c>
      <c r="AY68" s="76">
        <f t="shared" si="97"/>
        <v>0</v>
      </c>
      <c r="AZ68" s="76">
        <f t="shared" si="97"/>
        <v>0</v>
      </c>
      <c r="BA68" s="76">
        <f t="shared" si="97"/>
        <v>0</v>
      </c>
      <c r="BB68" s="76">
        <f t="shared" si="97"/>
        <v>0</v>
      </c>
      <c r="BC68" s="76">
        <f t="shared" si="97"/>
        <v>0</v>
      </c>
      <c r="BD68" s="76">
        <f t="shared" si="97"/>
        <v>0</v>
      </c>
      <c r="BE68" s="76">
        <f t="shared" si="97"/>
        <v>0</v>
      </c>
      <c r="BF68" s="76">
        <f t="shared" ref="BF68:BU68" si="98">AP68</f>
        <v>0</v>
      </c>
      <c r="BG68" s="76">
        <f t="shared" si="98"/>
        <v>0.05</v>
      </c>
      <c r="BH68" s="76">
        <f t="shared" si="98"/>
        <v>0.1</v>
      </c>
      <c r="BI68" s="76">
        <f t="shared" si="98"/>
        <v>0.25</v>
      </c>
      <c r="BJ68" s="76">
        <f t="shared" si="98"/>
        <v>0</v>
      </c>
      <c r="BK68" s="76">
        <f t="shared" si="98"/>
        <v>0</v>
      </c>
      <c r="BL68" s="76">
        <f t="shared" si="98"/>
        <v>0</v>
      </c>
      <c r="BM68" s="76">
        <f t="shared" si="98"/>
        <v>0</v>
      </c>
      <c r="BN68" s="76">
        <f t="shared" si="98"/>
        <v>0</v>
      </c>
      <c r="BO68" s="76">
        <f t="shared" si="98"/>
        <v>0</v>
      </c>
      <c r="BP68" s="76">
        <f t="shared" si="98"/>
        <v>0</v>
      </c>
      <c r="BQ68" s="76">
        <f t="shared" si="98"/>
        <v>0</v>
      </c>
      <c r="BR68" s="76">
        <f t="shared" si="98"/>
        <v>0</v>
      </c>
      <c r="BS68" s="76">
        <f t="shared" si="98"/>
        <v>0</v>
      </c>
      <c r="BT68" s="76">
        <f t="shared" si="98"/>
        <v>0</v>
      </c>
      <c r="BU68" s="76">
        <f t="shared" si="98"/>
        <v>0</v>
      </c>
    </row>
    <row r="69" spans="23:74">
      <c r="W69">
        <f t="shared" si="95"/>
        <v>8.347245409015025E-2</v>
      </c>
      <c r="X69">
        <f t="shared" si="58"/>
        <v>8.347245409015025E-2</v>
      </c>
      <c r="Y69">
        <f t="shared" si="96"/>
        <v>8.6895513652375675E-2</v>
      </c>
      <c r="AA69">
        <f t="shared" si="94"/>
        <v>3.4230595622254251E-3</v>
      </c>
      <c r="AB69">
        <f t="shared" si="54"/>
        <v>3.4230595622254251E-3</v>
      </c>
      <c r="AC69">
        <v>4</v>
      </c>
      <c r="AN69">
        <v>1</v>
      </c>
      <c r="AO69">
        <f>AN36</f>
        <v>0.8</v>
      </c>
      <c r="AP69">
        <f t="shared" ref="AP69:BU77" si="99">AO36</f>
        <v>1.5778460161205523</v>
      </c>
      <c r="AQ69">
        <f t="shared" si="99"/>
        <v>1.8872223574707852</v>
      </c>
      <c r="AR69">
        <f t="shared" si="99"/>
        <v>2.1965986988210169</v>
      </c>
      <c r="AS69">
        <f t="shared" si="99"/>
        <v>3.1247277228717136</v>
      </c>
      <c r="AT69" t="e">
        <f t="shared" si="99"/>
        <v>#N/A</v>
      </c>
      <c r="AU69" t="e">
        <f t="shared" si="99"/>
        <v>#N/A</v>
      </c>
      <c r="AV69" t="e">
        <f t="shared" si="99"/>
        <v>#N/A</v>
      </c>
      <c r="AW69" t="e">
        <f t="shared" si="99"/>
        <v>#N/A</v>
      </c>
      <c r="AX69" t="e">
        <f t="shared" si="99"/>
        <v>#N/A</v>
      </c>
      <c r="AY69" t="e">
        <f t="shared" si="99"/>
        <v>#N/A</v>
      </c>
      <c r="AZ69" t="e">
        <f t="shared" si="99"/>
        <v>#N/A</v>
      </c>
      <c r="BA69" t="e">
        <f t="shared" si="99"/>
        <v>#N/A</v>
      </c>
      <c r="BB69" t="e">
        <f t="shared" si="99"/>
        <v>#N/A</v>
      </c>
      <c r="BC69" t="e">
        <f t="shared" si="99"/>
        <v>#N/A</v>
      </c>
      <c r="BD69" t="e">
        <f t="shared" si="99"/>
        <v>#N/A</v>
      </c>
      <c r="BE69" t="e">
        <f t="shared" si="99"/>
        <v>#N/A</v>
      </c>
      <c r="BF69">
        <f t="shared" si="99"/>
        <v>1.5659999999999998</v>
      </c>
      <c r="BG69">
        <f t="shared" si="99"/>
        <v>1.9231</v>
      </c>
      <c r="BH69">
        <f t="shared" si="99"/>
        <v>2.2216999999999998</v>
      </c>
      <c r="BI69">
        <f t="shared" si="99"/>
        <v>3.06</v>
      </c>
      <c r="BJ69" t="e">
        <f t="shared" si="99"/>
        <v>#N/A</v>
      </c>
      <c r="BK69" t="e">
        <f t="shared" si="99"/>
        <v>#N/A</v>
      </c>
      <c r="BL69" t="e">
        <f t="shared" si="99"/>
        <v>#N/A</v>
      </c>
      <c r="BM69" t="e">
        <f t="shared" si="99"/>
        <v>#N/A</v>
      </c>
      <c r="BN69" t="e">
        <f t="shared" si="99"/>
        <v>#N/A</v>
      </c>
      <c r="BO69" t="e">
        <f t="shared" si="99"/>
        <v>#N/A</v>
      </c>
      <c r="BP69" t="e">
        <f t="shared" si="99"/>
        <v>#N/A</v>
      </c>
      <c r="BQ69" t="e">
        <f t="shared" si="99"/>
        <v>#N/A</v>
      </c>
      <c r="BR69" t="e">
        <f t="shared" si="99"/>
        <v>#N/A</v>
      </c>
      <c r="BS69" t="e">
        <f t="shared" si="99"/>
        <v>#N/A</v>
      </c>
      <c r="BT69" t="e">
        <f t="shared" si="99"/>
        <v>#N/A</v>
      </c>
      <c r="BU69" t="e">
        <f t="shared" si="99"/>
        <v>#N/A</v>
      </c>
      <c r="BV69">
        <v>16</v>
      </c>
    </row>
    <row r="70" spans="23:74">
      <c r="W70">
        <f t="shared" si="95"/>
        <v>5.0100200400801598E-2</v>
      </c>
      <c r="X70">
        <f t="shared" si="58"/>
        <v>5.0100200400801598E-2</v>
      </c>
      <c r="Y70">
        <f t="shared" si="96"/>
        <v>4.8024043148930572E-2</v>
      </c>
      <c r="AA70">
        <f t="shared" si="94"/>
        <v>-2.0761572518710261E-3</v>
      </c>
      <c r="AB70">
        <f t="shared" si="54"/>
        <v>-2.0761572518710261E-3</v>
      </c>
      <c r="AC70">
        <v>4</v>
      </c>
      <c r="AN70">
        <v>2</v>
      </c>
      <c r="AO70">
        <f t="shared" ref="AO70:BD83" si="100">AN37</f>
        <v>1.6</v>
      </c>
      <c r="AP70">
        <f t="shared" si="100"/>
        <v>1.8420375035502154</v>
      </c>
      <c r="AQ70">
        <f t="shared" si="100"/>
        <v>2.2848721309979001</v>
      </c>
      <c r="AR70">
        <f t="shared" si="100"/>
        <v>2.7277067584455854</v>
      </c>
      <c r="AS70">
        <f t="shared" si="100"/>
        <v>4.0562106407886391</v>
      </c>
      <c r="AT70" t="e">
        <f t="shared" si="100"/>
        <v>#N/A</v>
      </c>
      <c r="AU70" t="e">
        <f t="shared" si="100"/>
        <v>#N/A</v>
      </c>
      <c r="AV70" t="e">
        <f t="shared" si="100"/>
        <v>#N/A</v>
      </c>
      <c r="AW70" t="e">
        <f t="shared" si="100"/>
        <v>#N/A</v>
      </c>
      <c r="AX70" t="e">
        <f t="shared" si="100"/>
        <v>#N/A</v>
      </c>
      <c r="AY70" t="e">
        <f t="shared" si="100"/>
        <v>#N/A</v>
      </c>
      <c r="AZ70" t="e">
        <f t="shared" si="100"/>
        <v>#N/A</v>
      </c>
      <c r="BA70" t="e">
        <f t="shared" si="100"/>
        <v>#N/A</v>
      </c>
      <c r="BB70" t="e">
        <f t="shared" si="100"/>
        <v>#N/A</v>
      </c>
      <c r="BC70" t="e">
        <f t="shared" si="100"/>
        <v>#N/A</v>
      </c>
      <c r="BD70" t="e">
        <f t="shared" si="100"/>
        <v>#N/A</v>
      </c>
      <c r="BE70" t="e">
        <f t="shared" si="99"/>
        <v>#N/A</v>
      </c>
      <c r="BF70">
        <f t="shared" si="99"/>
        <v>1.8250999999999997</v>
      </c>
      <c r="BG70">
        <f t="shared" si="99"/>
        <v>2.266</v>
      </c>
      <c r="BH70">
        <f t="shared" si="99"/>
        <v>2.7330000000000001</v>
      </c>
      <c r="BI70">
        <f t="shared" si="99"/>
        <v>3.9809999999999999</v>
      </c>
      <c r="BJ70" t="e">
        <f t="shared" si="99"/>
        <v>#N/A</v>
      </c>
      <c r="BK70" t="e">
        <f t="shared" si="99"/>
        <v>#N/A</v>
      </c>
      <c r="BL70" t="e">
        <f t="shared" si="99"/>
        <v>#N/A</v>
      </c>
      <c r="BM70" t="e">
        <f t="shared" si="99"/>
        <v>#N/A</v>
      </c>
      <c r="BN70" t="e">
        <f t="shared" si="99"/>
        <v>#N/A</v>
      </c>
      <c r="BO70" t="e">
        <f t="shared" si="99"/>
        <v>#N/A</v>
      </c>
      <c r="BP70" t="e">
        <f t="shared" si="99"/>
        <v>#N/A</v>
      </c>
      <c r="BQ70" t="e">
        <f t="shared" si="99"/>
        <v>#N/A</v>
      </c>
      <c r="BR70" t="e">
        <f t="shared" si="99"/>
        <v>#N/A</v>
      </c>
      <c r="BS70" t="e">
        <f t="shared" si="99"/>
        <v>#N/A</v>
      </c>
      <c r="BT70" t="e">
        <f t="shared" si="99"/>
        <v>#N/A</v>
      </c>
      <c r="BU70" t="e">
        <f t="shared" si="99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4</v>
      </c>
      <c r="AN71">
        <v>3</v>
      </c>
      <c r="AO71">
        <f t="shared" si="100"/>
        <v>4</v>
      </c>
      <c r="AP71">
        <f t="shared" si="99"/>
        <v>2.6346119658392042</v>
      </c>
      <c r="AQ71">
        <f t="shared" si="99"/>
        <v>3.4778214515792474</v>
      </c>
      <c r="AR71">
        <f t="shared" si="99"/>
        <v>4.3210309373192892</v>
      </c>
      <c r="AS71">
        <f t="shared" si="99"/>
        <v>6.8506593945394156</v>
      </c>
      <c r="AT71" t="e">
        <f t="shared" si="99"/>
        <v>#N/A</v>
      </c>
      <c r="AU71" t="e">
        <f t="shared" si="99"/>
        <v>#N/A</v>
      </c>
      <c r="AV71" t="e">
        <f t="shared" si="99"/>
        <v>#N/A</v>
      </c>
      <c r="AW71" t="e">
        <f t="shared" si="99"/>
        <v>#N/A</v>
      </c>
      <c r="AX71" t="e">
        <f t="shared" si="99"/>
        <v>#N/A</v>
      </c>
      <c r="AY71" t="e">
        <f t="shared" si="99"/>
        <v>#N/A</v>
      </c>
      <c r="AZ71" t="e">
        <f t="shared" si="99"/>
        <v>#N/A</v>
      </c>
      <c r="BA71" t="e">
        <f t="shared" si="99"/>
        <v>#N/A</v>
      </c>
      <c r="BB71" t="e">
        <f t="shared" si="99"/>
        <v>#N/A</v>
      </c>
      <c r="BC71" t="e">
        <f t="shared" si="99"/>
        <v>#N/A</v>
      </c>
      <c r="BD71" t="e">
        <f t="shared" si="99"/>
        <v>#N/A</v>
      </c>
      <c r="BE71" t="e">
        <f t="shared" si="99"/>
        <v>#N/A</v>
      </c>
      <c r="BF71">
        <f t="shared" si="99"/>
        <v>2.68</v>
      </c>
      <c r="BG71">
        <f t="shared" si="99"/>
        <v>3.5062999999999995</v>
      </c>
      <c r="BH71">
        <f t="shared" si="99"/>
        <v>4.2881999999999998</v>
      </c>
      <c r="BI71">
        <f t="shared" si="99"/>
        <v>6.98</v>
      </c>
      <c r="BJ71" t="e">
        <f t="shared" si="99"/>
        <v>#N/A</v>
      </c>
      <c r="BK71" t="e">
        <f t="shared" si="99"/>
        <v>#N/A</v>
      </c>
      <c r="BL71" t="e">
        <f t="shared" si="99"/>
        <v>#N/A</v>
      </c>
      <c r="BM71" t="e">
        <f t="shared" si="99"/>
        <v>#N/A</v>
      </c>
      <c r="BN71" t="e">
        <f t="shared" si="99"/>
        <v>#N/A</v>
      </c>
      <c r="BO71" t="e">
        <f t="shared" si="99"/>
        <v>#N/A</v>
      </c>
      <c r="BP71" t="e">
        <f t="shared" si="99"/>
        <v>#N/A</v>
      </c>
      <c r="BQ71" t="e">
        <f t="shared" si="99"/>
        <v>#N/A</v>
      </c>
      <c r="BR71" t="e">
        <f t="shared" si="99"/>
        <v>#N/A</v>
      </c>
      <c r="BS71" t="e">
        <f t="shared" si="99"/>
        <v>#N/A</v>
      </c>
      <c r="BT71" t="e">
        <f t="shared" si="99"/>
        <v>#N/A</v>
      </c>
      <c r="BU71" t="e">
        <f t="shared" si="99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4</v>
      </c>
      <c r="AN72">
        <v>4</v>
      </c>
      <c r="AO72">
        <f t="shared" si="100"/>
        <v>8</v>
      </c>
      <c r="AP72">
        <f t="shared" si="99"/>
        <v>3.9555694029875199</v>
      </c>
      <c r="AQ72">
        <f t="shared" si="99"/>
        <v>5.4660703192148237</v>
      </c>
      <c r="AR72">
        <f t="shared" si="99"/>
        <v>6.9765712354421296</v>
      </c>
      <c r="AS72">
        <f t="shared" si="99"/>
        <v>11.508073984124042</v>
      </c>
      <c r="AT72" t="e">
        <f t="shared" si="99"/>
        <v>#N/A</v>
      </c>
      <c r="AU72" t="e">
        <f t="shared" si="99"/>
        <v>#N/A</v>
      </c>
      <c r="AV72" t="e">
        <f t="shared" si="99"/>
        <v>#N/A</v>
      </c>
      <c r="AW72" t="e">
        <f t="shared" si="99"/>
        <v>#N/A</v>
      </c>
      <c r="AX72" t="e">
        <f t="shared" si="99"/>
        <v>#N/A</v>
      </c>
      <c r="AY72" t="e">
        <f t="shared" si="99"/>
        <v>#N/A</v>
      </c>
      <c r="AZ72" t="e">
        <f t="shared" si="99"/>
        <v>#N/A</v>
      </c>
      <c r="BA72" t="e">
        <f t="shared" si="99"/>
        <v>#N/A</v>
      </c>
      <c r="BB72" t="e">
        <f t="shared" si="99"/>
        <v>#N/A</v>
      </c>
      <c r="BC72" t="e">
        <f t="shared" si="99"/>
        <v>#N/A</v>
      </c>
      <c r="BD72" t="e">
        <f t="shared" si="99"/>
        <v>#N/A</v>
      </c>
      <c r="BE72" t="e">
        <f t="shared" si="99"/>
        <v>#N/A</v>
      </c>
      <c r="BF72">
        <f t="shared" si="99"/>
        <v>4</v>
      </c>
      <c r="BG72">
        <f t="shared" si="99"/>
        <v>5.5279999999999996</v>
      </c>
      <c r="BH72">
        <f t="shared" si="99"/>
        <v>7.0820999999999987</v>
      </c>
      <c r="BI72">
        <f t="shared" si="99"/>
        <v>11.98</v>
      </c>
      <c r="BJ72" t="e">
        <f t="shared" si="99"/>
        <v>#N/A</v>
      </c>
      <c r="BK72" t="e">
        <f t="shared" si="99"/>
        <v>#N/A</v>
      </c>
      <c r="BL72" t="e">
        <f t="shared" si="99"/>
        <v>#N/A</v>
      </c>
      <c r="BM72" t="e">
        <f t="shared" si="99"/>
        <v>#N/A</v>
      </c>
      <c r="BN72" t="e">
        <f t="shared" si="99"/>
        <v>#N/A</v>
      </c>
      <c r="BO72" t="e">
        <f t="shared" si="99"/>
        <v>#N/A</v>
      </c>
      <c r="BP72" t="e">
        <f t="shared" si="99"/>
        <v>#N/A</v>
      </c>
      <c r="BQ72" t="e">
        <f t="shared" si="99"/>
        <v>#N/A</v>
      </c>
      <c r="BR72" t="e">
        <f t="shared" si="99"/>
        <v>#N/A</v>
      </c>
      <c r="BS72" t="e">
        <f t="shared" si="99"/>
        <v>#N/A</v>
      </c>
      <c r="BT72" t="e">
        <f t="shared" si="99"/>
        <v>#N/A</v>
      </c>
      <c r="BU72" t="e">
        <f t="shared" si="99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4</v>
      </c>
      <c r="AN73">
        <v>5</v>
      </c>
      <c r="AO73">
        <f t="shared" si="100"/>
        <v>16</v>
      </c>
      <c r="AP73">
        <f t="shared" si="99"/>
        <v>6.5974842772841482</v>
      </c>
      <c r="AQ73">
        <f t="shared" si="99"/>
        <v>9.442568054485978</v>
      </c>
      <c r="AR73">
        <f t="shared" si="99"/>
        <v>12.287651831687809</v>
      </c>
      <c r="AS73">
        <f t="shared" si="99"/>
        <v>20.822903163293294</v>
      </c>
      <c r="AT73" t="e">
        <f t="shared" si="99"/>
        <v>#N/A</v>
      </c>
      <c r="AU73" t="e">
        <f t="shared" si="99"/>
        <v>#N/A</v>
      </c>
      <c r="AV73" t="e">
        <f t="shared" si="99"/>
        <v>#N/A</v>
      </c>
      <c r="AW73" t="e">
        <f t="shared" si="99"/>
        <v>#N/A</v>
      </c>
      <c r="AX73" t="e">
        <f t="shared" si="99"/>
        <v>#N/A</v>
      </c>
      <c r="AY73" t="e">
        <f t="shared" si="99"/>
        <v>#N/A</v>
      </c>
      <c r="AZ73" t="e">
        <f t="shared" si="99"/>
        <v>#N/A</v>
      </c>
      <c r="BA73" t="e">
        <f t="shared" si="99"/>
        <v>#N/A</v>
      </c>
      <c r="BB73" t="e">
        <f t="shared" si="99"/>
        <v>#N/A</v>
      </c>
      <c r="BC73" t="e">
        <f t="shared" si="99"/>
        <v>#N/A</v>
      </c>
      <c r="BD73" t="e">
        <f t="shared" si="99"/>
        <v>#N/A</v>
      </c>
      <c r="BE73" t="e">
        <f t="shared" si="99"/>
        <v>#N/A</v>
      </c>
      <c r="BF73">
        <f t="shared" si="99"/>
        <v>6.24</v>
      </c>
      <c r="BG73">
        <f t="shared" si="99"/>
        <v>9.234</v>
      </c>
      <c r="BH73">
        <f t="shared" si="99"/>
        <v>11.8</v>
      </c>
      <c r="BI73">
        <f t="shared" si="99"/>
        <v>19.96</v>
      </c>
      <c r="BJ73" t="e">
        <f t="shared" si="99"/>
        <v>#N/A</v>
      </c>
      <c r="BK73" t="e">
        <f t="shared" si="99"/>
        <v>#N/A</v>
      </c>
      <c r="BL73" t="e">
        <f t="shared" si="99"/>
        <v>#N/A</v>
      </c>
      <c r="BM73" t="e">
        <f t="shared" si="99"/>
        <v>#N/A</v>
      </c>
      <c r="BN73" t="e">
        <f t="shared" si="99"/>
        <v>#N/A</v>
      </c>
      <c r="BO73" t="e">
        <f t="shared" si="99"/>
        <v>#N/A</v>
      </c>
      <c r="BP73" t="e">
        <f t="shared" si="99"/>
        <v>#N/A</v>
      </c>
      <c r="BQ73" t="e">
        <f t="shared" si="99"/>
        <v>#N/A</v>
      </c>
      <c r="BR73" t="e">
        <f t="shared" si="99"/>
        <v>#N/A</v>
      </c>
      <c r="BS73" t="e">
        <f t="shared" si="99"/>
        <v>#N/A</v>
      </c>
      <c r="BT73" t="e">
        <f t="shared" si="99"/>
        <v>#N/A</v>
      </c>
      <c r="BU73" t="e">
        <f t="shared" si="99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  <c r="AN74">
        <v>6</v>
      </c>
      <c r="AO74" t="e">
        <f t="shared" si="100"/>
        <v>#N/A</v>
      </c>
      <c r="AP74" t="e">
        <f t="shared" si="99"/>
        <v>#N/A</v>
      </c>
      <c r="AQ74" t="e">
        <f t="shared" si="99"/>
        <v>#N/A</v>
      </c>
      <c r="AR74" t="e">
        <f t="shared" si="99"/>
        <v>#N/A</v>
      </c>
      <c r="AS74" t="e">
        <f t="shared" si="99"/>
        <v>#N/A</v>
      </c>
      <c r="AT74" t="e">
        <f t="shared" si="99"/>
        <v>#N/A</v>
      </c>
      <c r="AU74" t="e">
        <f t="shared" si="99"/>
        <v>#N/A</v>
      </c>
      <c r="AV74" t="e">
        <f t="shared" si="99"/>
        <v>#N/A</v>
      </c>
      <c r="AW74" t="e">
        <f t="shared" si="99"/>
        <v>#N/A</v>
      </c>
      <c r="AX74" t="e">
        <f t="shared" si="99"/>
        <v>#N/A</v>
      </c>
      <c r="AY74" t="e">
        <f t="shared" si="99"/>
        <v>#N/A</v>
      </c>
      <c r="AZ74" t="e">
        <f t="shared" si="99"/>
        <v>#N/A</v>
      </c>
      <c r="BA74" t="e">
        <f t="shared" si="99"/>
        <v>#N/A</v>
      </c>
      <c r="BB74" t="e">
        <f t="shared" si="99"/>
        <v>#N/A</v>
      </c>
      <c r="BC74" t="e">
        <f t="shared" si="99"/>
        <v>#N/A</v>
      </c>
      <c r="BD74" t="e">
        <f t="shared" si="99"/>
        <v>#N/A</v>
      </c>
      <c r="BE74" t="e">
        <f t="shared" si="99"/>
        <v>#N/A</v>
      </c>
      <c r="BF74" t="e">
        <f t="shared" si="99"/>
        <v>#N/A</v>
      </c>
      <c r="BG74" t="e">
        <f t="shared" si="99"/>
        <v>#N/A</v>
      </c>
      <c r="BH74" t="e">
        <f t="shared" si="99"/>
        <v>#N/A</v>
      </c>
      <c r="BI74" t="e">
        <f t="shared" si="99"/>
        <v>#N/A</v>
      </c>
      <c r="BJ74" t="e">
        <f t="shared" si="99"/>
        <v>#N/A</v>
      </c>
      <c r="BK74" t="e">
        <f t="shared" si="99"/>
        <v>#N/A</v>
      </c>
      <c r="BL74" t="e">
        <f t="shared" si="99"/>
        <v>#N/A</v>
      </c>
      <c r="BM74" t="e">
        <f t="shared" si="99"/>
        <v>#N/A</v>
      </c>
      <c r="BN74" t="e">
        <f t="shared" si="99"/>
        <v>#N/A</v>
      </c>
      <c r="BO74" t="e">
        <f t="shared" si="99"/>
        <v>#N/A</v>
      </c>
      <c r="BP74" t="e">
        <f t="shared" si="99"/>
        <v>#N/A</v>
      </c>
      <c r="BQ74" t="e">
        <f t="shared" si="99"/>
        <v>#N/A</v>
      </c>
      <c r="BR74" t="e">
        <f t="shared" si="99"/>
        <v>#N/A</v>
      </c>
      <c r="BS74" t="e">
        <f t="shared" si="99"/>
        <v>#N/A</v>
      </c>
      <c r="BT74" t="e">
        <f t="shared" si="99"/>
        <v>#N/A</v>
      </c>
      <c r="BU74" t="e">
        <f t="shared" si="99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  <c r="AN75">
        <v>7</v>
      </c>
      <c r="AO75" t="e">
        <f t="shared" si="100"/>
        <v>#N/A</v>
      </c>
      <c r="AP75" t="e">
        <f t="shared" si="99"/>
        <v>#N/A</v>
      </c>
      <c r="AQ75" t="e">
        <f t="shared" si="99"/>
        <v>#N/A</v>
      </c>
      <c r="AR75" t="e">
        <f t="shared" si="99"/>
        <v>#N/A</v>
      </c>
      <c r="AS75" t="e">
        <f t="shared" si="99"/>
        <v>#N/A</v>
      </c>
      <c r="AT75" t="e">
        <f t="shared" si="99"/>
        <v>#N/A</v>
      </c>
      <c r="AU75" t="e">
        <f t="shared" si="99"/>
        <v>#N/A</v>
      </c>
      <c r="AV75" t="e">
        <f t="shared" si="99"/>
        <v>#N/A</v>
      </c>
      <c r="AW75" t="e">
        <f t="shared" si="99"/>
        <v>#N/A</v>
      </c>
      <c r="AX75" t="e">
        <f t="shared" si="99"/>
        <v>#N/A</v>
      </c>
      <c r="AY75" t="e">
        <f t="shared" si="99"/>
        <v>#N/A</v>
      </c>
      <c r="AZ75" t="e">
        <f t="shared" si="99"/>
        <v>#N/A</v>
      </c>
      <c r="BA75" t="e">
        <f t="shared" si="99"/>
        <v>#N/A</v>
      </c>
      <c r="BB75" t="e">
        <f t="shared" si="99"/>
        <v>#N/A</v>
      </c>
      <c r="BC75" t="e">
        <f t="shared" si="99"/>
        <v>#N/A</v>
      </c>
      <c r="BD75" t="e">
        <f t="shared" si="99"/>
        <v>#N/A</v>
      </c>
      <c r="BE75" t="e">
        <f t="shared" si="99"/>
        <v>#N/A</v>
      </c>
      <c r="BF75" t="e">
        <f t="shared" si="99"/>
        <v>#N/A</v>
      </c>
      <c r="BG75" t="e">
        <f t="shared" si="99"/>
        <v>#N/A</v>
      </c>
      <c r="BH75" t="e">
        <f t="shared" si="99"/>
        <v>#N/A</v>
      </c>
      <c r="BI75" t="e">
        <f t="shared" si="99"/>
        <v>#N/A</v>
      </c>
      <c r="BJ75" t="e">
        <f t="shared" si="99"/>
        <v>#N/A</v>
      </c>
      <c r="BK75" t="e">
        <f t="shared" si="99"/>
        <v>#N/A</v>
      </c>
      <c r="BL75" t="e">
        <f t="shared" si="99"/>
        <v>#N/A</v>
      </c>
      <c r="BM75" t="e">
        <f t="shared" si="99"/>
        <v>#N/A</v>
      </c>
      <c r="BN75" t="e">
        <f t="shared" si="99"/>
        <v>#N/A</v>
      </c>
      <c r="BO75" t="e">
        <f t="shared" si="99"/>
        <v>#N/A</v>
      </c>
      <c r="BP75" t="e">
        <f t="shared" si="99"/>
        <v>#N/A</v>
      </c>
      <c r="BQ75" t="e">
        <f t="shared" si="99"/>
        <v>#N/A</v>
      </c>
      <c r="BR75" t="e">
        <f t="shared" si="99"/>
        <v>#N/A</v>
      </c>
      <c r="BS75" t="e">
        <f t="shared" si="99"/>
        <v>#N/A</v>
      </c>
      <c r="BT75" t="e">
        <f t="shared" si="99"/>
        <v>#N/A</v>
      </c>
      <c r="BU75" t="e">
        <f t="shared" si="99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  <c r="AN76">
        <v>8</v>
      </c>
      <c r="AO76" t="e">
        <f t="shared" si="100"/>
        <v>#N/A</v>
      </c>
      <c r="AP76" t="e">
        <f t="shared" si="99"/>
        <v>#N/A</v>
      </c>
      <c r="AQ76" t="e">
        <f t="shared" si="99"/>
        <v>#N/A</v>
      </c>
      <c r="AR76" t="e">
        <f t="shared" si="99"/>
        <v>#N/A</v>
      </c>
      <c r="AS76" t="e">
        <f t="shared" si="99"/>
        <v>#N/A</v>
      </c>
      <c r="AT76" t="e">
        <f t="shared" si="99"/>
        <v>#N/A</v>
      </c>
      <c r="AU76" t="e">
        <f t="shared" si="99"/>
        <v>#N/A</v>
      </c>
      <c r="AV76" t="e">
        <f t="shared" si="99"/>
        <v>#N/A</v>
      </c>
      <c r="AW76" t="e">
        <f t="shared" si="99"/>
        <v>#N/A</v>
      </c>
      <c r="AX76" t="e">
        <f t="shared" si="99"/>
        <v>#N/A</v>
      </c>
      <c r="AY76" t="e">
        <f t="shared" si="99"/>
        <v>#N/A</v>
      </c>
      <c r="AZ76" t="e">
        <f t="shared" si="99"/>
        <v>#N/A</v>
      </c>
      <c r="BA76" t="e">
        <f t="shared" si="99"/>
        <v>#N/A</v>
      </c>
      <c r="BB76" t="e">
        <f t="shared" si="99"/>
        <v>#N/A</v>
      </c>
      <c r="BC76" t="e">
        <f t="shared" si="99"/>
        <v>#N/A</v>
      </c>
      <c r="BD76" t="e">
        <f t="shared" si="99"/>
        <v>#N/A</v>
      </c>
      <c r="BE76" t="e">
        <f t="shared" si="99"/>
        <v>#N/A</v>
      </c>
      <c r="BF76" t="e">
        <f t="shared" si="99"/>
        <v>#N/A</v>
      </c>
      <c r="BG76" t="e">
        <f t="shared" si="99"/>
        <v>#N/A</v>
      </c>
      <c r="BH76" t="e">
        <f t="shared" si="99"/>
        <v>#N/A</v>
      </c>
      <c r="BI76" t="e">
        <f t="shared" si="99"/>
        <v>#N/A</v>
      </c>
      <c r="BJ76" t="e">
        <f t="shared" si="99"/>
        <v>#N/A</v>
      </c>
      <c r="BK76" t="e">
        <f t="shared" si="99"/>
        <v>#N/A</v>
      </c>
      <c r="BL76" t="e">
        <f t="shared" si="99"/>
        <v>#N/A</v>
      </c>
      <c r="BM76" t="e">
        <f t="shared" si="99"/>
        <v>#N/A</v>
      </c>
      <c r="BN76" t="e">
        <f t="shared" si="99"/>
        <v>#N/A</v>
      </c>
      <c r="BO76" t="e">
        <f t="shared" si="99"/>
        <v>#N/A</v>
      </c>
      <c r="BP76" t="e">
        <f t="shared" si="99"/>
        <v>#N/A</v>
      </c>
      <c r="BQ76" t="e">
        <f t="shared" si="99"/>
        <v>#N/A</v>
      </c>
      <c r="BR76" t="e">
        <f t="shared" si="99"/>
        <v>#N/A</v>
      </c>
      <c r="BS76" t="e">
        <f t="shared" si="99"/>
        <v>#N/A</v>
      </c>
      <c r="BT76" t="e">
        <f t="shared" si="99"/>
        <v>#N/A</v>
      </c>
      <c r="BU76" t="e">
        <f t="shared" si="99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  <c r="AN77">
        <v>9</v>
      </c>
      <c r="AO77" t="e">
        <f t="shared" si="100"/>
        <v>#N/A</v>
      </c>
      <c r="AP77" t="e">
        <f t="shared" si="99"/>
        <v>#N/A</v>
      </c>
      <c r="AQ77" t="e">
        <f t="shared" si="99"/>
        <v>#N/A</v>
      </c>
      <c r="AR77" t="e">
        <f t="shared" si="99"/>
        <v>#N/A</v>
      </c>
      <c r="AS77" t="e">
        <f t="shared" si="99"/>
        <v>#N/A</v>
      </c>
      <c r="AT77" t="e">
        <f t="shared" si="99"/>
        <v>#N/A</v>
      </c>
      <c r="AU77" t="e">
        <f t="shared" si="99"/>
        <v>#N/A</v>
      </c>
      <c r="AV77" t="e">
        <f t="shared" si="99"/>
        <v>#N/A</v>
      </c>
      <c r="AW77" t="e">
        <f t="shared" si="99"/>
        <v>#N/A</v>
      </c>
      <c r="AX77" t="e">
        <f t="shared" si="99"/>
        <v>#N/A</v>
      </c>
      <c r="AY77" t="e">
        <f t="shared" si="99"/>
        <v>#N/A</v>
      </c>
      <c r="AZ77" t="e">
        <f t="shared" si="99"/>
        <v>#N/A</v>
      </c>
      <c r="BA77" t="e">
        <f t="shared" si="99"/>
        <v>#N/A</v>
      </c>
      <c r="BB77" t="e">
        <f t="shared" si="99"/>
        <v>#N/A</v>
      </c>
      <c r="BC77" t="e">
        <f t="shared" si="99"/>
        <v>#N/A</v>
      </c>
      <c r="BD77" t="e">
        <f t="shared" ref="AP77:BU83" si="101">BC44</f>
        <v>#N/A</v>
      </c>
      <c r="BE77" t="e">
        <f t="shared" si="101"/>
        <v>#N/A</v>
      </c>
      <c r="BF77" t="e">
        <f t="shared" si="101"/>
        <v>#N/A</v>
      </c>
      <c r="BG77" t="e">
        <f t="shared" si="101"/>
        <v>#N/A</v>
      </c>
      <c r="BH77" t="e">
        <f t="shared" si="101"/>
        <v>#N/A</v>
      </c>
      <c r="BI77" t="e">
        <f t="shared" si="101"/>
        <v>#N/A</v>
      </c>
      <c r="BJ77" t="e">
        <f t="shared" si="101"/>
        <v>#N/A</v>
      </c>
      <c r="BK77" t="e">
        <f t="shared" si="101"/>
        <v>#N/A</v>
      </c>
      <c r="BL77" t="e">
        <f t="shared" si="101"/>
        <v>#N/A</v>
      </c>
      <c r="BM77" t="e">
        <f t="shared" si="101"/>
        <v>#N/A</v>
      </c>
      <c r="BN77" t="e">
        <f t="shared" si="101"/>
        <v>#N/A</v>
      </c>
      <c r="BO77" t="e">
        <f t="shared" si="101"/>
        <v>#N/A</v>
      </c>
      <c r="BP77" t="e">
        <f t="shared" si="101"/>
        <v>#N/A</v>
      </c>
      <c r="BQ77" t="e">
        <f t="shared" si="101"/>
        <v>#N/A</v>
      </c>
      <c r="BR77" t="e">
        <f t="shared" si="101"/>
        <v>#N/A</v>
      </c>
      <c r="BS77" t="e">
        <f t="shared" si="101"/>
        <v>#N/A</v>
      </c>
      <c r="BT77" t="e">
        <f t="shared" si="101"/>
        <v>#N/A</v>
      </c>
      <c r="BU77" t="e">
        <f t="shared" si="101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  <c r="AN78">
        <v>10</v>
      </c>
      <c r="AO78" t="e">
        <f t="shared" si="100"/>
        <v>#N/A</v>
      </c>
      <c r="AP78" t="e">
        <f t="shared" si="101"/>
        <v>#N/A</v>
      </c>
      <c r="AQ78" t="e">
        <f t="shared" si="101"/>
        <v>#N/A</v>
      </c>
      <c r="AR78" t="e">
        <f t="shared" si="101"/>
        <v>#N/A</v>
      </c>
      <c r="AS78" t="e">
        <f t="shared" si="101"/>
        <v>#N/A</v>
      </c>
      <c r="AT78" t="e">
        <f t="shared" si="101"/>
        <v>#N/A</v>
      </c>
      <c r="AU78" t="e">
        <f t="shared" si="101"/>
        <v>#N/A</v>
      </c>
      <c r="AV78" t="e">
        <f t="shared" si="101"/>
        <v>#N/A</v>
      </c>
      <c r="AW78" t="e">
        <f t="shared" si="101"/>
        <v>#N/A</v>
      </c>
      <c r="AX78" t="e">
        <f t="shared" si="101"/>
        <v>#N/A</v>
      </c>
      <c r="AY78" t="e">
        <f t="shared" si="101"/>
        <v>#N/A</v>
      </c>
      <c r="AZ78" t="e">
        <f t="shared" si="101"/>
        <v>#N/A</v>
      </c>
      <c r="BA78" t="e">
        <f t="shared" si="101"/>
        <v>#N/A</v>
      </c>
      <c r="BB78" t="e">
        <f t="shared" si="101"/>
        <v>#N/A</v>
      </c>
      <c r="BC78" t="e">
        <f t="shared" si="101"/>
        <v>#N/A</v>
      </c>
      <c r="BD78" t="e">
        <f t="shared" si="101"/>
        <v>#N/A</v>
      </c>
      <c r="BE78" t="e">
        <f t="shared" si="101"/>
        <v>#N/A</v>
      </c>
      <c r="BF78" t="e">
        <f t="shared" si="101"/>
        <v>#N/A</v>
      </c>
      <c r="BG78" t="e">
        <f t="shared" si="101"/>
        <v>#N/A</v>
      </c>
      <c r="BH78" t="e">
        <f t="shared" si="101"/>
        <v>#N/A</v>
      </c>
      <c r="BI78" t="e">
        <f t="shared" si="101"/>
        <v>#N/A</v>
      </c>
      <c r="BJ78" t="e">
        <f t="shared" si="101"/>
        <v>#N/A</v>
      </c>
      <c r="BK78" t="e">
        <f t="shared" si="101"/>
        <v>#N/A</v>
      </c>
      <c r="BL78" t="e">
        <f t="shared" si="101"/>
        <v>#N/A</v>
      </c>
      <c r="BM78" t="e">
        <f t="shared" si="101"/>
        <v>#N/A</v>
      </c>
      <c r="BN78" t="e">
        <f t="shared" si="101"/>
        <v>#N/A</v>
      </c>
      <c r="BO78" t="e">
        <f t="shared" si="101"/>
        <v>#N/A</v>
      </c>
      <c r="BP78" t="e">
        <f t="shared" si="101"/>
        <v>#N/A</v>
      </c>
      <c r="BQ78" t="e">
        <f t="shared" si="101"/>
        <v>#N/A</v>
      </c>
      <c r="BR78" t="e">
        <f t="shared" si="101"/>
        <v>#N/A</v>
      </c>
      <c r="BS78" t="e">
        <f t="shared" si="101"/>
        <v>#N/A</v>
      </c>
      <c r="BT78" t="e">
        <f t="shared" si="101"/>
        <v>#N/A</v>
      </c>
      <c r="BU78" t="e">
        <f t="shared" si="101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  <c r="AN79">
        <v>11</v>
      </c>
      <c r="AO79" t="e">
        <f t="shared" si="100"/>
        <v>#N/A</v>
      </c>
      <c r="AP79" t="e">
        <f t="shared" si="101"/>
        <v>#N/A</v>
      </c>
      <c r="AQ79" t="e">
        <f t="shared" si="101"/>
        <v>#N/A</v>
      </c>
      <c r="AR79" t="e">
        <f t="shared" si="101"/>
        <v>#N/A</v>
      </c>
      <c r="AS79" t="e">
        <f t="shared" si="101"/>
        <v>#N/A</v>
      </c>
      <c r="AT79" t="e">
        <f t="shared" si="101"/>
        <v>#N/A</v>
      </c>
      <c r="AU79" t="e">
        <f t="shared" si="101"/>
        <v>#N/A</v>
      </c>
      <c r="AV79" t="e">
        <f t="shared" si="101"/>
        <v>#N/A</v>
      </c>
      <c r="AW79" t="e">
        <f t="shared" si="101"/>
        <v>#N/A</v>
      </c>
      <c r="AX79" t="e">
        <f t="shared" si="101"/>
        <v>#N/A</v>
      </c>
      <c r="AY79" t="e">
        <f t="shared" si="101"/>
        <v>#N/A</v>
      </c>
      <c r="AZ79" t="e">
        <f t="shared" si="101"/>
        <v>#N/A</v>
      </c>
      <c r="BA79" t="e">
        <f t="shared" si="101"/>
        <v>#N/A</v>
      </c>
      <c r="BB79" t="e">
        <f t="shared" si="101"/>
        <v>#N/A</v>
      </c>
      <c r="BC79" t="e">
        <f t="shared" si="101"/>
        <v>#N/A</v>
      </c>
      <c r="BD79" t="e">
        <f t="shared" si="101"/>
        <v>#N/A</v>
      </c>
      <c r="BE79" t="e">
        <f t="shared" si="101"/>
        <v>#N/A</v>
      </c>
      <c r="BF79" t="e">
        <f t="shared" si="101"/>
        <v>#N/A</v>
      </c>
      <c r="BG79" t="e">
        <f t="shared" si="101"/>
        <v>#N/A</v>
      </c>
      <c r="BH79" t="e">
        <f t="shared" si="101"/>
        <v>#N/A</v>
      </c>
      <c r="BI79" t="e">
        <f t="shared" si="101"/>
        <v>#N/A</v>
      </c>
      <c r="BJ79" t="e">
        <f t="shared" si="101"/>
        <v>#N/A</v>
      </c>
      <c r="BK79" t="e">
        <f t="shared" si="101"/>
        <v>#N/A</v>
      </c>
      <c r="BL79" t="e">
        <f t="shared" si="101"/>
        <v>#N/A</v>
      </c>
      <c r="BM79" t="e">
        <f t="shared" si="101"/>
        <v>#N/A</v>
      </c>
      <c r="BN79" t="e">
        <f t="shared" si="101"/>
        <v>#N/A</v>
      </c>
      <c r="BO79" t="e">
        <f t="shared" si="101"/>
        <v>#N/A</v>
      </c>
      <c r="BP79" t="e">
        <f t="shared" si="101"/>
        <v>#N/A</v>
      </c>
      <c r="BQ79" t="e">
        <f t="shared" si="101"/>
        <v>#N/A</v>
      </c>
      <c r="BR79" t="e">
        <f t="shared" si="101"/>
        <v>#N/A</v>
      </c>
      <c r="BS79" t="e">
        <f t="shared" si="101"/>
        <v>#N/A</v>
      </c>
      <c r="BT79" t="e">
        <f t="shared" si="101"/>
        <v>#N/A</v>
      </c>
      <c r="BU79" t="e">
        <f t="shared" si="101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  <c r="AN80">
        <v>12</v>
      </c>
      <c r="AO80" t="e">
        <f t="shared" si="100"/>
        <v>#N/A</v>
      </c>
      <c r="AP80" t="e">
        <f t="shared" si="101"/>
        <v>#N/A</v>
      </c>
      <c r="AQ80" t="e">
        <f t="shared" si="101"/>
        <v>#N/A</v>
      </c>
      <c r="AR80" t="e">
        <f t="shared" si="101"/>
        <v>#N/A</v>
      </c>
      <c r="AS80" t="e">
        <f t="shared" si="101"/>
        <v>#N/A</v>
      </c>
      <c r="AT80" t="e">
        <f t="shared" si="101"/>
        <v>#N/A</v>
      </c>
      <c r="AU80" t="e">
        <f t="shared" si="101"/>
        <v>#N/A</v>
      </c>
      <c r="AV80" t="e">
        <f t="shared" si="101"/>
        <v>#N/A</v>
      </c>
      <c r="AW80" t="e">
        <f t="shared" si="101"/>
        <v>#N/A</v>
      </c>
      <c r="AX80" t="e">
        <f t="shared" si="101"/>
        <v>#N/A</v>
      </c>
      <c r="AY80" t="e">
        <f t="shared" si="101"/>
        <v>#N/A</v>
      </c>
      <c r="AZ80" t="e">
        <f t="shared" si="101"/>
        <v>#N/A</v>
      </c>
      <c r="BA80" t="e">
        <f t="shared" si="101"/>
        <v>#N/A</v>
      </c>
      <c r="BB80" t="e">
        <f t="shared" si="101"/>
        <v>#N/A</v>
      </c>
      <c r="BC80" t="e">
        <f t="shared" si="101"/>
        <v>#N/A</v>
      </c>
      <c r="BD80" t="e">
        <f t="shared" si="101"/>
        <v>#N/A</v>
      </c>
      <c r="BE80" t="e">
        <f t="shared" si="101"/>
        <v>#N/A</v>
      </c>
      <c r="BF80" t="e">
        <f t="shared" si="101"/>
        <v>#N/A</v>
      </c>
      <c r="BG80" t="e">
        <f t="shared" si="101"/>
        <v>#N/A</v>
      </c>
      <c r="BH80" t="e">
        <f t="shared" si="101"/>
        <v>#N/A</v>
      </c>
      <c r="BI80" t="e">
        <f t="shared" si="101"/>
        <v>#N/A</v>
      </c>
      <c r="BJ80" t="e">
        <f t="shared" si="101"/>
        <v>#N/A</v>
      </c>
      <c r="BK80" t="e">
        <f t="shared" si="101"/>
        <v>#N/A</v>
      </c>
      <c r="BL80" t="e">
        <f t="shared" si="101"/>
        <v>#N/A</v>
      </c>
      <c r="BM80" t="e">
        <f t="shared" si="101"/>
        <v>#N/A</v>
      </c>
      <c r="BN80" t="e">
        <f t="shared" si="101"/>
        <v>#N/A</v>
      </c>
      <c r="BO80" t="e">
        <f t="shared" si="101"/>
        <v>#N/A</v>
      </c>
      <c r="BP80" t="e">
        <f t="shared" si="101"/>
        <v>#N/A</v>
      </c>
      <c r="BQ80" t="e">
        <f t="shared" si="101"/>
        <v>#N/A</v>
      </c>
      <c r="BR80" t="e">
        <f t="shared" si="101"/>
        <v>#N/A</v>
      </c>
      <c r="BS80" t="e">
        <f t="shared" si="101"/>
        <v>#N/A</v>
      </c>
      <c r="BT80" t="e">
        <f t="shared" si="101"/>
        <v>#N/A</v>
      </c>
      <c r="BU80" t="e">
        <f t="shared" si="101"/>
        <v>#N/A</v>
      </c>
      <c r="BV80">
        <v>27</v>
      </c>
    </row>
    <row r="81" spans="23:74">
      <c r="W81" t="e">
        <f>G4*G20</f>
        <v>#DIV/0!</v>
      </c>
      <c r="X81" t="e">
        <f t="shared" si="58"/>
        <v>#N/A</v>
      </c>
      <c r="Y81" t="e">
        <f>AS20</f>
        <v>#N/A</v>
      </c>
      <c r="AA81" t="e">
        <f t="shared" ref="AA81:AA95" si="102">AB4-G4</f>
        <v>#DIV/0!</v>
      </c>
      <c r="AB81" t="str">
        <f t="shared" si="54"/>
        <v/>
      </c>
      <c r="AC81">
        <v>4</v>
      </c>
      <c r="AN81">
        <v>13</v>
      </c>
      <c r="AO81" t="e">
        <f t="shared" si="100"/>
        <v>#N/A</v>
      </c>
      <c r="AP81" t="e">
        <f t="shared" si="101"/>
        <v>#N/A</v>
      </c>
      <c r="AQ81" t="e">
        <f t="shared" si="101"/>
        <v>#N/A</v>
      </c>
      <c r="AR81" t="e">
        <f t="shared" si="101"/>
        <v>#N/A</v>
      </c>
      <c r="AS81" t="e">
        <f t="shared" si="101"/>
        <v>#N/A</v>
      </c>
      <c r="AT81" t="e">
        <f t="shared" si="101"/>
        <v>#N/A</v>
      </c>
      <c r="AU81" t="e">
        <f t="shared" si="101"/>
        <v>#N/A</v>
      </c>
      <c r="AV81" t="e">
        <f t="shared" si="101"/>
        <v>#N/A</v>
      </c>
      <c r="AW81" t="e">
        <f t="shared" si="101"/>
        <v>#N/A</v>
      </c>
      <c r="AX81" t="e">
        <f t="shared" si="101"/>
        <v>#N/A</v>
      </c>
      <c r="AY81" t="e">
        <f t="shared" si="101"/>
        <v>#N/A</v>
      </c>
      <c r="AZ81" t="e">
        <f t="shared" si="101"/>
        <v>#N/A</v>
      </c>
      <c r="BA81" t="e">
        <f t="shared" si="101"/>
        <v>#N/A</v>
      </c>
      <c r="BB81" t="e">
        <f t="shared" si="101"/>
        <v>#N/A</v>
      </c>
      <c r="BC81" t="e">
        <f t="shared" si="101"/>
        <v>#N/A</v>
      </c>
      <c r="BD81" t="e">
        <f t="shared" si="101"/>
        <v>#N/A</v>
      </c>
      <c r="BE81" t="e">
        <f t="shared" si="101"/>
        <v>#N/A</v>
      </c>
      <c r="BF81" t="e">
        <f t="shared" si="101"/>
        <v>#N/A</v>
      </c>
      <c r="BG81" t="e">
        <f t="shared" si="101"/>
        <v>#N/A</v>
      </c>
      <c r="BH81" t="e">
        <f t="shared" si="101"/>
        <v>#N/A</v>
      </c>
      <c r="BI81" t="e">
        <f t="shared" si="101"/>
        <v>#N/A</v>
      </c>
      <c r="BJ81" t="e">
        <f t="shared" si="101"/>
        <v>#N/A</v>
      </c>
      <c r="BK81" t="e">
        <f t="shared" si="101"/>
        <v>#N/A</v>
      </c>
      <c r="BL81" t="e">
        <f t="shared" si="101"/>
        <v>#N/A</v>
      </c>
      <c r="BM81" t="e">
        <f t="shared" si="101"/>
        <v>#N/A</v>
      </c>
      <c r="BN81" t="e">
        <f t="shared" si="101"/>
        <v>#N/A</v>
      </c>
      <c r="BO81" t="e">
        <f t="shared" si="101"/>
        <v>#N/A</v>
      </c>
      <c r="BP81" t="e">
        <f t="shared" si="101"/>
        <v>#N/A</v>
      </c>
      <c r="BQ81" t="e">
        <f t="shared" si="101"/>
        <v>#N/A</v>
      </c>
      <c r="BR81" t="e">
        <f t="shared" si="101"/>
        <v>#N/A</v>
      </c>
      <c r="BS81" t="e">
        <f t="shared" si="101"/>
        <v>#N/A</v>
      </c>
      <c r="BT81" t="e">
        <f t="shared" si="101"/>
        <v>#N/A</v>
      </c>
      <c r="BU81" t="e">
        <f t="shared" si="101"/>
        <v>#N/A</v>
      </c>
      <c r="BV81">
        <v>28</v>
      </c>
    </row>
    <row r="82" spans="23:74">
      <c r="W82" t="e">
        <f t="shared" ref="W82:W95" si="103">G5*G21</f>
        <v>#DIV/0!</v>
      </c>
      <c r="X82" t="e">
        <f t="shared" si="58"/>
        <v>#N/A</v>
      </c>
      <c r="Y82" t="e">
        <f t="shared" ref="Y82:Y95" si="104">AS21</f>
        <v>#N/A</v>
      </c>
      <c r="AA82" t="e">
        <f t="shared" si="102"/>
        <v>#DIV/0!</v>
      </c>
      <c r="AB82" t="str">
        <f t="shared" si="54"/>
        <v/>
      </c>
      <c r="AC82">
        <v>4</v>
      </c>
      <c r="AN82">
        <v>14</v>
      </c>
      <c r="AO82" t="e">
        <f t="shared" si="100"/>
        <v>#N/A</v>
      </c>
      <c r="AP82" t="e">
        <f t="shared" si="101"/>
        <v>#N/A</v>
      </c>
      <c r="AQ82" t="e">
        <f t="shared" si="101"/>
        <v>#N/A</v>
      </c>
      <c r="AR82" t="e">
        <f t="shared" si="101"/>
        <v>#N/A</v>
      </c>
      <c r="AS82" t="e">
        <f t="shared" si="101"/>
        <v>#N/A</v>
      </c>
      <c r="AT82" t="e">
        <f t="shared" si="101"/>
        <v>#N/A</v>
      </c>
      <c r="AU82" t="e">
        <f t="shared" si="101"/>
        <v>#N/A</v>
      </c>
      <c r="AV82" t="e">
        <f t="shared" si="101"/>
        <v>#N/A</v>
      </c>
      <c r="AW82" t="e">
        <f t="shared" si="101"/>
        <v>#N/A</v>
      </c>
      <c r="AX82" t="e">
        <f t="shared" si="101"/>
        <v>#N/A</v>
      </c>
      <c r="AY82" t="e">
        <f t="shared" si="101"/>
        <v>#N/A</v>
      </c>
      <c r="AZ82" t="e">
        <f t="shared" si="101"/>
        <v>#N/A</v>
      </c>
      <c r="BA82" t="e">
        <f t="shared" si="101"/>
        <v>#N/A</v>
      </c>
      <c r="BB82" t="e">
        <f t="shared" si="101"/>
        <v>#N/A</v>
      </c>
      <c r="BC82" t="e">
        <f t="shared" si="101"/>
        <v>#N/A</v>
      </c>
      <c r="BD82" t="e">
        <f t="shared" si="101"/>
        <v>#N/A</v>
      </c>
      <c r="BE82" t="e">
        <f t="shared" si="101"/>
        <v>#N/A</v>
      </c>
      <c r="BF82" t="e">
        <f t="shared" si="101"/>
        <v>#N/A</v>
      </c>
      <c r="BG82" t="e">
        <f t="shared" si="101"/>
        <v>#N/A</v>
      </c>
      <c r="BH82" t="e">
        <f t="shared" si="101"/>
        <v>#N/A</v>
      </c>
      <c r="BI82" t="e">
        <f t="shared" si="101"/>
        <v>#N/A</v>
      </c>
      <c r="BJ82" t="e">
        <f t="shared" si="101"/>
        <v>#N/A</v>
      </c>
      <c r="BK82" t="e">
        <f t="shared" si="101"/>
        <v>#N/A</v>
      </c>
      <c r="BL82" t="e">
        <f t="shared" si="101"/>
        <v>#N/A</v>
      </c>
      <c r="BM82" t="e">
        <f t="shared" si="101"/>
        <v>#N/A</v>
      </c>
      <c r="BN82" t="e">
        <f t="shared" si="101"/>
        <v>#N/A</v>
      </c>
      <c r="BO82" t="e">
        <f t="shared" si="101"/>
        <v>#N/A</v>
      </c>
      <c r="BP82" t="e">
        <f t="shared" si="101"/>
        <v>#N/A</v>
      </c>
      <c r="BQ82" t="e">
        <f t="shared" si="101"/>
        <v>#N/A</v>
      </c>
      <c r="BR82" t="e">
        <f t="shared" si="101"/>
        <v>#N/A</v>
      </c>
      <c r="BS82" t="e">
        <f t="shared" si="101"/>
        <v>#N/A</v>
      </c>
      <c r="BT82" t="e">
        <f t="shared" si="101"/>
        <v>#N/A</v>
      </c>
      <c r="BU82" t="e">
        <f t="shared" si="101"/>
        <v>#N/A</v>
      </c>
      <c r="BV82">
        <v>29</v>
      </c>
    </row>
    <row r="83" spans="23:74">
      <c r="W83" t="e">
        <f t="shared" si="103"/>
        <v>#DIV/0!</v>
      </c>
      <c r="X83" t="e">
        <f t="shared" si="58"/>
        <v>#N/A</v>
      </c>
      <c r="Y83" t="e">
        <f t="shared" si="104"/>
        <v>#N/A</v>
      </c>
      <c r="AA83" t="e">
        <f t="shared" si="102"/>
        <v>#DIV/0!</v>
      </c>
      <c r="AB83" t="str">
        <f t="shared" si="54"/>
        <v/>
      </c>
      <c r="AC83">
        <v>4</v>
      </c>
      <c r="AN83">
        <v>15</v>
      </c>
      <c r="AO83" t="e">
        <f t="shared" si="100"/>
        <v>#N/A</v>
      </c>
      <c r="AP83" t="e">
        <f t="shared" si="101"/>
        <v>#N/A</v>
      </c>
      <c r="AQ83" t="e">
        <f t="shared" si="101"/>
        <v>#N/A</v>
      </c>
      <c r="AR83" t="e">
        <f t="shared" si="101"/>
        <v>#N/A</v>
      </c>
      <c r="AS83" t="e">
        <f t="shared" si="101"/>
        <v>#N/A</v>
      </c>
      <c r="AT83" t="e">
        <f t="shared" si="101"/>
        <v>#N/A</v>
      </c>
      <c r="AU83" t="e">
        <f t="shared" si="101"/>
        <v>#N/A</v>
      </c>
      <c r="AV83" t="e">
        <f t="shared" si="101"/>
        <v>#N/A</v>
      </c>
      <c r="AW83" t="e">
        <f t="shared" si="101"/>
        <v>#N/A</v>
      </c>
      <c r="AX83" t="e">
        <f t="shared" si="101"/>
        <v>#N/A</v>
      </c>
      <c r="AY83" t="e">
        <f t="shared" si="101"/>
        <v>#N/A</v>
      </c>
      <c r="AZ83" t="e">
        <f t="shared" si="101"/>
        <v>#N/A</v>
      </c>
      <c r="BA83" t="e">
        <f t="shared" si="101"/>
        <v>#N/A</v>
      </c>
      <c r="BB83" t="e">
        <f t="shared" si="101"/>
        <v>#N/A</v>
      </c>
      <c r="BC83" t="e">
        <f t="shared" si="101"/>
        <v>#N/A</v>
      </c>
      <c r="BD83" t="e">
        <f t="shared" si="101"/>
        <v>#N/A</v>
      </c>
      <c r="BE83" t="e">
        <f t="shared" si="101"/>
        <v>#N/A</v>
      </c>
      <c r="BF83" t="e">
        <f t="shared" si="101"/>
        <v>#N/A</v>
      </c>
      <c r="BG83" t="e">
        <f t="shared" si="101"/>
        <v>#N/A</v>
      </c>
      <c r="BH83" t="e">
        <f t="shared" si="101"/>
        <v>#N/A</v>
      </c>
      <c r="BI83" t="e">
        <f t="shared" si="101"/>
        <v>#N/A</v>
      </c>
      <c r="BJ83" t="e">
        <f t="shared" si="101"/>
        <v>#N/A</v>
      </c>
      <c r="BK83" t="e">
        <f t="shared" si="101"/>
        <v>#N/A</v>
      </c>
      <c r="BL83" t="e">
        <f t="shared" si="101"/>
        <v>#N/A</v>
      </c>
      <c r="BM83" t="e">
        <f t="shared" si="101"/>
        <v>#N/A</v>
      </c>
      <c r="BN83" t="e">
        <f t="shared" si="101"/>
        <v>#N/A</v>
      </c>
      <c r="BO83" t="e">
        <f t="shared" si="101"/>
        <v>#N/A</v>
      </c>
      <c r="BP83" t="e">
        <f t="shared" si="101"/>
        <v>#N/A</v>
      </c>
      <c r="BQ83" t="e">
        <f t="shared" si="101"/>
        <v>#N/A</v>
      </c>
      <c r="BR83" t="e">
        <f t="shared" si="101"/>
        <v>#N/A</v>
      </c>
      <c r="BS83" t="e">
        <f t="shared" si="101"/>
        <v>#N/A</v>
      </c>
      <c r="BT83" t="e">
        <f t="shared" si="101"/>
        <v>#N/A</v>
      </c>
      <c r="BU83" t="e">
        <f t="shared" si="101"/>
        <v>#N/A</v>
      </c>
      <c r="BV83">
        <v>30</v>
      </c>
    </row>
    <row r="84" spans="23:74">
      <c r="W84" t="e">
        <f t="shared" si="103"/>
        <v>#DIV/0!</v>
      </c>
      <c r="X84" t="e">
        <f t="shared" si="58"/>
        <v>#N/A</v>
      </c>
      <c r="Y84" t="e">
        <f t="shared" si="104"/>
        <v>#N/A</v>
      </c>
      <c r="AA84" t="e">
        <f t="shared" si="102"/>
        <v>#DIV/0!</v>
      </c>
      <c r="AB84" t="str">
        <f t="shared" si="54"/>
        <v/>
      </c>
      <c r="AC84">
        <v>4</v>
      </c>
    </row>
    <row r="85" spans="23:74">
      <c r="W85" t="e">
        <f t="shared" si="103"/>
        <v>#DIV/0!</v>
      </c>
      <c r="X85" t="e">
        <f t="shared" si="58"/>
        <v>#N/A</v>
      </c>
      <c r="Y85" t="e">
        <f t="shared" si="104"/>
        <v>#N/A</v>
      </c>
      <c r="AA85" t="e">
        <f t="shared" si="102"/>
        <v>#DIV/0!</v>
      </c>
      <c r="AB85" t="str">
        <f t="shared" si="54"/>
        <v/>
      </c>
      <c r="AC85">
        <v>4</v>
      </c>
    </row>
    <row r="86" spans="23:74">
      <c r="W86" t="e">
        <f t="shared" si="103"/>
        <v>#DIV/0!</v>
      </c>
      <c r="X86" t="e">
        <f t="shared" si="58"/>
        <v>#N/A</v>
      </c>
      <c r="Y86" t="e">
        <f t="shared" si="104"/>
        <v>#N/A</v>
      </c>
      <c r="AA86" t="e">
        <f t="shared" si="102"/>
        <v>#DIV/0!</v>
      </c>
      <c r="AB86" t="str">
        <f t="shared" ref="AB86:AB149" si="105">IFERROR(AA86,"")</f>
        <v/>
      </c>
      <c r="AC86">
        <v>4</v>
      </c>
    </row>
    <row r="87" spans="23:74">
      <c r="W87" t="e">
        <f t="shared" si="103"/>
        <v>#DIV/0!</v>
      </c>
      <c r="X87" t="e">
        <f t="shared" si="58"/>
        <v>#N/A</v>
      </c>
      <c r="Y87" t="e">
        <f t="shared" si="104"/>
        <v>#N/A</v>
      </c>
      <c r="AA87" t="e">
        <f t="shared" si="102"/>
        <v>#DIV/0!</v>
      </c>
      <c r="AB87" t="str">
        <f t="shared" si="105"/>
        <v/>
      </c>
      <c r="AC87">
        <v>4</v>
      </c>
    </row>
    <row r="88" spans="23:74">
      <c r="W88" t="e">
        <f t="shared" si="103"/>
        <v>#DIV/0!</v>
      </c>
      <c r="X88" t="e">
        <f t="shared" si="58"/>
        <v>#N/A</v>
      </c>
      <c r="Y88" t="e">
        <f t="shared" si="104"/>
        <v>#N/A</v>
      </c>
      <c r="AA88" t="e">
        <f t="shared" si="102"/>
        <v>#DIV/0!</v>
      </c>
      <c r="AB88" t="str">
        <f t="shared" si="105"/>
        <v/>
      </c>
      <c r="AC88">
        <v>4</v>
      </c>
    </row>
    <row r="89" spans="23:74">
      <c r="W89" t="e">
        <f t="shared" si="103"/>
        <v>#DIV/0!</v>
      </c>
      <c r="X89" t="e">
        <f t="shared" ref="X89:X152" si="106">IFERROR(W89, NA())</f>
        <v>#N/A</v>
      </c>
      <c r="Y89" t="e">
        <f t="shared" si="104"/>
        <v>#N/A</v>
      </c>
      <c r="AA89" t="e">
        <f t="shared" si="102"/>
        <v>#DIV/0!</v>
      </c>
      <c r="AB89" t="str">
        <f t="shared" si="105"/>
        <v/>
      </c>
      <c r="AC89">
        <v>4</v>
      </c>
    </row>
    <row r="90" spans="23:74">
      <c r="W90" t="e">
        <f t="shared" si="103"/>
        <v>#DIV/0!</v>
      </c>
      <c r="X90" t="e">
        <f t="shared" si="106"/>
        <v>#N/A</v>
      </c>
      <c r="Y90" t="e">
        <f t="shared" si="104"/>
        <v>#N/A</v>
      </c>
      <c r="AA90" t="e">
        <f t="shared" si="102"/>
        <v>#DIV/0!</v>
      </c>
      <c r="AB90" t="str">
        <f t="shared" si="105"/>
        <v/>
      </c>
      <c r="AC90">
        <v>4</v>
      </c>
    </row>
    <row r="91" spans="23:74">
      <c r="W91" t="e">
        <f t="shared" si="103"/>
        <v>#DIV/0!</v>
      </c>
      <c r="X91" t="e">
        <f t="shared" si="106"/>
        <v>#N/A</v>
      </c>
      <c r="Y91" t="e">
        <f t="shared" si="104"/>
        <v>#N/A</v>
      </c>
      <c r="AA91" t="e">
        <f t="shared" si="102"/>
        <v>#DIV/0!</v>
      </c>
      <c r="AB91" t="str">
        <f t="shared" si="105"/>
        <v/>
      </c>
      <c r="AC91">
        <v>4</v>
      </c>
    </row>
    <row r="92" spans="23:74">
      <c r="W92" t="e">
        <f t="shared" si="103"/>
        <v>#DIV/0!</v>
      </c>
      <c r="X92" t="e">
        <f t="shared" si="106"/>
        <v>#N/A</v>
      </c>
      <c r="Y92" t="e">
        <f t="shared" si="104"/>
        <v>#N/A</v>
      </c>
      <c r="AA92" t="e">
        <f t="shared" si="102"/>
        <v>#DIV/0!</v>
      </c>
      <c r="AB92" t="str">
        <f t="shared" si="105"/>
        <v/>
      </c>
      <c r="AC92">
        <v>4</v>
      </c>
    </row>
    <row r="93" spans="23:74">
      <c r="W93" t="e">
        <f t="shared" si="103"/>
        <v>#DIV/0!</v>
      </c>
      <c r="X93" t="e">
        <f t="shared" si="106"/>
        <v>#N/A</v>
      </c>
      <c r="Y93" t="e">
        <f t="shared" si="104"/>
        <v>#N/A</v>
      </c>
      <c r="AA93" t="e">
        <f t="shared" si="102"/>
        <v>#DIV/0!</v>
      </c>
      <c r="AB93" t="str">
        <f t="shared" si="105"/>
        <v/>
      </c>
      <c r="AC93">
        <v>4</v>
      </c>
    </row>
    <row r="94" spans="23:74">
      <c r="W94" t="e">
        <f t="shared" si="103"/>
        <v>#DIV/0!</v>
      </c>
      <c r="X94" t="e">
        <f t="shared" si="106"/>
        <v>#N/A</v>
      </c>
      <c r="Y94" t="e">
        <f t="shared" si="104"/>
        <v>#N/A</v>
      </c>
      <c r="AA94" t="e">
        <f t="shared" si="102"/>
        <v>#DIV/0!</v>
      </c>
      <c r="AB94" t="str">
        <f t="shared" si="105"/>
        <v/>
      </c>
      <c r="AC94">
        <v>4</v>
      </c>
    </row>
    <row r="95" spans="23:74">
      <c r="W95" t="e">
        <f t="shared" si="103"/>
        <v>#DIV/0!</v>
      </c>
      <c r="X95" t="e">
        <f t="shared" si="106"/>
        <v>#N/A</v>
      </c>
      <c r="Y95" t="e">
        <f t="shared" si="104"/>
        <v>#N/A</v>
      </c>
      <c r="AA95" t="e">
        <f t="shared" si="102"/>
        <v>#DIV/0!</v>
      </c>
      <c r="AB95" t="str">
        <f t="shared" si="105"/>
        <v/>
      </c>
      <c r="AC95">
        <v>4</v>
      </c>
    </row>
    <row r="96" spans="23:74">
      <c r="W96" t="e">
        <f>H4*H20</f>
        <v>#DIV/0!</v>
      </c>
      <c r="X96" t="e">
        <f t="shared" si="106"/>
        <v>#N/A</v>
      </c>
      <c r="Y96" t="e">
        <f>AT20</f>
        <v>#N/A</v>
      </c>
      <c r="AA96" t="e">
        <f t="shared" ref="AA96:AA110" si="107">AC4-H4</f>
        <v>#DIV/0!</v>
      </c>
      <c r="AB96" t="str">
        <f t="shared" si="105"/>
        <v/>
      </c>
      <c r="AC96">
        <v>4</v>
      </c>
    </row>
    <row r="97" spans="23:29">
      <c r="W97" t="e">
        <f t="shared" ref="W97:W110" si="108">H5*H21</f>
        <v>#DIV/0!</v>
      </c>
      <c r="X97" t="e">
        <f t="shared" si="106"/>
        <v>#N/A</v>
      </c>
      <c r="Y97" t="e">
        <f t="shared" ref="Y97:Y110" si="109">AT21</f>
        <v>#N/A</v>
      </c>
      <c r="AA97" t="e">
        <f t="shared" si="107"/>
        <v>#DIV/0!</v>
      </c>
      <c r="AB97" t="str">
        <f t="shared" si="105"/>
        <v/>
      </c>
      <c r="AC97">
        <v>4</v>
      </c>
    </row>
    <row r="98" spans="23:29">
      <c r="W98" t="e">
        <f t="shared" si="108"/>
        <v>#DIV/0!</v>
      </c>
      <c r="X98" t="e">
        <f t="shared" si="106"/>
        <v>#N/A</v>
      </c>
      <c r="Y98" t="e">
        <f t="shared" si="109"/>
        <v>#N/A</v>
      </c>
      <c r="AA98" t="e">
        <f t="shared" si="107"/>
        <v>#DIV/0!</v>
      </c>
      <c r="AB98" t="str">
        <f t="shared" si="105"/>
        <v/>
      </c>
      <c r="AC98">
        <v>4</v>
      </c>
    </row>
    <row r="99" spans="23:29">
      <c r="W99" t="e">
        <f t="shared" si="108"/>
        <v>#DIV/0!</v>
      </c>
      <c r="X99" t="e">
        <f t="shared" si="106"/>
        <v>#N/A</v>
      </c>
      <c r="Y99" t="e">
        <f t="shared" si="109"/>
        <v>#N/A</v>
      </c>
      <c r="AA99" t="e">
        <f t="shared" si="107"/>
        <v>#DIV/0!</v>
      </c>
      <c r="AB99" t="str">
        <f t="shared" si="105"/>
        <v/>
      </c>
      <c r="AC99">
        <v>4</v>
      </c>
    </row>
    <row r="100" spans="23:29">
      <c r="W100" t="e">
        <f t="shared" si="108"/>
        <v>#DIV/0!</v>
      </c>
      <c r="X100" t="e">
        <f t="shared" si="106"/>
        <v>#N/A</v>
      </c>
      <c r="Y100" t="e">
        <f t="shared" si="109"/>
        <v>#N/A</v>
      </c>
      <c r="AA100" t="e">
        <f t="shared" si="107"/>
        <v>#DIV/0!</v>
      </c>
      <c r="AB100" t="str">
        <f t="shared" si="105"/>
        <v/>
      </c>
      <c r="AC100">
        <v>4</v>
      </c>
    </row>
    <row r="101" spans="23:29">
      <c r="W101" t="e">
        <f t="shared" si="108"/>
        <v>#DIV/0!</v>
      </c>
      <c r="X101" t="e">
        <f t="shared" si="106"/>
        <v>#N/A</v>
      </c>
      <c r="Y101" t="e">
        <f t="shared" si="109"/>
        <v>#N/A</v>
      </c>
      <c r="AA101" t="e">
        <f t="shared" si="107"/>
        <v>#DIV/0!</v>
      </c>
      <c r="AB101" t="str">
        <f t="shared" si="105"/>
        <v/>
      </c>
      <c r="AC101">
        <v>4</v>
      </c>
    </row>
    <row r="102" spans="23:29">
      <c r="W102" t="e">
        <f t="shared" si="108"/>
        <v>#DIV/0!</v>
      </c>
      <c r="X102" t="e">
        <f t="shared" si="106"/>
        <v>#N/A</v>
      </c>
      <c r="Y102" t="e">
        <f t="shared" si="109"/>
        <v>#N/A</v>
      </c>
      <c r="AA102" t="e">
        <f t="shared" si="107"/>
        <v>#DIV/0!</v>
      </c>
      <c r="AB102" t="str">
        <f t="shared" si="105"/>
        <v/>
      </c>
      <c r="AC102">
        <v>4</v>
      </c>
    </row>
    <row r="103" spans="23:29">
      <c r="W103" t="e">
        <f t="shared" si="108"/>
        <v>#DIV/0!</v>
      </c>
      <c r="X103" t="e">
        <f t="shared" si="106"/>
        <v>#N/A</v>
      </c>
      <c r="Y103" t="e">
        <f t="shared" si="109"/>
        <v>#N/A</v>
      </c>
      <c r="AA103" t="e">
        <f t="shared" si="107"/>
        <v>#DIV/0!</v>
      </c>
      <c r="AB103" t="str">
        <f t="shared" si="105"/>
        <v/>
      </c>
      <c r="AC103">
        <v>4</v>
      </c>
    </row>
    <row r="104" spans="23:29">
      <c r="W104" t="e">
        <f t="shared" si="108"/>
        <v>#DIV/0!</v>
      </c>
      <c r="X104" t="e">
        <f t="shared" si="106"/>
        <v>#N/A</v>
      </c>
      <c r="Y104" t="e">
        <f t="shared" si="109"/>
        <v>#N/A</v>
      </c>
      <c r="AA104" t="e">
        <f t="shared" si="107"/>
        <v>#DIV/0!</v>
      </c>
      <c r="AB104" t="str">
        <f t="shared" si="105"/>
        <v/>
      </c>
      <c r="AC104">
        <v>4</v>
      </c>
    </row>
    <row r="105" spans="23:29">
      <c r="W105" t="e">
        <f t="shared" si="108"/>
        <v>#DIV/0!</v>
      </c>
      <c r="X105" t="e">
        <f t="shared" si="106"/>
        <v>#N/A</v>
      </c>
      <c r="Y105" t="e">
        <f t="shared" si="109"/>
        <v>#N/A</v>
      </c>
      <c r="AA105" t="e">
        <f t="shared" si="107"/>
        <v>#DIV/0!</v>
      </c>
      <c r="AB105" t="str">
        <f t="shared" si="105"/>
        <v/>
      </c>
      <c r="AC105">
        <v>4</v>
      </c>
    </row>
    <row r="106" spans="23:29">
      <c r="W106" t="e">
        <f t="shared" si="108"/>
        <v>#DIV/0!</v>
      </c>
      <c r="X106" t="e">
        <f t="shared" si="106"/>
        <v>#N/A</v>
      </c>
      <c r="Y106" t="e">
        <f t="shared" si="109"/>
        <v>#N/A</v>
      </c>
      <c r="AA106" t="e">
        <f t="shared" si="107"/>
        <v>#DIV/0!</v>
      </c>
      <c r="AB106" t="str">
        <f t="shared" si="105"/>
        <v/>
      </c>
      <c r="AC106">
        <v>4</v>
      </c>
    </row>
    <row r="107" spans="23:29">
      <c r="W107" t="e">
        <f t="shared" si="108"/>
        <v>#DIV/0!</v>
      </c>
      <c r="X107" t="e">
        <f t="shared" si="106"/>
        <v>#N/A</v>
      </c>
      <c r="Y107" t="e">
        <f t="shared" si="109"/>
        <v>#N/A</v>
      </c>
      <c r="AA107" t="e">
        <f t="shared" si="107"/>
        <v>#DIV/0!</v>
      </c>
      <c r="AB107" t="str">
        <f t="shared" si="105"/>
        <v/>
      </c>
      <c r="AC107">
        <v>4</v>
      </c>
    </row>
    <row r="108" spans="23:29">
      <c r="W108" t="e">
        <f t="shared" si="108"/>
        <v>#DIV/0!</v>
      </c>
      <c r="X108" t="e">
        <f t="shared" si="106"/>
        <v>#N/A</v>
      </c>
      <c r="Y108" t="e">
        <f t="shared" si="109"/>
        <v>#N/A</v>
      </c>
      <c r="AA108" t="e">
        <f t="shared" si="107"/>
        <v>#DIV/0!</v>
      </c>
      <c r="AB108" t="str">
        <f t="shared" si="105"/>
        <v/>
      </c>
      <c r="AC108">
        <v>4</v>
      </c>
    </row>
    <row r="109" spans="23:29">
      <c r="W109" t="e">
        <f t="shared" si="108"/>
        <v>#DIV/0!</v>
      </c>
      <c r="X109" t="e">
        <f t="shared" si="106"/>
        <v>#N/A</v>
      </c>
      <c r="Y109" t="e">
        <f t="shared" si="109"/>
        <v>#N/A</v>
      </c>
      <c r="AA109" t="e">
        <f t="shared" si="107"/>
        <v>#DIV/0!</v>
      </c>
      <c r="AB109" t="str">
        <f t="shared" si="105"/>
        <v/>
      </c>
      <c r="AC109">
        <v>4</v>
      </c>
    </row>
    <row r="110" spans="23:29">
      <c r="W110" t="e">
        <f t="shared" si="108"/>
        <v>#DIV/0!</v>
      </c>
      <c r="X110" t="e">
        <f t="shared" si="106"/>
        <v>#N/A</v>
      </c>
      <c r="Y110" t="e">
        <f t="shared" si="109"/>
        <v>#N/A</v>
      </c>
      <c r="AA110" t="e">
        <f t="shared" si="107"/>
        <v>#DIV/0!</v>
      </c>
      <c r="AB110" t="str">
        <f t="shared" si="105"/>
        <v/>
      </c>
      <c r="AC110">
        <v>4</v>
      </c>
    </row>
    <row r="111" spans="23:29">
      <c r="W111" t="e">
        <f>I4*I20</f>
        <v>#DIV/0!</v>
      </c>
      <c r="X111" t="e">
        <f t="shared" si="106"/>
        <v>#N/A</v>
      </c>
      <c r="Y111" t="e">
        <f>AU20</f>
        <v>#N/A</v>
      </c>
      <c r="AA111" t="e">
        <f t="shared" ref="AA111:AA125" si="110">AD4-I4</f>
        <v>#DIV/0!</v>
      </c>
      <c r="AB111" t="str">
        <f t="shared" si="105"/>
        <v/>
      </c>
      <c r="AC111">
        <v>4</v>
      </c>
    </row>
    <row r="112" spans="23:29">
      <c r="W112" t="e">
        <f t="shared" ref="W112:W125" si="111">I5*I21</f>
        <v>#DIV/0!</v>
      </c>
      <c r="X112" t="e">
        <f t="shared" si="106"/>
        <v>#N/A</v>
      </c>
      <c r="Y112" t="e">
        <f t="shared" ref="Y112:Y125" si="112">AU21</f>
        <v>#N/A</v>
      </c>
      <c r="AA112" t="e">
        <f t="shared" si="110"/>
        <v>#DIV/0!</v>
      </c>
      <c r="AB112" t="str">
        <f t="shared" si="105"/>
        <v/>
      </c>
      <c r="AC112">
        <v>4</v>
      </c>
    </row>
    <row r="113" spans="23:29">
      <c r="W113" t="e">
        <f t="shared" si="111"/>
        <v>#DIV/0!</v>
      </c>
      <c r="X113" t="e">
        <f t="shared" si="106"/>
        <v>#N/A</v>
      </c>
      <c r="Y113" t="e">
        <f t="shared" si="112"/>
        <v>#N/A</v>
      </c>
      <c r="AA113" t="e">
        <f t="shared" si="110"/>
        <v>#DIV/0!</v>
      </c>
      <c r="AB113" t="str">
        <f t="shared" si="105"/>
        <v/>
      </c>
      <c r="AC113">
        <v>4</v>
      </c>
    </row>
    <row r="114" spans="23:29">
      <c r="W114" t="e">
        <f t="shared" si="111"/>
        <v>#DIV/0!</v>
      </c>
      <c r="X114" t="e">
        <f t="shared" si="106"/>
        <v>#N/A</v>
      </c>
      <c r="Y114" t="e">
        <f t="shared" si="112"/>
        <v>#N/A</v>
      </c>
      <c r="AA114" t="e">
        <f t="shared" si="110"/>
        <v>#DIV/0!</v>
      </c>
      <c r="AB114" t="str">
        <f t="shared" si="105"/>
        <v/>
      </c>
      <c r="AC114">
        <v>4</v>
      </c>
    </row>
    <row r="115" spans="23:29">
      <c r="W115" t="e">
        <f t="shared" si="111"/>
        <v>#DIV/0!</v>
      </c>
      <c r="X115" t="e">
        <f t="shared" si="106"/>
        <v>#N/A</v>
      </c>
      <c r="Y115" t="e">
        <f t="shared" si="112"/>
        <v>#N/A</v>
      </c>
      <c r="AA115" t="e">
        <f t="shared" si="110"/>
        <v>#DIV/0!</v>
      </c>
      <c r="AB115" t="str">
        <f t="shared" si="105"/>
        <v/>
      </c>
      <c r="AC115">
        <v>4</v>
      </c>
    </row>
    <row r="116" spans="23:29">
      <c r="W116" t="e">
        <f t="shared" si="111"/>
        <v>#DIV/0!</v>
      </c>
      <c r="X116" t="e">
        <f t="shared" si="106"/>
        <v>#N/A</v>
      </c>
      <c r="Y116" t="e">
        <f t="shared" si="112"/>
        <v>#N/A</v>
      </c>
      <c r="AA116" t="e">
        <f t="shared" si="110"/>
        <v>#DIV/0!</v>
      </c>
      <c r="AB116" t="str">
        <f t="shared" si="105"/>
        <v/>
      </c>
      <c r="AC116">
        <v>4</v>
      </c>
    </row>
    <row r="117" spans="23:29">
      <c r="W117" t="e">
        <f t="shared" si="111"/>
        <v>#DIV/0!</v>
      </c>
      <c r="X117" t="e">
        <f t="shared" si="106"/>
        <v>#N/A</v>
      </c>
      <c r="Y117" t="e">
        <f t="shared" si="112"/>
        <v>#N/A</v>
      </c>
      <c r="AA117" t="e">
        <f t="shared" si="110"/>
        <v>#DIV/0!</v>
      </c>
      <c r="AB117" t="str">
        <f t="shared" si="105"/>
        <v/>
      </c>
      <c r="AC117">
        <v>4</v>
      </c>
    </row>
    <row r="118" spans="23:29">
      <c r="W118" t="e">
        <f t="shared" si="111"/>
        <v>#DIV/0!</v>
      </c>
      <c r="X118" t="e">
        <f t="shared" si="106"/>
        <v>#N/A</v>
      </c>
      <c r="Y118" t="e">
        <f t="shared" si="112"/>
        <v>#N/A</v>
      </c>
      <c r="AA118" t="e">
        <f t="shared" si="110"/>
        <v>#DIV/0!</v>
      </c>
      <c r="AB118" t="str">
        <f t="shared" si="105"/>
        <v/>
      </c>
      <c r="AC118">
        <v>4</v>
      </c>
    </row>
    <row r="119" spans="23:29">
      <c r="W119" t="e">
        <f t="shared" si="111"/>
        <v>#DIV/0!</v>
      </c>
      <c r="X119" t="e">
        <f t="shared" si="106"/>
        <v>#N/A</v>
      </c>
      <c r="Y119" t="e">
        <f t="shared" si="112"/>
        <v>#N/A</v>
      </c>
      <c r="AA119" t="e">
        <f t="shared" si="110"/>
        <v>#DIV/0!</v>
      </c>
      <c r="AB119" t="str">
        <f t="shared" si="105"/>
        <v/>
      </c>
      <c r="AC119">
        <v>4</v>
      </c>
    </row>
    <row r="120" spans="23:29">
      <c r="W120" t="e">
        <f t="shared" si="111"/>
        <v>#DIV/0!</v>
      </c>
      <c r="X120" t="e">
        <f t="shared" si="106"/>
        <v>#N/A</v>
      </c>
      <c r="Y120" t="e">
        <f t="shared" si="112"/>
        <v>#N/A</v>
      </c>
      <c r="AA120" t="e">
        <f t="shared" si="110"/>
        <v>#DIV/0!</v>
      </c>
      <c r="AB120" t="str">
        <f t="shared" si="105"/>
        <v/>
      </c>
      <c r="AC120">
        <v>4</v>
      </c>
    </row>
    <row r="121" spans="23:29">
      <c r="W121" t="e">
        <f t="shared" si="111"/>
        <v>#DIV/0!</v>
      </c>
      <c r="X121" t="e">
        <f t="shared" si="106"/>
        <v>#N/A</v>
      </c>
      <c r="Y121" t="e">
        <f t="shared" si="112"/>
        <v>#N/A</v>
      </c>
      <c r="AA121" t="e">
        <f t="shared" si="110"/>
        <v>#DIV/0!</v>
      </c>
      <c r="AB121" t="str">
        <f t="shared" si="105"/>
        <v/>
      </c>
      <c r="AC121">
        <v>4</v>
      </c>
    </row>
    <row r="122" spans="23:29">
      <c r="W122" t="e">
        <f t="shared" si="111"/>
        <v>#DIV/0!</v>
      </c>
      <c r="X122" t="e">
        <f t="shared" si="106"/>
        <v>#N/A</v>
      </c>
      <c r="Y122" t="e">
        <f t="shared" si="112"/>
        <v>#N/A</v>
      </c>
      <c r="AA122" t="e">
        <f t="shared" si="110"/>
        <v>#DIV/0!</v>
      </c>
      <c r="AB122" t="str">
        <f t="shared" si="105"/>
        <v/>
      </c>
      <c r="AC122">
        <v>4</v>
      </c>
    </row>
    <row r="123" spans="23:29">
      <c r="W123" t="e">
        <f t="shared" si="111"/>
        <v>#DIV/0!</v>
      </c>
      <c r="X123" t="e">
        <f t="shared" si="106"/>
        <v>#N/A</v>
      </c>
      <c r="Y123" t="e">
        <f t="shared" si="112"/>
        <v>#N/A</v>
      </c>
      <c r="AA123" t="e">
        <f t="shared" si="110"/>
        <v>#DIV/0!</v>
      </c>
      <c r="AB123" t="str">
        <f t="shared" si="105"/>
        <v/>
      </c>
      <c r="AC123">
        <v>4</v>
      </c>
    </row>
    <row r="124" spans="23:29">
      <c r="W124" t="e">
        <f t="shared" si="111"/>
        <v>#DIV/0!</v>
      </c>
      <c r="X124" t="e">
        <f t="shared" si="106"/>
        <v>#N/A</v>
      </c>
      <c r="Y124" t="e">
        <f t="shared" si="112"/>
        <v>#N/A</v>
      </c>
      <c r="AA124" t="e">
        <f t="shared" si="110"/>
        <v>#DIV/0!</v>
      </c>
      <c r="AB124" t="str">
        <f t="shared" si="105"/>
        <v/>
      </c>
      <c r="AC124">
        <v>4</v>
      </c>
    </row>
    <row r="125" spans="23:29">
      <c r="W125" t="e">
        <f t="shared" si="111"/>
        <v>#DIV/0!</v>
      </c>
      <c r="X125" t="e">
        <f t="shared" si="106"/>
        <v>#N/A</v>
      </c>
      <c r="Y125" t="e">
        <f t="shared" si="112"/>
        <v>#N/A</v>
      </c>
      <c r="AA125" t="e">
        <f t="shared" si="110"/>
        <v>#DIV/0!</v>
      </c>
      <c r="AB125" t="str">
        <f t="shared" si="105"/>
        <v/>
      </c>
      <c r="AC125">
        <v>4</v>
      </c>
    </row>
    <row r="126" spans="23:29">
      <c r="W126" t="e">
        <f>J4*J20</f>
        <v>#DIV/0!</v>
      </c>
      <c r="X126" t="e">
        <f t="shared" si="106"/>
        <v>#N/A</v>
      </c>
      <c r="Y126" t="e">
        <f>AV20</f>
        <v>#N/A</v>
      </c>
      <c r="AA126" t="e">
        <f t="shared" ref="AA126:AA140" si="113">AE4-J4</f>
        <v>#DIV/0!</v>
      </c>
      <c r="AB126" t="str">
        <f t="shared" si="105"/>
        <v/>
      </c>
      <c r="AC126">
        <v>4</v>
      </c>
    </row>
    <row r="127" spans="23:29">
      <c r="W127" t="e">
        <f t="shared" ref="W127:W140" si="114">J5*J21</f>
        <v>#DIV/0!</v>
      </c>
      <c r="X127" t="e">
        <f t="shared" si="106"/>
        <v>#N/A</v>
      </c>
      <c r="Y127" t="e">
        <f t="shared" ref="Y127:Y139" si="115">AV21</f>
        <v>#N/A</v>
      </c>
      <c r="AA127" t="e">
        <f t="shared" si="113"/>
        <v>#DIV/0!</v>
      </c>
      <c r="AB127" t="str">
        <f t="shared" si="105"/>
        <v/>
      </c>
      <c r="AC127">
        <v>4</v>
      </c>
    </row>
    <row r="128" spans="23:29">
      <c r="W128" t="e">
        <f t="shared" si="114"/>
        <v>#DIV/0!</v>
      </c>
      <c r="X128" t="e">
        <f t="shared" si="106"/>
        <v>#N/A</v>
      </c>
      <c r="Y128" t="e">
        <f t="shared" si="115"/>
        <v>#N/A</v>
      </c>
      <c r="AA128" t="e">
        <f t="shared" si="113"/>
        <v>#DIV/0!</v>
      </c>
      <c r="AB128" t="str">
        <f t="shared" si="105"/>
        <v/>
      </c>
      <c r="AC128">
        <v>4</v>
      </c>
    </row>
    <row r="129" spans="23:29">
      <c r="W129" t="e">
        <f t="shared" si="114"/>
        <v>#DIV/0!</v>
      </c>
      <c r="X129" t="e">
        <f t="shared" si="106"/>
        <v>#N/A</v>
      </c>
      <c r="Y129" t="e">
        <f t="shared" si="115"/>
        <v>#N/A</v>
      </c>
      <c r="AA129" t="e">
        <f t="shared" si="113"/>
        <v>#DIV/0!</v>
      </c>
      <c r="AB129" t="str">
        <f t="shared" si="105"/>
        <v/>
      </c>
      <c r="AC129">
        <v>4</v>
      </c>
    </row>
    <row r="130" spans="23:29">
      <c r="W130" t="e">
        <f t="shared" si="114"/>
        <v>#DIV/0!</v>
      </c>
      <c r="X130" t="e">
        <f t="shared" si="106"/>
        <v>#N/A</v>
      </c>
      <c r="Y130" t="e">
        <f t="shared" si="115"/>
        <v>#N/A</v>
      </c>
      <c r="AA130" t="e">
        <f t="shared" si="113"/>
        <v>#DIV/0!</v>
      </c>
      <c r="AB130" t="str">
        <f t="shared" si="105"/>
        <v/>
      </c>
      <c r="AC130">
        <v>4</v>
      </c>
    </row>
    <row r="131" spans="23:29">
      <c r="W131" t="e">
        <f t="shared" si="114"/>
        <v>#DIV/0!</v>
      </c>
      <c r="X131" t="e">
        <f t="shared" si="106"/>
        <v>#N/A</v>
      </c>
      <c r="Y131" t="e">
        <f t="shared" si="115"/>
        <v>#N/A</v>
      </c>
      <c r="AA131" t="e">
        <f t="shared" si="113"/>
        <v>#DIV/0!</v>
      </c>
      <c r="AB131" t="str">
        <f t="shared" si="105"/>
        <v/>
      </c>
      <c r="AC131">
        <v>4</v>
      </c>
    </row>
    <row r="132" spans="23:29">
      <c r="W132" t="e">
        <f t="shared" si="114"/>
        <v>#DIV/0!</v>
      </c>
      <c r="X132" t="e">
        <f t="shared" si="106"/>
        <v>#N/A</v>
      </c>
      <c r="Y132" t="e">
        <f t="shared" si="115"/>
        <v>#N/A</v>
      </c>
      <c r="AA132" t="e">
        <f t="shared" si="113"/>
        <v>#DIV/0!</v>
      </c>
      <c r="AB132" t="str">
        <f t="shared" si="105"/>
        <v/>
      </c>
      <c r="AC132">
        <v>4</v>
      </c>
    </row>
    <row r="133" spans="23:29">
      <c r="W133" t="e">
        <f t="shared" si="114"/>
        <v>#DIV/0!</v>
      </c>
      <c r="X133" t="e">
        <f t="shared" si="106"/>
        <v>#N/A</v>
      </c>
      <c r="Y133" t="e">
        <f t="shared" si="115"/>
        <v>#N/A</v>
      </c>
      <c r="AA133" t="e">
        <f t="shared" si="113"/>
        <v>#DIV/0!</v>
      </c>
      <c r="AB133" t="str">
        <f t="shared" si="105"/>
        <v/>
      </c>
      <c r="AC133">
        <v>4</v>
      </c>
    </row>
    <row r="134" spans="23:29">
      <c r="W134" t="e">
        <f t="shared" si="114"/>
        <v>#DIV/0!</v>
      </c>
      <c r="X134" t="e">
        <f t="shared" si="106"/>
        <v>#N/A</v>
      </c>
      <c r="Y134" t="e">
        <f t="shared" si="115"/>
        <v>#N/A</v>
      </c>
      <c r="AA134" t="e">
        <f t="shared" si="113"/>
        <v>#DIV/0!</v>
      </c>
      <c r="AB134" t="str">
        <f t="shared" si="105"/>
        <v/>
      </c>
      <c r="AC134">
        <v>4</v>
      </c>
    </row>
    <row r="135" spans="23:29">
      <c r="W135" t="e">
        <f t="shared" si="114"/>
        <v>#DIV/0!</v>
      </c>
      <c r="X135" t="e">
        <f t="shared" si="106"/>
        <v>#N/A</v>
      </c>
      <c r="Y135" t="e">
        <f t="shared" si="115"/>
        <v>#N/A</v>
      </c>
      <c r="AA135" t="e">
        <f t="shared" si="113"/>
        <v>#DIV/0!</v>
      </c>
      <c r="AB135" t="str">
        <f t="shared" si="105"/>
        <v/>
      </c>
      <c r="AC135">
        <v>4</v>
      </c>
    </row>
    <row r="136" spans="23:29">
      <c r="W136" t="e">
        <f t="shared" si="114"/>
        <v>#DIV/0!</v>
      </c>
      <c r="X136" t="e">
        <f t="shared" si="106"/>
        <v>#N/A</v>
      </c>
      <c r="Y136" t="e">
        <f t="shared" si="115"/>
        <v>#N/A</v>
      </c>
      <c r="AA136" t="e">
        <f t="shared" si="113"/>
        <v>#DIV/0!</v>
      </c>
      <c r="AB136" t="str">
        <f t="shared" si="105"/>
        <v/>
      </c>
      <c r="AC136">
        <v>4</v>
      </c>
    </row>
    <row r="137" spans="23:29">
      <c r="W137" t="e">
        <f t="shared" si="114"/>
        <v>#DIV/0!</v>
      </c>
      <c r="X137" t="e">
        <f t="shared" si="106"/>
        <v>#N/A</v>
      </c>
      <c r="Y137" t="e">
        <f t="shared" si="115"/>
        <v>#N/A</v>
      </c>
      <c r="AA137" t="e">
        <f t="shared" si="113"/>
        <v>#DIV/0!</v>
      </c>
      <c r="AB137" t="str">
        <f t="shared" si="105"/>
        <v/>
      </c>
      <c r="AC137">
        <v>4</v>
      </c>
    </row>
    <row r="138" spans="23:29">
      <c r="W138" t="e">
        <f t="shared" si="114"/>
        <v>#DIV/0!</v>
      </c>
      <c r="X138" t="e">
        <f t="shared" si="106"/>
        <v>#N/A</v>
      </c>
      <c r="Y138" t="e">
        <f t="shared" si="115"/>
        <v>#N/A</v>
      </c>
      <c r="AA138" t="e">
        <f t="shared" si="113"/>
        <v>#DIV/0!</v>
      </c>
      <c r="AB138" t="str">
        <f t="shared" si="105"/>
        <v/>
      </c>
      <c r="AC138">
        <v>4</v>
      </c>
    </row>
    <row r="139" spans="23:29">
      <c r="W139" t="e">
        <f t="shared" si="114"/>
        <v>#DIV/0!</v>
      </c>
      <c r="X139" t="e">
        <f t="shared" si="106"/>
        <v>#N/A</v>
      </c>
      <c r="Y139" t="e">
        <f t="shared" si="115"/>
        <v>#N/A</v>
      </c>
      <c r="AA139" t="e">
        <f t="shared" si="113"/>
        <v>#DIV/0!</v>
      </c>
      <c r="AB139" t="str">
        <f t="shared" si="105"/>
        <v/>
      </c>
      <c r="AC139">
        <v>4</v>
      </c>
    </row>
    <row r="140" spans="23:29">
      <c r="W140" t="e">
        <f t="shared" si="114"/>
        <v>#DIV/0!</v>
      </c>
      <c r="X140" t="e">
        <f t="shared" si="106"/>
        <v>#N/A</v>
      </c>
      <c r="Y140" t="e">
        <f>AV34</f>
        <v>#N/A</v>
      </c>
      <c r="AA140" t="e">
        <f t="shared" si="113"/>
        <v>#DIV/0!</v>
      </c>
      <c r="AB140" t="str">
        <f t="shared" si="105"/>
        <v/>
      </c>
      <c r="AC140">
        <v>4</v>
      </c>
    </row>
    <row r="141" spans="23:29">
      <c r="W141" t="e">
        <f>K4*K20</f>
        <v>#DIV/0!</v>
      </c>
      <c r="X141" t="e">
        <f t="shared" si="106"/>
        <v>#N/A</v>
      </c>
      <c r="Y141" t="e">
        <f>AW20</f>
        <v>#N/A</v>
      </c>
      <c r="AA141" t="e">
        <f t="shared" ref="AA141:AA155" si="116">AF4-K4</f>
        <v>#DIV/0!</v>
      </c>
      <c r="AB141" t="str">
        <f t="shared" si="105"/>
        <v/>
      </c>
      <c r="AC141">
        <v>4</v>
      </c>
    </row>
    <row r="142" spans="23:29">
      <c r="W142" t="e">
        <f t="shared" ref="W142:W155" si="117">K5*K21</f>
        <v>#DIV/0!</v>
      </c>
      <c r="X142" t="e">
        <f t="shared" si="106"/>
        <v>#N/A</v>
      </c>
      <c r="Y142" t="e">
        <f t="shared" ref="Y142:Y155" si="118">AW21</f>
        <v>#N/A</v>
      </c>
      <c r="AA142" t="e">
        <f t="shared" si="116"/>
        <v>#DIV/0!</v>
      </c>
      <c r="AB142" t="str">
        <f t="shared" si="105"/>
        <v/>
      </c>
      <c r="AC142">
        <v>4</v>
      </c>
    </row>
    <row r="143" spans="23:29">
      <c r="W143" t="e">
        <f t="shared" si="117"/>
        <v>#DIV/0!</v>
      </c>
      <c r="X143" t="e">
        <f t="shared" si="106"/>
        <v>#N/A</v>
      </c>
      <c r="Y143" t="e">
        <f t="shared" si="118"/>
        <v>#N/A</v>
      </c>
      <c r="AA143" t="e">
        <f t="shared" si="116"/>
        <v>#DIV/0!</v>
      </c>
      <c r="AB143" t="str">
        <f t="shared" si="105"/>
        <v/>
      </c>
      <c r="AC143">
        <v>4</v>
      </c>
    </row>
    <row r="144" spans="23:29">
      <c r="W144" t="e">
        <f t="shared" si="117"/>
        <v>#DIV/0!</v>
      </c>
      <c r="X144" t="e">
        <f t="shared" si="106"/>
        <v>#N/A</v>
      </c>
      <c r="Y144" t="e">
        <f t="shared" si="118"/>
        <v>#N/A</v>
      </c>
      <c r="AA144" t="e">
        <f t="shared" si="116"/>
        <v>#DIV/0!</v>
      </c>
      <c r="AB144" t="str">
        <f t="shared" si="105"/>
        <v/>
      </c>
      <c r="AC144">
        <v>4</v>
      </c>
    </row>
    <row r="145" spans="23:29">
      <c r="W145" t="e">
        <f t="shared" si="117"/>
        <v>#DIV/0!</v>
      </c>
      <c r="X145" t="e">
        <f t="shared" si="106"/>
        <v>#N/A</v>
      </c>
      <c r="Y145" t="e">
        <f t="shared" si="118"/>
        <v>#N/A</v>
      </c>
      <c r="AA145" t="e">
        <f t="shared" si="116"/>
        <v>#DIV/0!</v>
      </c>
      <c r="AB145" t="str">
        <f t="shared" si="105"/>
        <v/>
      </c>
      <c r="AC145">
        <v>4</v>
      </c>
    </row>
    <row r="146" spans="23:29">
      <c r="W146" t="e">
        <f t="shared" si="117"/>
        <v>#DIV/0!</v>
      </c>
      <c r="X146" t="e">
        <f t="shared" si="106"/>
        <v>#N/A</v>
      </c>
      <c r="Y146" t="e">
        <f t="shared" si="118"/>
        <v>#N/A</v>
      </c>
      <c r="AA146" t="e">
        <f t="shared" si="116"/>
        <v>#DIV/0!</v>
      </c>
      <c r="AB146" t="str">
        <f t="shared" si="105"/>
        <v/>
      </c>
      <c r="AC146">
        <v>4</v>
      </c>
    </row>
    <row r="147" spans="23:29">
      <c r="W147" t="e">
        <f t="shared" si="117"/>
        <v>#DIV/0!</v>
      </c>
      <c r="X147" t="e">
        <f t="shared" si="106"/>
        <v>#N/A</v>
      </c>
      <c r="Y147" t="e">
        <f t="shared" si="118"/>
        <v>#N/A</v>
      </c>
      <c r="AA147" t="e">
        <f t="shared" si="116"/>
        <v>#DIV/0!</v>
      </c>
      <c r="AB147" t="str">
        <f t="shared" si="105"/>
        <v/>
      </c>
      <c r="AC147">
        <v>4</v>
      </c>
    </row>
    <row r="148" spans="23:29">
      <c r="W148" t="e">
        <f t="shared" si="117"/>
        <v>#DIV/0!</v>
      </c>
      <c r="X148" t="e">
        <f t="shared" si="106"/>
        <v>#N/A</v>
      </c>
      <c r="Y148" t="e">
        <f t="shared" si="118"/>
        <v>#N/A</v>
      </c>
      <c r="AA148" t="e">
        <f t="shared" si="116"/>
        <v>#DIV/0!</v>
      </c>
      <c r="AB148" t="str">
        <f t="shared" si="105"/>
        <v/>
      </c>
      <c r="AC148">
        <v>4</v>
      </c>
    </row>
    <row r="149" spans="23:29">
      <c r="W149" t="e">
        <f t="shared" si="117"/>
        <v>#DIV/0!</v>
      </c>
      <c r="X149" t="e">
        <f t="shared" si="106"/>
        <v>#N/A</v>
      </c>
      <c r="Y149" t="e">
        <f t="shared" si="118"/>
        <v>#N/A</v>
      </c>
      <c r="AA149" t="e">
        <f t="shared" si="116"/>
        <v>#DIV/0!</v>
      </c>
      <c r="AB149" t="str">
        <f t="shared" si="105"/>
        <v/>
      </c>
      <c r="AC149">
        <v>4</v>
      </c>
    </row>
    <row r="150" spans="23:29">
      <c r="W150" t="e">
        <f t="shared" si="117"/>
        <v>#DIV/0!</v>
      </c>
      <c r="X150" t="e">
        <f t="shared" si="106"/>
        <v>#N/A</v>
      </c>
      <c r="Y150" t="e">
        <f t="shared" si="118"/>
        <v>#N/A</v>
      </c>
      <c r="AA150" t="e">
        <f t="shared" si="116"/>
        <v>#DIV/0!</v>
      </c>
      <c r="AB150" t="str">
        <f t="shared" ref="AB150:AB213" si="119">IFERROR(AA150,"")</f>
        <v/>
      </c>
      <c r="AC150">
        <v>4</v>
      </c>
    </row>
    <row r="151" spans="23:29">
      <c r="W151" t="e">
        <f t="shared" si="117"/>
        <v>#DIV/0!</v>
      </c>
      <c r="X151" t="e">
        <f t="shared" si="106"/>
        <v>#N/A</v>
      </c>
      <c r="Y151" t="e">
        <f t="shared" si="118"/>
        <v>#N/A</v>
      </c>
      <c r="AA151" t="e">
        <f t="shared" si="116"/>
        <v>#DIV/0!</v>
      </c>
      <c r="AB151" t="str">
        <f t="shared" si="119"/>
        <v/>
      </c>
      <c r="AC151">
        <v>4</v>
      </c>
    </row>
    <row r="152" spans="23:29">
      <c r="W152" t="e">
        <f t="shared" si="117"/>
        <v>#DIV/0!</v>
      </c>
      <c r="X152" t="e">
        <f t="shared" si="106"/>
        <v>#N/A</v>
      </c>
      <c r="Y152" t="e">
        <f t="shared" si="118"/>
        <v>#N/A</v>
      </c>
      <c r="AA152" t="e">
        <f t="shared" si="116"/>
        <v>#DIV/0!</v>
      </c>
      <c r="AB152" t="str">
        <f t="shared" si="119"/>
        <v/>
      </c>
      <c r="AC152">
        <v>4</v>
      </c>
    </row>
    <row r="153" spans="23:29">
      <c r="W153" t="e">
        <f t="shared" si="117"/>
        <v>#DIV/0!</v>
      </c>
      <c r="X153" t="e">
        <f t="shared" ref="X153:X216" si="120">IFERROR(W153, NA())</f>
        <v>#N/A</v>
      </c>
      <c r="Y153" t="e">
        <f t="shared" si="118"/>
        <v>#N/A</v>
      </c>
      <c r="AA153" t="e">
        <f t="shared" si="116"/>
        <v>#DIV/0!</v>
      </c>
      <c r="AB153" t="str">
        <f t="shared" si="119"/>
        <v/>
      </c>
      <c r="AC153">
        <v>4</v>
      </c>
    </row>
    <row r="154" spans="23:29">
      <c r="W154" t="e">
        <f t="shared" si="117"/>
        <v>#DIV/0!</v>
      </c>
      <c r="X154" t="e">
        <f t="shared" si="120"/>
        <v>#N/A</v>
      </c>
      <c r="Y154" t="e">
        <f t="shared" si="118"/>
        <v>#N/A</v>
      </c>
      <c r="AA154" t="e">
        <f t="shared" si="116"/>
        <v>#DIV/0!</v>
      </c>
      <c r="AB154" t="str">
        <f t="shared" si="119"/>
        <v/>
      </c>
      <c r="AC154">
        <v>4</v>
      </c>
    </row>
    <row r="155" spans="23:29">
      <c r="W155" t="e">
        <f t="shared" si="117"/>
        <v>#DIV/0!</v>
      </c>
      <c r="X155" t="e">
        <f t="shared" si="120"/>
        <v>#N/A</v>
      </c>
      <c r="Y155" t="e">
        <f t="shared" si="118"/>
        <v>#N/A</v>
      </c>
      <c r="AA155" t="e">
        <f t="shared" si="116"/>
        <v>#DIV/0!</v>
      </c>
      <c r="AB155" t="str">
        <f t="shared" si="119"/>
        <v/>
      </c>
      <c r="AC155">
        <v>4</v>
      </c>
    </row>
    <row r="156" spans="23:29">
      <c r="W156" t="e">
        <f>L4*L20</f>
        <v>#DIV/0!</v>
      </c>
      <c r="X156" t="e">
        <f t="shared" si="120"/>
        <v>#N/A</v>
      </c>
      <c r="Y156" t="e">
        <f>AX20</f>
        <v>#N/A</v>
      </c>
      <c r="AA156" t="e">
        <f t="shared" ref="AA156:AA170" si="121">AG4-L4</f>
        <v>#DIV/0!</v>
      </c>
      <c r="AB156" t="str">
        <f t="shared" si="119"/>
        <v/>
      </c>
      <c r="AC156">
        <v>4</v>
      </c>
    </row>
    <row r="157" spans="23:29">
      <c r="W157" t="e">
        <f t="shared" ref="W157:W170" si="122">L5*L21</f>
        <v>#DIV/0!</v>
      </c>
      <c r="X157" t="e">
        <f t="shared" si="120"/>
        <v>#N/A</v>
      </c>
      <c r="Y157" t="e">
        <f t="shared" ref="Y157:Y170" si="123">AX21</f>
        <v>#N/A</v>
      </c>
      <c r="AA157" t="e">
        <f t="shared" si="121"/>
        <v>#DIV/0!</v>
      </c>
      <c r="AB157" t="str">
        <f t="shared" si="119"/>
        <v/>
      </c>
      <c r="AC157">
        <v>4</v>
      </c>
    </row>
    <row r="158" spans="23:29">
      <c r="W158" t="e">
        <f t="shared" si="122"/>
        <v>#DIV/0!</v>
      </c>
      <c r="X158" t="e">
        <f t="shared" si="120"/>
        <v>#N/A</v>
      </c>
      <c r="Y158" t="e">
        <f t="shared" si="123"/>
        <v>#N/A</v>
      </c>
      <c r="AA158" t="e">
        <f t="shared" si="121"/>
        <v>#DIV/0!</v>
      </c>
      <c r="AB158" t="str">
        <f t="shared" si="119"/>
        <v/>
      </c>
      <c r="AC158">
        <v>4</v>
      </c>
    </row>
    <row r="159" spans="23:29">
      <c r="W159" t="e">
        <f t="shared" si="122"/>
        <v>#DIV/0!</v>
      </c>
      <c r="X159" t="e">
        <f t="shared" si="120"/>
        <v>#N/A</v>
      </c>
      <c r="Y159" t="e">
        <f t="shared" si="123"/>
        <v>#N/A</v>
      </c>
      <c r="AA159" t="e">
        <f t="shared" si="121"/>
        <v>#DIV/0!</v>
      </c>
      <c r="AB159" t="str">
        <f t="shared" si="119"/>
        <v/>
      </c>
      <c r="AC159">
        <v>4</v>
      </c>
    </row>
    <row r="160" spans="23:29">
      <c r="W160" t="e">
        <f t="shared" si="122"/>
        <v>#DIV/0!</v>
      </c>
      <c r="X160" t="e">
        <f t="shared" si="120"/>
        <v>#N/A</v>
      </c>
      <c r="Y160" t="e">
        <f t="shared" si="123"/>
        <v>#N/A</v>
      </c>
      <c r="AA160" t="e">
        <f t="shared" si="121"/>
        <v>#DIV/0!</v>
      </c>
      <c r="AB160" t="str">
        <f t="shared" si="119"/>
        <v/>
      </c>
      <c r="AC160">
        <v>4</v>
      </c>
    </row>
    <row r="161" spans="23:29">
      <c r="W161" t="e">
        <f t="shared" si="122"/>
        <v>#DIV/0!</v>
      </c>
      <c r="X161" t="e">
        <f t="shared" si="120"/>
        <v>#N/A</v>
      </c>
      <c r="Y161" t="e">
        <f t="shared" si="123"/>
        <v>#N/A</v>
      </c>
      <c r="AA161" t="e">
        <f t="shared" si="121"/>
        <v>#DIV/0!</v>
      </c>
      <c r="AB161" t="str">
        <f t="shared" si="119"/>
        <v/>
      </c>
      <c r="AC161">
        <v>4</v>
      </c>
    </row>
    <row r="162" spans="23:29">
      <c r="W162" t="e">
        <f t="shared" si="122"/>
        <v>#DIV/0!</v>
      </c>
      <c r="X162" t="e">
        <f t="shared" si="120"/>
        <v>#N/A</v>
      </c>
      <c r="Y162" t="e">
        <f t="shared" si="123"/>
        <v>#N/A</v>
      </c>
      <c r="AA162" t="e">
        <f t="shared" si="121"/>
        <v>#DIV/0!</v>
      </c>
      <c r="AB162" t="str">
        <f t="shared" si="119"/>
        <v/>
      </c>
      <c r="AC162">
        <v>4</v>
      </c>
    </row>
    <row r="163" spans="23:29">
      <c r="W163" t="e">
        <f t="shared" si="122"/>
        <v>#DIV/0!</v>
      </c>
      <c r="X163" t="e">
        <f t="shared" si="120"/>
        <v>#N/A</v>
      </c>
      <c r="Y163" t="e">
        <f t="shared" si="123"/>
        <v>#N/A</v>
      </c>
      <c r="AA163" t="e">
        <f t="shared" si="121"/>
        <v>#DIV/0!</v>
      </c>
      <c r="AB163" t="str">
        <f t="shared" si="119"/>
        <v/>
      </c>
      <c r="AC163">
        <v>4</v>
      </c>
    </row>
    <row r="164" spans="23:29">
      <c r="W164" t="e">
        <f t="shared" si="122"/>
        <v>#DIV/0!</v>
      </c>
      <c r="X164" t="e">
        <f t="shared" si="120"/>
        <v>#N/A</v>
      </c>
      <c r="Y164" t="e">
        <f t="shared" si="123"/>
        <v>#N/A</v>
      </c>
      <c r="AA164" t="e">
        <f t="shared" si="121"/>
        <v>#DIV/0!</v>
      </c>
      <c r="AB164" t="str">
        <f t="shared" si="119"/>
        <v/>
      </c>
      <c r="AC164">
        <v>4</v>
      </c>
    </row>
    <row r="165" spans="23:29">
      <c r="W165" t="e">
        <f t="shared" si="122"/>
        <v>#DIV/0!</v>
      </c>
      <c r="X165" t="e">
        <f t="shared" si="120"/>
        <v>#N/A</v>
      </c>
      <c r="Y165" t="e">
        <f t="shared" si="123"/>
        <v>#N/A</v>
      </c>
      <c r="AA165" t="e">
        <f t="shared" si="121"/>
        <v>#DIV/0!</v>
      </c>
      <c r="AB165" t="str">
        <f t="shared" si="119"/>
        <v/>
      </c>
      <c r="AC165">
        <v>4</v>
      </c>
    </row>
    <row r="166" spans="23:29">
      <c r="W166" t="e">
        <f t="shared" si="122"/>
        <v>#DIV/0!</v>
      </c>
      <c r="X166" t="e">
        <f t="shared" si="120"/>
        <v>#N/A</v>
      </c>
      <c r="Y166" t="e">
        <f t="shared" si="123"/>
        <v>#N/A</v>
      </c>
      <c r="AA166" t="e">
        <f t="shared" si="121"/>
        <v>#DIV/0!</v>
      </c>
      <c r="AB166" t="str">
        <f t="shared" si="119"/>
        <v/>
      </c>
      <c r="AC166">
        <v>4</v>
      </c>
    </row>
    <row r="167" spans="23:29">
      <c r="W167" t="e">
        <f t="shared" si="122"/>
        <v>#DIV/0!</v>
      </c>
      <c r="X167" t="e">
        <f t="shared" si="120"/>
        <v>#N/A</v>
      </c>
      <c r="Y167" t="e">
        <f t="shared" si="123"/>
        <v>#N/A</v>
      </c>
      <c r="AA167" t="e">
        <f t="shared" si="121"/>
        <v>#DIV/0!</v>
      </c>
      <c r="AB167" t="str">
        <f t="shared" si="119"/>
        <v/>
      </c>
      <c r="AC167">
        <v>4</v>
      </c>
    </row>
    <row r="168" spans="23:29">
      <c r="W168" t="e">
        <f t="shared" si="122"/>
        <v>#DIV/0!</v>
      </c>
      <c r="X168" t="e">
        <f t="shared" si="120"/>
        <v>#N/A</v>
      </c>
      <c r="Y168" t="e">
        <f t="shared" si="123"/>
        <v>#N/A</v>
      </c>
      <c r="AA168" t="e">
        <f t="shared" si="121"/>
        <v>#DIV/0!</v>
      </c>
      <c r="AB168" t="str">
        <f t="shared" si="119"/>
        <v/>
      </c>
      <c r="AC168">
        <v>4</v>
      </c>
    </row>
    <row r="169" spans="23:29">
      <c r="W169" t="e">
        <f t="shared" si="122"/>
        <v>#DIV/0!</v>
      </c>
      <c r="X169" t="e">
        <f t="shared" si="120"/>
        <v>#N/A</v>
      </c>
      <c r="Y169" t="e">
        <f t="shared" si="123"/>
        <v>#N/A</v>
      </c>
      <c r="AA169" t="e">
        <f t="shared" si="121"/>
        <v>#DIV/0!</v>
      </c>
      <c r="AB169" t="str">
        <f t="shared" si="119"/>
        <v/>
      </c>
      <c r="AC169">
        <v>4</v>
      </c>
    </row>
    <row r="170" spans="23:29">
      <c r="W170" t="e">
        <f t="shared" si="122"/>
        <v>#DIV/0!</v>
      </c>
      <c r="X170" t="e">
        <f t="shared" si="120"/>
        <v>#N/A</v>
      </c>
      <c r="Y170" t="e">
        <f t="shared" si="123"/>
        <v>#N/A</v>
      </c>
      <c r="AA170" t="e">
        <f t="shared" si="121"/>
        <v>#DIV/0!</v>
      </c>
      <c r="AB170" t="str">
        <f t="shared" si="119"/>
        <v/>
      </c>
      <c r="AC170">
        <v>4</v>
      </c>
    </row>
    <row r="171" spans="23:29">
      <c r="W171" t="e">
        <f>M4*M20</f>
        <v>#DIV/0!</v>
      </c>
      <c r="X171" t="e">
        <f t="shared" si="120"/>
        <v>#N/A</v>
      </c>
      <c r="Y171" t="e">
        <f>AY20</f>
        <v>#N/A</v>
      </c>
      <c r="AA171" t="e">
        <f t="shared" ref="AA171:AA185" si="124">AH4-M4</f>
        <v>#DIV/0!</v>
      </c>
      <c r="AB171" t="str">
        <f t="shared" si="119"/>
        <v/>
      </c>
      <c r="AC171">
        <v>4</v>
      </c>
    </row>
    <row r="172" spans="23:29">
      <c r="W172" t="e">
        <f t="shared" ref="W172:W185" si="125">M5*M21</f>
        <v>#DIV/0!</v>
      </c>
      <c r="X172" t="e">
        <f t="shared" si="120"/>
        <v>#N/A</v>
      </c>
      <c r="Y172" t="e">
        <f t="shared" ref="Y172:Y185" si="126">AY21</f>
        <v>#N/A</v>
      </c>
      <c r="AA172" t="e">
        <f t="shared" si="124"/>
        <v>#DIV/0!</v>
      </c>
      <c r="AB172" t="str">
        <f t="shared" si="119"/>
        <v/>
      </c>
      <c r="AC172">
        <v>4</v>
      </c>
    </row>
    <row r="173" spans="23:29">
      <c r="W173" t="e">
        <f t="shared" si="125"/>
        <v>#DIV/0!</v>
      </c>
      <c r="X173" t="e">
        <f t="shared" si="120"/>
        <v>#N/A</v>
      </c>
      <c r="Y173" t="e">
        <f t="shared" si="126"/>
        <v>#N/A</v>
      </c>
      <c r="AA173" t="e">
        <f t="shared" si="124"/>
        <v>#DIV/0!</v>
      </c>
      <c r="AB173" t="str">
        <f t="shared" si="119"/>
        <v/>
      </c>
      <c r="AC173">
        <v>4</v>
      </c>
    </row>
    <row r="174" spans="23:29">
      <c r="W174" t="e">
        <f t="shared" si="125"/>
        <v>#DIV/0!</v>
      </c>
      <c r="X174" t="e">
        <f t="shared" si="120"/>
        <v>#N/A</v>
      </c>
      <c r="Y174" t="e">
        <f t="shared" si="126"/>
        <v>#N/A</v>
      </c>
      <c r="AA174" t="e">
        <f t="shared" si="124"/>
        <v>#DIV/0!</v>
      </c>
      <c r="AB174" t="str">
        <f t="shared" si="119"/>
        <v/>
      </c>
      <c r="AC174">
        <v>4</v>
      </c>
    </row>
    <row r="175" spans="23:29">
      <c r="W175" t="e">
        <f t="shared" si="125"/>
        <v>#DIV/0!</v>
      </c>
      <c r="X175" t="e">
        <f t="shared" si="120"/>
        <v>#N/A</v>
      </c>
      <c r="Y175" t="e">
        <f t="shared" si="126"/>
        <v>#N/A</v>
      </c>
      <c r="AA175" t="e">
        <f t="shared" si="124"/>
        <v>#DIV/0!</v>
      </c>
      <c r="AB175" t="str">
        <f t="shared" si="119"/>
        <v/>
      </c>
      <c r="AC175">
        <v>4</v>
      </c>
    </row>
    <row r="176" spans="23:29">
      <c r="W176" t="e">
        <f t="shared" si="125"/>
        <v>#DIV/0!</v>
      </c>
      <c r="X176" t="e">
        <f t="shared" si="120"/>
        <v>#N/A</v>
      </c>
      <c r="Y176" t="e">
        <f t="shared" si="126"/>
        <v>#N/A</v>
      </c>
      <c r="AA176" t="e">
        <f t="shared" si="124"/>
        <v>#DIV/0!</v>
      </c>
      <c r="AB176" t="str">
        <f t="shared" si="119"/>
        <v/>
      </c>
      <c r="AC176">
        <v>4</v>
      </c>
    </row>
    <row r="177" spans="23:29">
      <c r="W177" t="e">
        <f t="shared" si="125"/>
        <v>#DIV/0!</v>
      </c>
      <c r="X177" t="e">
        <f t="shared" si="120"/>
        <v>#N/A</v>
      </c>
      <c r="Y177" t="e">
        <f t="shared" si="126"/>
        <v>#N/A</v>
      </c>
      <c r="AA177" t="e">
        <f t="shared" si="124"/>
        <v>#DIV/0!</v>
      </c>
      <c r="AB177" t="str">
        <f t="shared" si="119"/>
        <v/>
      </c>
      <c r="AC177">
        <v>4</v>
      </c>
    </row>
    <row r="178" spans="23:29">
      <c r="W178" t="e">
        <f t="shared" si="125"/>
        <v>#DIV/0!</v>
      </c>
      <c r="X178" t="e">
        <f t="shared" si="120"/>
        <v>#N/A</v>
      </c>
      <c r="Y178" t="e">
        <f t="shared" si="126"/>
        <v>#N/A</v>
      </c>
      <c r="AA178" t="e">
        <f t="shared" si="124"/>
        <v>#DIV/0!</v>
      </c>
      <c r="AB178" t="str">
        <f t="shared" si="119"/>
        <v/>
      </c>
      <c r="AC178">
        <v>4</v>
      </c>
    </row>
    <row r="179" spans="23:29">
      <c r="W179" t="e">
        <f t="shared" si="125"/>
        <v>#DIV/0!</v>
      </c>
      <c r="X179" t="e">
        <f t="shared" si="120"/>
        <v>#N/A</v>
      </c>
      <c r="Y179" t="e">
        <f t="shared" si="126"/>
        <v>#N/A</v>
      </c>
      <c r="AA179" t="e">
        <f t="shared" si="124"/>
        <v>#DIV/0!</v>
      </c>
      <c r="AB179" t="str">
        <f t="shared" si="119"/>
        <v/>
      </c>
      <c r="AC179">
        <v>4</v>
      </c>
    </row>
    <row r="180" spans="23:29">
      <c r="W180" t="e">
        <f t="shared" si="125"/>
        <v>#DIV/0!</v>
      </c>
      <c r="X180" t="e">
        <f t="shared" si="120"/>
        <v>#N/A</v>
      </c>
      <c r="Y180" t="e">
        <f t="shared" si="126"/>
        <v>#N/A</v>
      </c>
      <c r="AA180" t="e">
        <f t="shared" si="124"/>
        <v>#DIV/0!</v>
      </c>
      <c r="AB180" t="str">
        <f t="shared" si="119"/>
        <v/>
      </c>
      <c r="AC180">
        <v>4</v>
      </c>
    </row>
    <row r="181" spans="23:29">
      <c r="W181" t="e">
        <f t="shared" si="125"/>
        <v>#DIV/0!</v>
      </c>
      <c r="X181" t="e">
        <f t="shared" si="120"/>
        <v>#N/A</v>
      </c>
      <c r="Y181" t="e">
        <f t="shared" si="126"/>
        <v>#N/A</v>
      </c>
      <c r="AA181" t="e">
        <f t="shared" si="124"/>
        <v>#DIV/0!</v>
      </c>
      <c r="AB181" t="str">
        <f t="shared" si="119"/>
        <v/>
      </c>
      <c r="AC181">
        <v>4</v>
      </c>
    </row>
    <row r="182" spans="23:29">
      <c r="W182" t="e">
        <f t="shared" si="125"/>
        <v>#DIV/0!</v>
      </c>
      <c r="X182" t="e">
        <f t="shared" si="120"/>
        <v>#N/A</v>
      </c>
      <c r="Y182" t="e">
        <f t="shared" si="126"/>
        <v>#N/A</v>
      </c>
      <c r="AA182" t="e">
        <f t="shared" si="124"/>
        <v>#DIV/0!</v>
      </c>
      <c r="AB182" t="str">
        <f t="shared" si="119"/>
        <v/>
      </c>
      <c r="AC182">
        <v>4</v>
      </c>
    </row>
    <row r="183" spans="23:29">
      <c r="W183" t="e">
        <f t="shared" si="125"/>
        <v>#DIV/0!</v>
      </c>
      <c r="X183" t="e">
        <f t="shared" si="120"/>
        <v>#N/A</v>
      </c>
      <c r="Y183" t="e">
        <f t="shared" si="126"/>
        <v>#N/A</v>
      </c>
      <c r="AA183" t="e">
        <f t="shared" si="124"/>
        <v>#DIV/0!</v>
      </c>
      <c r="AB183" t="str">
        <f t="shared" si="119"/>
        <v/>
      </c>
      <c r="AC183">
        <v>4</v>
      </c>
    </row>
    <row r="184" spans="23:29">
      <c r="W184" t="e">
        <f t="shared" si="125"/>
        <v>#DIV/0!</v>
      </c>
      <c r="X184" t="e">
        <f t="shared" si="120"/>
        <v>#N/A</v>
      </c>
      <c r="Y184" t="e">
        <f t="shared" si="126"/>
        <v>#N/A</v>
      </c>
      <c r="AA184" t="e">
        <f t="shared" si="124"/>
        <v>#DIV/0!</v>
      </c>
      <c r="AB184" t="str">
        <f t="shared" si="119"/>
        <v/>
      </c>
      <c r="AC184">
        <v>4</v>
      </c>
    </row>
    <row r="185" spans="23:29">
      <c r="W185" t="e">
        <f t="shared" si="125"/>
        <v>#DIV/0!</v>
      </c>
      <c r="X185" t="e">
        <f t="shared" si="120"/>
        <v>#N/A</v>
      </c>
      <c r="Y185" t="e">
        <f t="shared" si="126"/>
        <v>#N/A</v>
      </c>
      <c r="AA185" t="e">
        <f t="shared" si="124"/>
        <v>#DIV/0!</v>
      </c>
      <c r="AB185" t="str">
        <f t="shared" si="119"/>
        <v/>
      </c>
      <c r="AC185">
        <v>4</v>
      </c>
    </row>
    <row r="186" spans="23:29">
      <c r="W186" t="e">
        <f>N4*N20</f>
        <v>#DIV/0!</v>
      </c>
      <c r="X186" t="e">
        <f t="shared" si="120"/>
        <v>#N/A</v>
      </c>
      <c r="Y186" t="e">
        <f>AZ20</f>
        <v>#N/A</v>
      </c>
      <c r="AA186" t="e">
        <f t="shared" ref="AA186:AA200" si="127">AI4-N4</f>
        <v>#DIV/0!</v>
      </c>
      <c r="AB186" t="str">
        <f t="shared" si="119"/>
        <v/>
      </c>
      <c r="AC186">
        <v>4</v>
      </c>
    </row>
    <row r="187" spans="23:29">
      <c r="W187" t="e">
        <f t="shared" ref="W187:W200" si="128">N5*N21</f>
        <v>#DIV/0!</v>
      </c>
      <c r="X187" t="e">
        <f t="shared" si="120"/>
        <v>#N/A</v>
      </c>
      <c r="Y187" t="e">
        <f t="shared" ref="Y187:Y200" si="129">AZ21</f>
        <v>#N/A</v>
      </c>
      <c r="AA187" t="e">
        <f t="shared" si="127"/>
        <v>#DIV/0!</v>
      </c>
      <c r="AB187" t="str">
        <f t="shared" si="119"/>
        <v/>
      </c>
      <c r="AC187">
        <v>4</v>
      </c>
    </row>
    <row r="188" spans="23:29">
      <c r="W188" t="e">
        <f t="shared" si="128"/>
        <v>#DIV/0!</v>
      </c>
      <c r="X188" t="e">
        <f t="shared" si="120"/>
        <v>#N/A</v>
      </c>
      <c r="Y188" t="e">
        <f t="shared" si="129"/>
        <v>#N/A</v>
      </c>
      <c r="AA188" t="e">
        <f t="shared" si="127"/>
        <v>#DIV/0!</v>
      </c>
      <c r="AB188" t="str">
        <f t="shared" si="119"/>
        <v/>
      </c>
      <c r="AC188">
        <v>4</v>
      </c>
    </row>
    <row r="189" spans="23:29">
      <c r="W189" t="e">
        <f t="shared" si="128"/>
        <v>#DIV/0!</v>
      </c>
      <c r="X189" t="e">
        <f t="shared" si="120"/>
        <v>#N/A</v>
      </c>
      <c r="Y189" t="e">
        <f t="shared" si="129"/>
        <v>#N/A</v>
      </c>
      <c r="AA189" t="e">
        <f t="shared" si="127"/>
        <v>#DIV/0!</v>
      </c>
      <c r="AB189" t="str">
        <f t="shared" si="119"/>
        <v/>
      </c>
      <c r="AC189">
        <v>4</v>
      </c>
    </row>
    <row r="190" spans="23:29">
      <c r="W190" t="e">
        <f t="shared" si="128"/>
        <v>#DIV/0!</v>
      </c>
      <c r="X190" t="e">
        <f t="shared" si="120"/>
        <v>#N/A</v>
      </c>
      <c r="Y190" t="e">
        <f t="shared" si="129"/>
        <v>#N/A</v>
      </c>
      <c r="AA190" t="e">
        <f t="shared" si="127"/>
        <v>#DIV/0!</v>
      </c>
      <c r="AB190" t="str">
        <f t="shared" si="119"/>
        <v/>
      </c>
      <c r="AC190">
        <v>4</v>
      </c>
    </row>
    <row r="191" spans="23:29">
      <c r="W191" t="e">
        <f t="shared" si="128"/>
        <v>#DIV/0!</v>
      </c>
      <c r="X191" t="e">
        <f t="shared" si="120"/>
        <v>#N/A</v>
      </c>
      <c r="Y191" t="e">
        <f t="shared" si="129"/>
        <v>#N/A</v>
      </c>
      <c r="AA191" t="e">
        <f t="shared" si="127"/>
        <v>#DIV/0!</v>
      </c>
      <c r="AB191" t="str">
        <f t="shared" si="119"/>
        <v/>
      </c>
      <c r="AC191">
        <v>4</v>
      </c>
    </row>
    <row r="192" spans="23:29">
      <c r="W192" t="e">
        <f t="shared" si="128"/>
        <v>#DIV/0!</v>
      </c>
      <c r="X192" t="e">
        <f t="shared" si="120"/>
        <v>#N/A</v>
      </c>
      <c r="Y192" t="e">
        <f t="shared" si="129"/>
        <v>#N/A</v>
      </c>
      <c r="AA192" t="e">
        <f t="shared" si="127"/>
        <v>#DIV/0!</v>
      </c>
      <c r="AB192" t="str">
        <f t="shared" si="119"/>
        <v/>
      </c>
      <c r="AC192">
        <v>4</v>
      </c>
    </row>
    <row r="193" spans="23:29">
      <c r="W193" t="e">
        <f t="shared" si="128"/>
        <v>#DIV/0!</v>
      </c>
      <c r="X193" t="e">
        <f t="shared" si="120"/>
        <v>#N/A</v>
      </c>
      <c r="Y193" t="e">
        <f t="shared" si="129"/>
        <v>#N/A</v>
      </c>
      <c r="AA193" t="e">
        <f t="shared" si="127"/>
        <v>#DIV/0!</v>
      </c>
      <c r="AB193" t="str">
        <f t="shared" si="119"/>
        <v/>
      </c>
      <c r="AC193">
        <v>4</v>
      </c>
    </row>
    <row r="194" spans="23:29">
      <c r="W194" t="e">
        <f t="shared" si="128"/>
        <v>#DIV/0!</v>
      </c>
      <c r="X194" t="e">
        <f t="shared" si="120"/>
        <v>#N/A</v>
      </c>
      <c r="Y194" t="e">
        <f t="shared" si="129"/>
        <v>#N/A</v>
      </c>
      <c r="AA194" t="e">
        <f t="shared" si="127"/>
        <v>#DIV/0!</v>
      </c>
      <c r="AB194" t="str">
        <f t="shared" si="119"/>
        <v/>
      </c>
      <c r="AC194">
        <v>4</v>
      </c>
    </row>
    <row r="195" spans="23:29">
      <c r="W195" t="e">
        <f t="shared" si="128"/>
        <v>#DIV/0!</v>
      </c>
      <c r="X195" t="e">
        <f t="shared" si="120"/>
        <v>#N/A</v>
      </c>
      <c r="Y195" t="e">
        <f t="shared" si="129"/>
        <v>#N/A</v>
      </c>
      <c r="AA195" t="e">
        <f t="shared" si="127"/>
        <v>#DIV/0!</v>
      </c>
      <c r="AB195" t="str">
        <f t="shared" si="119"/>
        <v/>
      </c>
      <c r="AC195">
        <v>4</v>
      </c>
    </row>
    <row r="196" spans="23:29">
      <c r="W196" t="e">
        <f t="shared" si="128"/>
        <v>#DIV/0!</v>
      </c>
      <c r="X196" t="e">
        <f t="shared" si="120"/>
        <v>#N/A</v>
      </c>
      <c r="Y196" t="e">
        <f t="shared" si="129"/>
        <v>#N/A</v>
      </c>
      <c r="AA196" t="e">
        <f t="shared" si="127"/>
        <v>#DIV/0!</v>
      </c>
      <c r="AB196" t="str">
        <f t="shared" si="119"/>
        <v/>
      </c>
      <c r="AC196">
        <v>4</v>
      </c>
    </row>
    <row r="197" spans="23:29">
      <c r="W197" t="e">
        <f t="shared" si="128"/>
        <v>#DIV/0!</v>
      </c>
      <c r="X197" t="e">
        <f t="shared" si="120"/>
        <v>#N/A</v>
      </c>
      <c r="Y197" t="e">
        <f t="shared" si="129"/>
        <v>#N/A</v>
      </c>
      <c r="AA197" t="e">
        <f t="shared" si="127"/>
        <v>#DIV/0!</v>
      </c>
      <c r="AB197" t="str">
        <f t="shared" si="119"/>
        <v/>
      </c>
      <c r="AC197">
        <v>4</v>
      </c>
    </row>
    <row r="198" spans="23:29">
      <c r="W198" t="e">
        <f t="shared" si="128"/>
        <v>#DIV/0!</v>
      </c>
      <c r="X198" t="e">
        <f t="shared" si="120"/>
        <v>#N/A</v>
      </c>
      <c r="Y198" t="e">
        <f t="shared" si="129"/>
        <v>#N/A</v>
      </c>
      <c r="AA198" t="e">
        <f t="shared" si="127"/>
        <v>#DIV/0!</v>
      </c>
      <c r="AB198" t="str">
        <f t="shared" si="119"/>
        <v/>
      </c>
      <c r="AC198">
        <v>4</v>
      </c>
    </row>
    <row r="199" spans="23:29">
      <c r="W199" t="e">
        <f t="shared" si="128"/>
        <v>#DIV/0!</v>
      </c>
      <c r="X199" t="e">
        <f t="shared" si="120"/>
        <v>#N/A</v>
      </c>
      <c r="Y199" t="e">
        <f t="shared" si="129"/>
        <v>#N/A</v>
      </c>
      <c r="AA199" t="e">
        <f t="shared" si="127"/>
        <v>#DIV/0!</v>
      </c>
      <c r="AB199" t="str">
        <f t="shared" si="119"/>
        <v/>
      </c>
      <c r="AC199">
        <v>4</v>
      </c>
    </row>
    <row r="200" spans="23:29">
      <c r="W200" t="e">
        <f t="shared" si="128"/>
        <v>#DIV/0!</v>
      </c>
      <c r="X200" t="e">
        <f t="shared" si="120"/>
        <v>#N/A</v>
      </c>
      <c r="Y200" t="e">
        <f t="shared" si="129"/>
        <v>#N/A</v>
      </c>
      <c r="AA200" t="e">
        <f t="shared" si="127"/>
        <v>#DIV/0!</v>
      </c>
      <c r="AB200" t="str">
        <f t="shared" si="119"/>
        <v/>
      </c>
      <c r="AC200">
        <v>4</v>
      </c>
    </row>
    <row r="201" spans="23:29">
      <c r="W201" t="e">
        <f>O4*O20</f>
        <v>#DIV/0!</v>
      </c>
      <c r="X201" t="e">
        <f t="shared" si="120"/>
        <v>#N/A</v>
      </c>
      <c r="Y201" t="e">
        <f>BA20</f>
        <v>#N/A</v>
      </c>
      <c r="AA201" t="e">
        <f t="shared" ref="AA201:AA215" si="130">AJ4-O4</f>
        <v>#DIV/0!</v>
      </c>
      <c r="AB201" t="str">
        <f t="shared" si="119"/>
        <v/>
      </c>
      <c r="AC201">
        <v>4</v>
      </c>
    </row>
    <row r="202" spans="23:29">
      <c r="W202" t="e">
        <f t="shared" ref="W202:W215" si="131">O5*O21</f>
        <v>#DIV/0!</v>
      </c>
      <c r="X202" t="e">
        <f t="shared" si="120"/>
        <v>#N/A</v>
      </c>
      <c r="Y202" t="e">
        <f t="shared" ref="Y202:Y215" si="132">BA21</f>
        <v>#N/A</v>
      </c>
      <c r="AA202" t="e">
        <f t="shared" si="130"/>
        <v>#DIV/0!</v>
      </c>
      <c r="AB202" t="str">
        <f t="shared" si="119"/>
        <v/>
      </c>
      <c r="AC202">
        <v>4</v>
      </c>
    </row>
    <row r="203" spans="23:29">
      <c r="W203" t="e">
        <f t="shared" si="131"/>
        <v>#DIV/0!</v>
      </c>
      <c r="X203" t="e">
        <f t="shared" si="120"/>
        <v>#N/A</v>
      </c>
      <c r="Y203" t="e">
        <f t="shared" si="132"/>
        <v>#N/A</v>
      </c>
      <c r="AA203" t="e">
        <f t="shared" si="130"/>
        <v>#DIV/0!</v>
      </c>
      <c r="AB203" t="str">
        <f t="shared" si="119"/>
        <v/>
      </c>
      <c r="AC203">
        <v>4</v>
      </c>
    </row>
    <row r="204" spans="23:29">
      <c r="W204" t="e">
        <f t="shared" si="131"/>
        <v>#DIV/0!</v>
      </c>
      <c r="X204" t="e">
        <f t="shared" si="120"/>
        <v>#N/A</v>
      </c>
      <c r="Y204" t="e">
        <f t="shared" si="132"/>
        <v>#N/A</v>
      </c>
      <c r="AA204" t="e">
        <f t="shared" si="130"/>
        <v>#DIV/0!</v>
      </c>
      <c r="AB204" t="str">
        <f t="shared" si="119"/>
        <v/>
      </c>
      <c r="AC204">
        <v>4</v>
      </c>
    </row>
    <row r="205" spans="23:29">
      <c r="W205" t="e">
        <f t="shared" si="131"/>
        <v>#DIV/0!</v>
      </c>
      <c r="X205" t="e">
        <f t="shared" si="120"/>
        <v>#N/A</v>
      </c>
      <c r="Y205" t="e">
        <f t="shared" si="132"/>
        <v>#N/A</v>
      </c>
      <c r="AA205" t="e">
        <f t="shared" si="130"/>
        <v>#DIV/0!</v>
      </c>
      <c r="AB205" t="str">
        <f t="shared" si="119"/>
        <v/>
      </c>
      <c r="AC205">
        <v>4</v>
      </c>
    </row>
    <row r="206" spans="23:29">
      <c r="W206" t="e">
        <f t="shared" si="131"/>
        <v>#DIV/0!</v>
      </c>
      <c r="X206" t="e">
        <f t="shared" si="120"/>
        <v>#N/A</v>
      </c>
      <c r="Y206" t="e">
        <f t="shared" si="132"/>
        <v>#N/A</v>
      </c>
      <c r="AA206" t="e">
        <f t="shared" si="130"/>
        <v>#DIV/0!</v>
      </c>
      <c r="AB206" t="str">
        <f t="shared" si="119"/>
        <v/>
      </c>
      <c r="AC206">
        <v>4</v>
      </c>
    </row>
    <row r="207" spans="23:29">
      <c r="W207" t="e">
        <f t="shared" si="131"/>
        <v>#DIV/0!</v>
      </c>
      <c r="X207" t="e">
        <f t="shared" si="120"/>
        <v>#N/A</v>
      </c>
      <c r="Y207" t="e">
        <f t="shared" si="132"/>
        <v>#N/A</v>
      </c>
      <c r="AA207" t="e">
        <f t="shared" si="130"/>
        <v>#DIV/0!</v>
      </c>
      <c r="AB207" t="str">
        <f t="shared" si="119"/>
        <v/>
      </c>
      <c r="AC207">
        <v>4</v>
      </c>
    </row>
    <row r="208" spans="23:29">
      <c r="W208" t="e">
        <f t="shared" si="131"/>
        <v>#DIV/0!</v>
      </c>
      <c r="X208" t="e">
        <f t="shared" si="120"/>
        <v>#N/A</v>
      </c>
      <c r="Y208" t="e">
        <f t="shared" si="132"/>
        <v>#N/A</v>
      </c>
      <c r="AA208" t="e">
        <f t="shared" si="130"/>
        <v>#DIV/0!</v>
      </c>
      <c r="AB208" t="str">
        <f t="shared" si="119"/>
        <v/>
      </c>
      <c r="AC208">
        <v>4</v>
      </c>
    </row>
    <row r="209" spans="23:29">
      <c r="W209" t="e">
        <f t="shared" si="131"/>
        <v>#DIV/0!</v>
      </c>
      <c r="X209" t="e">
        <f t="shared" si="120"/>
        <v>#N/A</v>
      </c>
      <c r="Y209" t="e">
        <f t="shared" si="132"/>
        <v>#N/A</v>
      </c>
      <c r="AA209" t="e">
        <f t="shared" si="130"/>
        <v>#DIV/0!</v>
      </c>
      <c r="AB209" t="str">
        <f t="shared" si="119"/>
        <v/>
      </c>
      <c r="AC209">
        <v>4</v>
      </c>
    </row>
    <row r="210" spans="23:29">
      <c r="W210" t="e">
        <f t="shared" si="131"/>
        <v>#DIV/0!</v>
      </c>
      <c r="X210" t="e">
        <f t="shared" si="120"/>
        <v>#N/A</v>
      </c>
      <c r="Y210" t="e">
        <f t="shared" si="132"/>
        <v>#N/A</v>
      </c>
      <c r="AA210" t="e">
        <f t="shared" si="130"/>
        <v>#DIV/0!</v>
      </c>
      <c r="AB210" t="str">
        <f t="shared" si="119"/>
        <v/>
      </c>
      <c r="AC210">
        <v>4</v>
      </c>
    </row>
    <row r="211" spans="23:29">
      <c r="W211" t="e">
        <f t="shared" si="131"/>
        <v>#DIV/0!</v>
      </c>
      <c r="X211" t="e">
        <f t="shared" si="120"/>
        <v>#N/A</v>
      </c>
      <c r="Y211" t="e">
        <f t="shared" si="132"/>
        <v>#N/A</v>
      </c>
      <c r="AA211" t="e">
        <f t="shared" si="130"/>
        <v>#DIV/0!</v>
      </c>
      <c r="AB211" t="str">
        <f t="shared" si="119"/>
        <v/>
      </c>
      <c r="AC211">
        <v>4</v>
      </c>
    </row>
    <row r="212" spans="23:29">
      <c r="W212" t="e">
        <f t="shared" si="131"/>
        <v>#DIV/0!</v>
      </c>
      <c r="X212" t="e">
        <f t="shared" si="120"/>
        <v>#N/A</v>
      </c>
      <c r="Y212" t="e">
        <f t="shared" si="132"/>
        <v>#N/A</v>
      </c>
      <c r="AA212" t="e">
        <f t="shared" si="130"/>
        <v>#DIV/0!</v>
      </c>
      <c r="AB212" t="str">
        <f t="shared" si="119"/>
        <v/>
      </c>
      <c r="AC212">
        <v>4</v>
      </c>
    </row>
    <row r="213" spans="23:29">
      <c r="W213" t="e">
        <f t="shared" si="131"/>
        <v>#DIV/0!</v>
      </c>
      <c r="X213" t="e">
        <f t="shared" si="120"/>
        <v>#N/A</v>
      </c>
      <c r="Y213" t="e">
        <f t="shared" si="132"/>
        <v>#N/A</v>
      </c>
      <c r="AA213" t="e">
        <f t="shared" si="130"/>
        <v>#DIV/0!</v>
      </c>
      <c r="AB213" t="str">
        <f t="shared" si="119"/>
        <v/>
      </c>
      <c r="AC213">
        <v>4</v>
      </c>
    </row>
    <row r="214" spans="23:29">
      <c r="W214" t="e">
        <f t="shared" si="131"/>
        <v>#DIV/0!</v>
      </c>
      <c r="X214" t="e">
        <f t="shared" si="120"/>
        <v>#N/A</v>
      </c>
      <c r="Y214" t="e">
        <f t="shared" si="132"/>
        <v>#N/A</v>
      </c>
      <c r="AA214" t="e">
        <f t="shared" si="130"/>
        <v>#DIV/0!</v>
      </c>
      <c r="AB214" t="str">
        <f t="shared" ref="AB214:AB260" si="133">IFERROR(AA214,"")</f>
        <v/>
      </c>
      <c r="AC214">
        <v>4</v>
      </c>
    </row>
    <row r="215" spans="23:29">
      <c r="W215" t="e">
        <f t="shared" si="131"/>
        <v>#DIV/0!</v>
      </c>
      <c r="X215" t="e">
        <f t="shared" si="120"/>
        <v>#N/A</v>
      </c>
      <c r="Y215" t="e">
        <f t="shared" si="132"/>
        <v>#N/A</v>
      </c>
      <c r="AA215" t="e">
        <f t="shared" si="130"/>
        <v>#DIV/0!</v>
      </c>
      <c r="AB215" t="str">
        <f t="shared" si="133"/>
        <v/>
      </c>
      <c r="AC215">
        <v>4</v>
      </c>
    </row>
    <row r="216" spans="23:29">
      <c r="W216" t="e">
        <f>P4*P20</f>
        <v>#DIV/0!</v>
      </c>
      <c r="X216" t="e">
        <f t="shared" si="120"/>
        <v>#N/A</v>
      </c>
      <c r="Y216" t="e">
        <f>BB20</f>
        <v>#N/A</v>
      </c>
      <c r="AA216" t="e">
        <f t="shared" ref="AA216:AA230" si="134">AK4-P4</f>
        <v>#DIV/0!</v>
      </c>
      <c r="AB216" t="str">
        <f t="shared" si="133"/>
        <v/>
      </c>
      <c r="AC216">
        <v>4</v>
      </c>
    </row>
    <row r="217" spans="23:29">
      <c r="W217" t="e">
        <f t="shared" ref="W217:W230" si="135">P5*P21</f>
        <v>#DIV/0!</v>
      </c>
      <c r="X217" t="e">
        <f t="shared" ref="X217:X260" si="136">IFERROR(W217, NA())</f>
        <v>#N/A</v>
      </c>
      <c r="Y217" t="e">
        <f t="shared" ref="Y217:Y230" si="137">BB21</f>
        <v>#N/A</v>
      </c>
      <c r="AA217" t="e">
        <f t="shared" si="134"/>
        <v>#DIV/0!</v>
      </c>
      <c r="AB217" t="str">
        <f t="shared" si="133"/>
        <v/>
      </c>
      <c r="AC217">
        <v>4</v>
      </c>
    </row>
    <row r="218" spans="23:29">
      <c r="W218" t="e">
        <f t="shared" si="135"/>
        <v>#DIV/0!</v>
      </c>
      <c r="X218" t="e">
        <f t="shared" si="136"/>
        <v>#N/A</v>
      </c>
      <c r="Y218" t="e">
        <f t="shared" si="137"/>
        <v>#N/A</v>
      </c>
      <c r="AA218" t="e">
        <f t="shared" si="134"/>
        <v>#DIV/0!</v>
      </c>
      <c r="AB218" t="str">
        <f t="shared" si="133"/>
        <v/>
      </c>
      <c r="AC218">
        <v>4</v>
      </c>
    </row>
    <row r="219" spans="23:29">
      <c r="W219" t="e">
        <f t="shared" si="135"/>
        <v>#DIV/0!</v>
      </c>
      <c r="X219" t="e">
        <f t="shared" si="136"/>
        <v>#N/A</v>
      </c>
      <c r="Y219" t="e">
        <f t="shared" si="137"/>
        <v>#N/A</v>
      </c>
      <c r="AA219" t="e">
        <f t="shared" si="134"/>
        <v>#DIV/0!</v>
      </c>
      <c r="AB219" t="str">
        <f t="shared" si="133"/>
        <v/>
      </c>
      <c r="AC219">
        <v>4</v>
      </c>
    </row>
    <row r="220" spans="23:29">
      <c r="W220" t="e">
        <f t="shared" si="135"/>
        <v>#DIV/0!</v>
      </c>
      <c r="X220" t="e">
        <f t="shared" si="136"/>
        <v>#N/A</v>
      </c>
      <c r="Y220" t="e">
        <f t="shared" si="137"/>
        <v>#N/A</v>
      </c>
      <c r="AA220" t="e">
        <f t="shared" si="134"/>
        <v>#DIV/0!</v>
      </c>
      <c r="AB220" t="str">
        <f t="shared" si="133"/>
        <v/>
      </c>
      <c r="AC220">
        <v>4</v>
      </c>
    </row>
    <row r="221" spans="23:29">
      <c r="W221" t="e">
        <f t="shared" si="135"/>
        <v>#DIV/0!</v>
      </c>
      <c r="X221" t="e">
        <f t="shared" si="136"/>
        <v>#N/A</v>
      </c>
      <c r="Y221" t="e">
        <f t="shared" si="137"/>
        <v>#N/A</v>
      </c>
      <c r="AA221" t="e">
        <f t="shared" si="134"/>
        <v>#DIV/0!</v>
      </c>
      <c r="AB221" t="str">
        <f t="shared" si="133"/>
        <v/>
      </c>
      <c r="AC221">
        <v>4</v>
      </c>
    </row>
    <row r="222" spans="23:29">
      <c r="W222" t="e">
        <f t="shared" si="135"/>
        <v>#DIV/0!</v>
      </c>
      <c r="X222" t="e">
        <f t="shared" si="136"/>
        <v>#N/A</v>
      </c>
      <c r="Y222" t="e">
        <f t="shared" si="137"/>
        <v>#N/A</v>
      </c>
      <c r="AA222" t="e">
        <f t="shared" si="134"/>
        <v>#DIV/0!</v>
      </c>
      <c r="AB222" t="str">
        <f t="shared" si="133"/>
        <v/>
      </c>
      <c r="AC222">
        <v>4</v>
      </c>
    </row>
    <row r="223" spans="23:29">
      <c r="W223" t="e">
        <f t="shared" si="135"/>
        <v>#DIV/0!</v>
      </c>
      <c r="X223" t="e">
        <f t="shared" si="136"/>
        <v>#N/A</v>
      </c>
      <c r="Y223" t="e">
        <f t="shared" si="137"/>
        <v>#N/A</v>
      </c>
      <c r="AA223" t="e">
        <f t="shared" si="134"/>
        <v>#DIV/0!</v>
      </c>
      <c r="AB223" t="str">
        <f t="shared" si="133"/>
        <v/>
      </c>
      <c r="AC223">
        <v>4</v>
      </c>
    </row>
    <row r="224" spans="23:29">
      <c r="W224" t="e">
        <f t="shared" si="135"/>
        <v>#DIV/0!</v>
      </c>
      <c r="X224" t="e">
        <f t="shared" si="136"/>
        <v>#N/A</v>
      </c>
      <c r="Y224" t="e">
        <f t="shared" si="137"/>
        <v>#N/A</v>
      </c>
      <c r="AA224" t="e">
        <f t="shared" si="134"/>
        <v>#DIV/0!</v>
      </c>
      <c r="AB224" t="str">
        <f t="shared" si="133"/>
        <v/>
      </c>
      <c r="AC224">
        <v>4</v>
      </c>
    </row>
    <row r="225" spans="23:29">
      <c r="W225" t="e">
        <f t="shared" si="135"/>
        <v>#DIV/0!</v>
      </c>
      <c r="X225" t="e">
        <f t="shared" si="136"/>
        <v>#N/A</v>
      </c>
      <c r="Y225" t="e">
        <f t="shared" si="137"/>
        <v>#N/A</v>
      </c>
      <c r="AA225" t="e">
        <f t="shared" si="134"/>
        <v>#DIV/0!</v>
      </c>
      <c r="AB225" t="str">
        <f t="shared" si="133"/>
        <v/>
      </c>
      <c r="AC225">
        <v>4</v>
      </c>
    </row>
    <row r="226" spans="23:29">
      <c r="W226" t="e">
        <f t="shared" si="135"/>
        <v>#DIV/0!</v>
      </c>
      <c r="X226" t="e">
        <f t="shared" si="136"/>
        <v>#N/A</v>
      </c>
      <c r="Y226" t="e">
        <f t="shared" si="137"/>
        <v>#N/A</v>
      </c>
      <c r="AA226" t="e">
        <f t="shared" si="134"/>
        <v>#DIV/0!</v>
      </c>
      <c r="AB226" t="str">
        <f t="shared" si="133"/>
        <v/>
      </c>
      <c r="AC226">
        <v>4</v>
      </c>
    </row>
    <row r="227" spans="23:29">
      <c r="W227" t="e">
        <f t="shared" si="135"/>
        <v>#DIV/0!</v>
      </c>
      <c r="X227" t="e">
        <f t="shared" si="136"/>
        <v>#N/A</v>
      </c>
      <c r="Y227" t="e">
        <f t="shared" si="137"/>
        <v>#N/A</v>
      </c>
      <c r="AA227" t="e">
        <f t="shared" si="134"/>
        <v>#DIV/0!</v>
      </c>
      <c r="AB227" t="str">
        <f t="shared" si="133"/>
        <v/>
      </c>
      <c r="AC227">
        <v>4</v>
      </c>
    </row>
    <row r="228" spans="23:29">
      <c r="W228" t="e">
        <f t="shared" si="135"/>
        <v>#DIV/0!</v>
      </c>
      <c r="X228" t="e">
        <f t="shared" si="136"/>
        <v>#N/A</v>
      </c>
      <c r="Y228" t="e">
        <f t="shared" si="137"/>
        <v>#N/A</v>
      </c>
      <c r="AA228" t="e">
        <f t="shared" si="134"/>
        <v>#DIV/0!</v>
      </c>
      <c r="AB228" t="str">
        <f t="shared" si="133"/>
        <v/>
      </c>
      <c r="AC228">
        <v>4</v>
      </c>
    </row>
    <row r="229" spans="23:29">
      <c r="W229" t="e">
        <f t="shared" si="135"/>
        <v>#DIV/0!</v>
      </c>
      <c r="X229" t="e">
        <f t="shared" si="136"/>
        <v>#N/A</v>
      </c>
      <c r="Y229" t="e">
        <f>BB33</f>
        <v>#N/A</v>
      </c>
      <c r="AA229" t="e">
        <f t="shared" si="134"/>
        <v>#DIV/0!</v>
      </c>
      <c r="AB229" t="str">
        <f t="shared" si="133"/>
        <v/>
      </c>
      <c r="AC229">
        <v>4</v>
      </c>
    </row>
    <row r="230" spans="23:29">
      <c r="W230" t="e">
        <f t="shared" si="135"/>
        <v>#DIV/0!</v>
      </c>
      <c r="X230" t="e">
        <f t="shared" si="136"/>
        <v>#N/A</v>
      </c>
      <c r="Y230" t="e">
        <f t="shared" si="137"/>
        <v>#N/A</v>
      </c>
      <c r="AA230" t="e">
        <f t="shared" si="134"/>
        <v>#DIV/0!</v>
      </c>
      <c r="AB230" t="str">
        <f t="shared" si="133"/>
        <v/>
      </c>
      <c r="AC230">
        <v>4</v>
      </c>
    </row>
    <row r="231" spans="23:29">
      <c r="W231" t="e">
        <f>Q4*Q20</f>
        <v>#DIV/0!</v>
      </c>
      <c r="X231" t="e">
        <f t="shared" si="136"/>
        <v>#N/A</v>
      </c>
      <c r="Y231" t="e">
        <f>BC20</f>
        <v>#N/A</v>
      </c>
      <c r="AA231" t="e">
        <f t="shared" ref="AA231:AA245" si="138">AL4-Q4</f>
        <v>#DIV/0!</v>
      </c>
      <c r="AB231" t="str">
        <f t="shared" si="133"/>
        <v/>
      </c>
      <c r="AC231">
        <v>4</v>
      </c>
    </row>
    <row r="232" spans="23:29">
      <c r="W232" t="e">
        <f t="shared" ref="W232:W245" si="139">Q5*Q21</f>
        <v>#DIV/0!</v>
      </c>
      <c r="X232" t="e">
        <f t="shared" si="136"/>
        <v>#N/A</v>
      </c>
      <c r="Y232" t="e">
        <f t="shared" ref="Y232:Y245" si="140">BC21</f>
        <v>#N/A</v>
      </c>
      <c r="AA232" t="e">
        <f t="shared" si="138"/>
        <v>#DIV/0!</v>
      </c>
      <c r="AB232" t="str">
        <f t="shared" si="133"/>
        <v/>
      </c>
      <c r="AC232">
        <v>4</v>
      </c>
    </row>
    <row r="233" spans="23:29">
      <c r="W233" t="e">
        <f t="shared" si="139"/>
        <v>#DIV/0!</v>
      </c>
      <c r="X233" t="e">
        <f t="shared" si="136"/>
        <v>#N/A</v>
      </c>
      <c r="Y233" t="e">
        <f t="shared" si="140"/>
        <v>#N/A</v>
      </c>
      <c r="AA233" t="e">
        <f t="shared" si="138"/>
        <v>#DIV/0!</v>
      </c>
      <c r="AB233" t="str">
        <f t="shared" si="133"/>
        <v/>
      </c>
      <c r="AC233">
        <v>4</v>
      </c>
    </row>
    <row r="234" spans="23:29">
      <c r="W234" t="e">
        <f t="shared" si="139"/>
        <v>#DIV/0!</v>
      </c>
      <c r="X234" t="e">
        <f t="shared" si="136"/>
        <v>#N/A</v>
      </c>
      <c r="Y234" t="e">
        <f t="shared" si="140"/>
        <v>#N/A</v>
      </c>
      <c r="AA234" t="e">
        <f t="shared" si="138"/>
        <v>#DIV/0!</v>
      </c>
      <c r="AB234" t="str">
        <f t="shared" si="133"/>
        <v/>
      </c>
      <c r="AC234">
        <v>4</v>
      </c>
    </row>
    <row r="235" spans="23:29">
      <c r="W235" t="e">
        <f t="shared" si="139"/>
        <v>#DIV/0!</v>
      </c>
      <c r="X235" t="e">
        <f t="shared" si="136"/>
        <v>#N/A</v>
      </c>
      <c r="Y235" t="e">
        <f t="shared" si="140"/>
        <v>#N/A</v>
      </c>
      <c r="AA235" t="e">
        <f t="shared" si="138"/>
        <v>#DIV/0!</v>
      </c>
      <c r="AB235" t="str">
        <f t="shared" si="133"/>
        <v/>
      </c>
      <c r="AC235">
        <v>4</v>
      </c>
    </row>
    <row r="236" spans="23:29">
      <c r="W236" t="e">
        <f t="shared" si="139"/>
        <v>#DIV/0!</v>
      </c>
      <c r="X236" t="e">
        <f t="shared" si="136"/>
        <v>#N/A</v>
      </c>
      <c r="Y236" t="e">
        <f t="shared" si="140"/>
        <v>#N/A</v>
      </c>
      <c r="AA236" t="e">
        <f t="shared" si="138"/>
        <v>#DIV/0!</v>
      </c>
      <c r="AB236" t="str">
        <f t="shared" si="133"/>
        <v/>
      </c>
      <c r="AC236">
        <v>4</v>
      </c>
    </row>
    <row r="237" spans="23:29">
      <c r="W237" t="e">
        <f t="shared" si="139"/>
        <v>#DIV/0!</v>
      </c>
      <c r="X237" t="e">
        <f t="shared" si="136"/>
        <v>#N/A</v>
      </c>
      <c r="Y237" t="e">
        <f t="shared" si="140"/>
        <v>#N/A</v>
      </c>
      <c r="AA237" t="e">
        <f t="shared" si="138"/>
        <v>#DIV/0!</v>
      </c>
      <c r="AB237" t="str">
        <f t="shared" si="133"/>
        <v/>
      </c>
      <c r="AC237">
        <v>4</v>
      </c>
    </row>
    <row r="238" spans="23:29">
      <c r="W238" t="e">
        <f t="shared" si="139"/>
        <v>#DIV/0!</v>
      </c>
      <c r="X238" t="e">
        <f t="shared" si="136"/>
        <v>#N/A</v>
      </c>
      <c r="Y238" t="e">
        <f t="shared" si="140"/>
        <v>#N/A</v>
      </c>
      <c r="AA238" t="e">
        <f t="shared" si="138"/>
        <v>#DIV/0!</v>
      </c>
      <c r="AB238" t="str">
        <f t="shared" si="133"/>
        <v/>
      </c>
      <c r="AC238">
        <v>4</v>
      </c>
    </row>
    <row r="239" spans="23:29">
      <c r="W239" t="e">
        <f t="shared" si="139"/>
        <v>#DIV/0!</v>
      </c>
      <c r="X239" t="e">
        <f t="shared" si="136"/>
        <v>#N/A</v>
      </c>
      <c r="Y239" t="e">
        <f t="shared" si="140"/>
        <v>#N/A</v>
      </c>
      <c r="AA239" t="e">
        <f t="shared" si="138"/>
        <v>#DIV/0!</v>
      </c>
      <c r="AB239" t="str">
        <f t="shared" si="133"/>
        <v/>
      </c>
      <c r="AC239">
        <v>4</v>
      </c>
    </row>
    <row r="240" spans="23:29">
      <c r="W240" t="e">
        <f t="shared" si="139"/>
        <v>#DIV/0!</v>
      </c>
      <c r="X240" t="e">
        <f t="shared" si="136"/>
        <v>#N/A</v>
      </c>
      <c r="Y240" t="e">
        <f t="shared" si="140"/>
        <v>#N/A</v>
      </c>
      <c r="AA240" t="e">
        <f t="shared" si="138"/>
        <v>#DIV/0!</v>
      </c>
      <c r="AB240" t="str">
        <f t="shared" si="133"/>
        <v/>
      </c>
      <c r="AC240">
        <v>4</v>
      </c>
    </row>
    <row r="241" spans="23:29">
      <c r="W241" t="e">
        <f t="shared" si="139"/>
        <v>#DIV/0!</v>
      </c>
      <c r="X241" t="e">
        <f t="shared" si="136"/>
        <v>#N/A</v>
      </c>
      <c r="Y241" t="e">
        <f t="shared" si="140"/>
        <v>#N/A</v>
      </c>
      <c r="AA241" t="e">
        <f t="shared" si="138"/>
        <v>#DIV/0!</v>
      </c>
      <c r="AB241" t="str">
        <f t="shared" si="133"/>
        <v/>
      </c>
      <c r="AC241">
        <v>4</v>
      </c>
    </row>
    <row r="242" spans="23:29">
      <c r="W242" t="e">
        <f t="shared" si="139"/>
        <v>#DIV/0!</v>
      </c>
      <c r="X242" t="e">
        <f t="shared" si="136"/>
        <v>#N/A</v>
      </c>
      <c r="Y242" t="e">
        <f t="shared" si="140"/>
        <v>#N/A</v>
      </c>
      <c r="AA242" t="e">
        <f t="shared" si="138"/>
        <v>#DIV/0!</v>
      </c>
      <c r="AB242" t="str">
        <f t="shared" si="133"/>
        <v/>
      </c>
      <c r="AC242">
        <v>4</v>
      </c>
    </row>
    <row r="243" spans="23:29">
      <c r="W243" t="e">
        <f t="shared" si="139"/>
        <v>#DIV/0!</v>
      </c>
      <c r="X243" t="e">
        <f t="shared" si="136"/>
        <v>#N/A</v>
      </c>
      <c r="Y243" t="e">
        <f t="shared" si="140"/>
        <v>#N/A</v>
      </c>
      <c r="AA243" t="e">
        <f t="shared" si="138"/>
        <v>#DIV/0!</v>
      </c>
      <c r="AB243" t="str">
        <f t="shared" si="133"/>
        <v/>
      </c>
      <c r="AC243">
        <v>4</v>
      </c>
    </row>
    <row r="244" spans="23:29">
      <c r="W244" t="e">
        <f t="shared" si="139"/>
        <v>#DIV/0!</v>
      </c>
      <c r="X244" t="e">
        <f t="shared" si="136"/>
        <v>#N/A</v>
      </c>
      <c r="Y244" t="e">
        <f t="shared" si="140"/>
        <v>#N/A</v>
      </c>
      <c r="AA244" t="e">
        <f t="shared" si="138"/>
        <v>#DIV/0!</v>
      </c>
      <c r="AB244" t="str">
        <f t="shared" si="133"/>
        <v/>
      </c>
      <c r="AC244">
        <v>4</v>
      </c>
    </row>
    <row r="245" spans="23:29">
      <c r="W245" t="e">
        <f t="shared" si="139"/>
        <v>#DIV/0!</v>
      </c>
      <c r="X245" t="e">
        <f t="shared" si="136"/>
        <v>#N/A</v>
      </c>
      <c r="Y245" t="e">
        <f t="shared" si="140"/>
        <v>#N/A</v>
      </c>
      <c r="AA245" t="e">
        <f t="shared" si="138"/>
        <v>#DIV/0!</v>
      </c>
      <c r="AB245" t="str">
        <f t="shared" si="133"/>
        <v/>
      </c>
      <c r="AC245">
        <v>4</v>
      </c>
    </row>
    <row r="246" spans="23:29">
      <c r="W246" t="e">
        <f>R4*R20</f>
        <v>#DIV/0!</v>
      </c>
      <c r="X246" t="e">
        <f t="shared" si="136"/>
        <v>#N/A</v>
      </c>
      <c r="Y246" t="e">
        <f>BD20</f>
        <v>#N/A</v>
      </c>
      <c r="AA246" t="e">
        <f t="shared" ref="AA246:AA260" si="141">AM4-R4</f>
        <v>#DIV/0!</v>
      </c>
      <c r="AB246" t="str">
        <f t="shared" si="133"/>
        <v/>
      </c>
      <c r="AC246">
        <v>4</v>
      </c>
    </row>
    <row r="247" spans="23:29">
      <c r="W247" t="e">
        <f t="shared" ref="W247:W260" si="142">R5*R21</f>
        <v>#DIV/0!</v>
      </c>
      <c r="X247" t="e">
        <f t="shared" si="136"/>
        <v>#N/A</v>
      </c>
      <c r="Y247" t="e">
        <f t="shared" ref="Y247:Y260" si="143">BD21</f>
        <v>#N/A</v>
      </c>
      <c r="AA247" t="e">
        <f t="shared" si="141"/>
        <v>#DIV/0!</v>
      </c>
      <c r="AB247" t="str">
        <f t="shared" si="133"/>
        <v/>
      </c>
      <c r="AC247">
        <v>4</v>
      </c>
    </row>
    <row r="248" spans="23:29">
      <c r="W248" t="e">
        <f t="shared" si="142"/>
        <v>#DIV/0!</v>
      </c>
      <c r="X248" t="e">
        <f t="shared" si="136"/>
        <v>#N/A</v>
      </c>
      <c r="Y248" t="e">
        <f t="shared" si="143"/>
        <v>#N/A</v>
      </c>
      <c r="AA248" t="e">
        <f t="shared" si="141"/>
        <v>#DIV/0!</v>
      </c>
      <c r="AB248" t="str">
        <f t="shared" si="133"/>
        <v/>
      </c>
      <c r="AC248">
        <v>4</v>
      </c>
    </row>
    <row r="249" spans="23:29">
      <c r="W249" t="e">
        <f t="shared" si="142"/>
        <v>#DIV/0!</v>
      </c>
      <c r="X249" t="e">
        <f t="shared" si="136"/>
        <v>#N/A</v>
      </c>
      <c r="Y249" t="e">
        <f t="shared" si="143"/>
        <v>#N/A</v>
      </c>
      <c r="AA249" t="e">
        <f t="shared" si="141"/>
        <v>#DIV/0!</v>
      </c>
      <c r="AB249" t="str">
        <f t="shared" si="133"/>
        <v/>
      </c>
      <c r="AC249">
        <v>4</v>
      </c>
    </row>
    <row r="250" spans="23:29">
      <c r="W250" t="e">
        <f t="shared" si="142"/>
        <v>#DIV/0!</v>
      </c>
      <c r="X250" t="e">
        <f t="shared" si="136"/>
        <v>#N/A</v>
      </c>
      <c r="Y250" t="e">
        <f t="shared" si="143"/>
        <v>#N/A</v>
      </c>
      <c r="AA250" t="e">
        <f t="shared" si="141"/>
        <v>#DIV/0!</v>
      </c>
      <c r="AB250" t="str">
        <f t="shared" si="133"/>
        <v/>
      </c>
      <c r="AC250">
        <v>4</v>
      </c>
    </row>
    <row r="251" spans="23:29">
      <c r="W251" t="e">
        <f t="shared" si="142"/>
        <v>#DIV/0!</v>
      </c>
      <c r="X251" t="e">
        <f t="shared" si="136"/>
        <v>#N/A</v>
      </c>
      <c r="Y251" t="e">
        <f t="shared" si="143"/>
        <v>#N/A</v>
      </c>
      <c r="AA251" t="e">
        <f t="shared" si="141"/>
        <v>#DIV/0!</v>
      </c>
      <c r="AB251" t="str">
        <f t="shared" si="133"/>
        <v/>
      </c>
      <c r="AC251">
        <v>4</v>
      </c>
    </row>
    <row r="252" spans="23:29">
      <c r="W252" t="e">
        <f t="shared" si="142"/>
        <v>#DIV/0!</v>
      </c>
      <c r="X252" t="e">
        <f t="shared" si="136"/>
        <v>#N/A</v>
      </c>
      <c r="Y252" t="e">
        <f t="shared" si="143"/>
        <v>#N/A</v>
      </c>
      <c r="AA252" t="e">
        <f t="shared" si="141"/>
        <v>#DIV/0!</v>
      </c>
      <c r="AB252" t="str">
        <f t="shared" si="133"/>
        <v/>
      </c>
      <c r="AC252">
        <v>4</v>
      </c>
    </row>
    <row r="253" spans="23:29">
      <c r="W253" t="e">
        <f t="shared" si="142"/>
        <v>#DIV/0!</v>
      </c>
      <c r="X253" t="e">
        <f t="shared" si="136"/>
        <v>#N/A</v>
      </c>
      <c r="Y253" t="e">
        <f t="shared" si="143"/>
        <v>#N/A</v>
      </c>
      <c r="AA253" t="e">
        <f t="shared" si="141"/>
        <v>#DIV/0!</v>
      </c>
      <c r="AB253" t="str">
        <f t="shared" si="133"/>
        <v/>
      </c>
      <c r="AC253">
        <v>4</v>
      </c>
    </row>
    <row r="254" spans="23:29">
      <c r="W254" t="e">
        <f t="shared" si="142"/>
        <v>#DIV/0!</v>
      </c>
      <c r="X254" t="e">
        <f t="shared" si="136"/>
        <v>#N/A</v>
      </c>
      <c r="Y254" t="e">
        <f t="shared" si="143"/>
        <v>#N/A</v>
      </c>
      <c r="AA254" t="e">
        <f t="shared" si="141"/>
        <v>#DIV/0!</v>
      </c>
      <c r="AB254" t="str">
        <f t="shared" si="133"/>
        <v/>
      </c>
      <c r="AC254">
        <v>4</v>
      </c>
    </row>
    <row r="255" spans="23:29">
      <c r="W255" t="e">
        <f t="shared" si="142"/>
        <v>#DIV/0!</v>
      </c>
      <c r="X255" t="e">
        <f t="shared" si="136"/>
        <v>#N/A</v>
      </c>
      <c r="Y255" t="e">
        <f t="shared" si="143"/>
        <v>#N/A</v>
      </c>
      <c r="AA255" t="e">
        <f t="shared" si="141"/>
        <v>#DIV/0!</v>
      </c>
      <c r="AB255" t="str">
        <f t="shared" si="133"/>
        <v/>
      </c>
      <c r="AC255">
        <v>4</v>
      </c>
    </row>
    <row r="256" spans="23:29">
      <c r="W256" t="e">
        <f t="shared" si="142"/>
        <v>#DIV/0!</v>
      </c>
      <c r="X256" t="e">
        <f t="shared" si="136"/>
        <v>#N/A</v>
      </c>
      <c r="Y256" t="e">
        <f t="shared" si="143"/>
        <v>#N/A</v>
      </c>
      <c r="AA256" t="e">
        <f t="shared" si="141"/>
        <v>#DIV/0!</v>
      </c>
      <c r="AB256" t="str">
        <f t="shared" si="133"/>
        <v/>
      </c>
      <c r="AC256">
        <v>4</v>
      </c>
    </row>
    <row r="257" spans="23:29">
      <c r="W257" t="e">
        <f t="shared" si="142"/>
        <v>#DIV/0!</v>
      </c>
      <c r="X257" t="e">
        <f t="shared" si="136"/>
        <v>#N/A</v>
      </c>
      <c r="Y257" t="e">
        <f t="shared" si="143"/>
        <v>#N/A</v>
      </c>
      <c r="AA257" t="e">
        <f t="shared" si="141"/>
        <v>#DIV/0!</v>
      </c>
      <c r="AB257" t="str">
        <f t="shared" si="133"/>
        <v/>
      </c>
      <c r="AC257">
        <v>4</v>
      </c>
    </row>
    <row r="258" spans="23:29">
      <c r="W258" t="e">
        <f t="shared" si="142"/>
        <v>#DIV/0!</v>
      </c>
      <c r="X258" t="e">
        <f t="shared" si="136"/>
        <v>#N/A</v>
      </c>
      <c r="Y258" t="e">
        <f t="shared" si="143"/>
        <v>#N/A</v>
      </c>
      <c r="AA258" t="e">
        <f t="shared" si="141"/>
        <v>#DIV/0!</v>
      </c>
      <c r="AB258" t="str">
        <f t="shared" si="133"/>
        <v/>
      </c>
      <c r="AC258">
        <v>4</v>
      </c>
    </row>
    <row r="259" spans="23:29">
      <c r="W259" t="e">
        <f t="shared" si="142"/>
        <v>#DIV/0!</v>
      </c>
      <c r="X259" t="e">
        <f t="shared" si="136"/>
        <v>#N/A</v>
      </c>
      <c r="Y259" t="e">
        <f t="shared" si="143"/>
        <v>#N/A</v>
      </c>
      <c r="AA259" t="e">
        <f t="shared" si="141"/>
        <v>#DIV/0!</v>
      </c>
      <c r="AB259" t="str">
        <f t="shared" si="133"/>
        <v/>
      </c>
      <c r="AC259">
        <v>4</v>
      </c>
    </row>
    <row r="260" spans="23:29">
      <c r="W260" t="e">
        <f t="shared" si="142"/>
        <v>#DIV/0!</v>
      </c>
      <c r="X260" t="e">
        <f t="shared" si="136"/>
        <v>#N/A</v>
      </c>
      <c r="Y260" t="e">
        <f t="shared" si="143"/>
        <v>#N/A</v>
      </c>
      <c r="AA260" t="e">
        <f t="shared" si="141"/>
        <v>#DIV/0!</v>
      </c>
      <c r="AB260" t="str">
        <f t="shared" si="133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AL61" zoomScale="80" zoomScaleNormal="80" workbookViewId="0">
      <selection activeCell="AN68" sqref="AN68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3.6178674785988687E-4</v>
      </c>
      <c r="BW1" t="s">
        <v>38</v>
      </c>
      <c r="CN1" t="s">
        <v>35</v>
      </c>
      <c r="CQ1" t="s">
        <v>40</v>
      </c>
      <c r="CR1">
        <f>SUM(CN4:DC18)</f>
        <v>0.37239658504197737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0.05</v>
      </c>
      <c r="E3" s="2">
        <f>'Raw data and fitting summary'!E5</f>
        <v>0.1</v>
      </c>
      <c r="F3" s="2">
        <f>'Raw data and fitting summary'!F5</f>
        <v>0.25</v>
      </c>
      <c r="G3" s="2">
        <f>'Raw data and fitting summary'!G5</f>
        <v>0</v>
      </c>
      <c r="H3" s="2">
        <f>'Raw data and fitting summary'!H5</f>
        <v>0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>
        <f>'Raw data and fitting summary'!D44</f>
        <v>0.2519559516837272</v>
      </c>
      <c r="U3" s="4" t="s">
        <v>44</v>
      </c>
      <c r="V3">
        <f>'Raw data and fitting summary'!F44</f>
        <v>0.76424521724943528</v>
      </c>
      <c r="W3">
        <f>'Raw data and fitting summary'!H44</f>
        <v>0.30995409857242484</v>
      </c>
      <c r="X3" s="2">
        <f>C3</f>
        <v>0</v>
      </c>
      <c r="Y3" s="2">
        <f t="shared" ref="Y3:AM3" si="0">D3</f>
        <v>0.05</v>
      </c>
      <c r="Z3" s="2">
        <f t="shared" si="0"/>
        <v>0.1</v>
      </c>
      <c r="AA3" s="2">
        <f t="shared" si="0"/>
        <v>0.25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0.05</v>
      </c>
      <c r="BH3" s="2">
        <f t="shared" si="1"/>
        <v>0.1</v>
      </c>
      <c r="BI3" s="2">
        <f t="shared" si="1"/>
        <v>0.25</v>
      </c>
      <c r="BJ3" s="2">
        <f t="shared" si="1"/>
        <v>0</v>
      </c>
      <c r="BK3" s="2">
        <f t="shared" si="1"/>
        <v>0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0.05</v>
      </c>
      <c r="CP3" s="2">
        <f t="shared" si="3"/>
        <v>0.1</v>
      </c>
      <c r="CQ3" s="2">
        <f t="shared" si="3"/>
        <v>0.25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1.25</v>
      </c>
      <c r="C4">
        <f>'Raw data and fitting summary'!C6</f>
        <v>0.63856960408684549</v>
      </c>
      <c r="D4">
        <f>'Raw data and fitting summary'!D6</f>
        <v>0.51999376007487907</v>
      </c>
      <c r="E4">
        <f>'Raw data and fitting summary'!E6</f>
        <v>0.45010577485709147</v>
      </c>
      <c r="F4">
        <f>'Raw data and fitting summary'!F6</f>
        <v>0.32679738562091504</v>
      </c>
      <c r="G4">
        <f>'Raw data and fitting summary'!G6</f>
        <v>0</v>
      </c>
      <c r="H4">
        <f>'Raw data and fitting summary'!H6</f>
        <v>0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>
        <f>'Raw data and fitting summary'!E44</f>
        <v>0.85148480617044819</v>
      </c>
      <c r="U4" s="4" t="s">
        <v>45</v>
      </c>
      <c r="V4">
        <f>'Raw data and fitting summary'!G44</f>
        <v>7.7738176798122074E-2</v>
      </c>
      <c r="X4">
        <f>(($V$3-(($V$3-$V$4)*($C$3/($C$3+$W$3))))*B4/((B4+($T$3-(($T$3-$T$4)*($C$3/($C$3+$W$3))))))*C20)</f>
        <v>0.6360416365678857</v>
      </c>
      <c r="Y4">
        <f>(($V$3-(($V$3-$V$4)*($D$3/($D$3+$W$3))))*B4/((B4+($T$3-(($T$3-$T$4)*($D$3/($D$3+$W$3))))))*D20)</f>
        <v>0.52743369554003328</v>
      </c>
      <c r="Z4">
        <f>(($V$3-(($V$3-$V$4)*($E$3/($E$3+$W$3))))*B4/((B4+($T$3-(($T$3-$T$4)*($E$3/($E$3+$W$3))))))*E20)</f>
        <v>0.45260445899599333</v>
      </c>
      <c r="AA4">
        <f>(($V$3-(($V$3-$V$4)*($F$3/($F$3+$W$3))))*B4/((B4+($T$3-(($T$3-$T$4)*($F$3/($F$3+$W$3))))))*F20)</f>
        <v>0.32333390839424275</v>
      </c>
      <c r="AB4" t="e">
        <f>(($V$3-(($V$3-$V$4)*($G$3/($G$3+$W$3))))*B4/((B4+($T$3-(($T$3-$T$4)*($G$3/($G$3+$W$3))))))*G20)</f>
        <v>#DIV/0!</v>
      </c>
      <c r="AC4" t="e">
        <f>(($V$3-(($V$3-$V$4)*($H$3/($H$3+$W$3))))*B4/((B4+($T$3-(($T$3-$T$4)*($H$3/($H$3+$W$3))))))*H20)</f>
        <v>#DIV/0!</v>
      </c>
      <c r="AD4" t="e">
        <f>(($V$3-(($V$3-$V$4)*($I$3/($I$3+$W$3))))*B4/((B4+($T$3-(($T$3-$T$4)*($I$3/($I$3+$W$3))))))*I20)</f>
        <v>#DIV/0!</v>
      </c>
      <c r="AE4" t="e">
        <f>(($V$3-(($V$3-$V$4)*($J$3/($J$3+$W$3))))*B4/((B4+($T$3-(($T$3-$T$4)*($J$3/($J$3+$W$3))))))*J20)</f>
        <v>#DIV/0!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0.6360416365678857</v>
      </c>
      <c r="AP4">
        <f t="shared" ref="AP4:BD18" si="4">IFERROR(Y4, 0)</f>
        <v>0.52743369554003328</v>
      </c>
      <c r="AQ4">
        <f t="shared" si="4"/>
        <v>0.45260445899599333</v>
      </c>
      <c r="AR4">
        <f t="shared" si="4"/>
        <v>0.32333390839424275</v>
      </c>
      <c r="AS4">
        <f t="shared" si="4"/>
        <v>0</v>
      </c>
      <c r="AT4">
        <f t="shared" si="4"/>
        <v>0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6.390619776915685E-6</v>
      </c>
      <c r="BG4">
        <f>(D4-AP4)^2</f>
        <v>5.5352639725659268E-5</v>
      </c>
      <c r="BH4">
        <f t="shared" ref="BH4:BU18" si="5">(E4-AQ4)^2</f>
        <v>6.2434224259997459E-6</v>
      </c>
      <c r="BI4">
        <f t="shared" si="5"/>
        <v>1.1995674499677541E-5</v>
      </c>
      <c r="BJ4">
        <f t="shared" si="5"/>
        <v>0</v>
      </c>
      <c r="BK4">
        <f t="shared" si="5"/>
        <v>0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3.974531498599416E-3</v>
      </c>
      <c r="BX4">
        <f t="shared" ref="BX4:CL18" si="6">ABS((AP4-D4)/AP4)</f>
        <v>1.4105916114321323E-2</v>
      </c>
      <c r="BY4">
        <f t="shared" si="6"/>
        <v>5.5206794569471595E-3</v>
      </c>
      <c r="BZ4">
        <f t="shared" si="6"/>
        <v>1.071176618583798E-2</v>
      </c>
      <c r="CA4" t="e">
        <f t="shared" si="6"/>
        <v>#DIV/0!</v>
      </c>
      <c r="CB4" t="e">
        <f t="shared" si="6"/>
        <v>#DIV/0!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3.974531498599416E-3</v>
      </c>
      <c r="CO4">
        <f t="shared" ref="CO4:DC18" si="7">IFERROR(BX4, 0)</f>
        <v>1.4105916114321323E-2</v>
      </c>
      <c r="CP4">
        <f t="shared" si="7"/>
        <v>5.5206794569471595E-3</v>
      </c>
      <c r="CQ4">
        <f t="shared" si="7"/>
        <v>1.071176618583798E-2</v>
      </c>
      <c r="CR4">
        <f t="shared" si="7"/>
        <v>0</v>
      </c>
      <c r="CS4">
        <f t="shared" si="7"/>
        <v>0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0.625</v>
      </c>
      <c r="C5">
        <f>'Raw data and fitting summary'!C7</f>
        <v>0.54791518272971351</v>
      </c>
      <c r="D5">
        <f>'Raw data and fitting summary'!D7</f>
        <v>0.44130626654898497</v>
      </c>
      <c r="E5">
        <f>'Raw data and fitting summary'!E7</f>
        <v>0.36589828027808269</v>
      </c>
      <c r="F5">
        <f>'Raw data and fitting summary'!F7</f>
        <v>0.25119316754584275</v>
      </c>
      <c r="G5">
        <f>'Raw data and fitting summary'!G7</f>
        <v>0</v>
      </c>
      <c r="H5">
        <f>'Raw data and fitting summary'!H7</f>
        <v>0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0.54467189585043374</v>
      </c>
      <c r="Y5">
        <f t="shared" ref="Y5:Y18" si="8">(($V$3-(($V$3-$V$4)*($D$3/($D$3+$W$3))))*B5/((B5+($T$3-(($T$3-$T$4)*($D$3/($D$3+$W$3))))))*D21)</f>
        <v>0.43536558108436685</v>
      </c>
      <c r="Z5">
        <f t="shared" ref="Z5:Z18" si="9">(($V$3-(($V$3-$V$4)*($E$3/($E$3+$W$3))))*B5/((B5+($T$3-(($T$3-$T$4)*($E$3/($E$3+$W$3))))))*E21)</f>
        <v>0.36453429465244114</v>
      </c>
      <c r="AA5">
        <f t="shared" ref="AA5:AA18" si="10">(($V$3-(($V$3-$V$4)*($F$3/($F$3+$W$3))))*B5/((B5+($T$3-(($T$3-$T$4)*($F$3/($F$3+$W$3))))))*F21)</f>
        <v>0.24994204228901801</v>
      </c>
      <c r="AB5" t="e">
        <f t="shared" ref="AB5:AB18" si="11">(($V$3-(($V$3-$V$4)*($G$3/($G$3+$W$3))))*B5/((B5+($T$3-(($T$3-$T$4)*($G$3/($G$3+$W$3))))))*G21)</f>
        <v>#DIV/0!</v>
      </c>
      <c r="AC5" t="e">
        <f t="shared" ref="AC5:AC18" si="12">(($V$3-(($V$3-$V$4)*($H$3/($H$3+$W$3))))*B5/((B5+($T$3-(($T$3-$T$4)*($H$3/($H$3+$W$3))))))*H21)</f>
        <v>#DIV/0!</v>
      </c>
      <c r="AD5" t="e">
        <f t="shared" ref="AD5:AD18" si="13">(($V$3-(($V$3-$V$4)*($I$3/($I$3+$W$3))))*B5/((B5+($T$3-(($T$3-$T$4)*($I$3/($I$3+$W$3))))))*I21)</f>
        <v>#DIV/0!</v>
      </c>
      <c r="AE5" t="e">
        <f t="shared" ref="AE5:AE18" si="14">(($V$3-(($V$3-$V$4)*($J$3/($J$3+$W$3))))*B5/((B5+($T$3-(($T$3-$T$4)*($J$3/($J$3+$W$3))))))*J21)</f>
        <v>#DIV/0!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0.54467189585043374</v>
      </c>
      <c r="AP5">
        <f t="shared" si="4"/>
        <v>0.43536558108436685</v>
      </c>
      <c r="AQ5">
        <f t="shared" si="4"/>
        <v>0.36453429465244114</v>
      </c>
      <c r="AR5">
        <f t="shared" si="4"/>
        <v>0.24994204228901801</v>
      </c>
      <c r="AS5">
        <f t="shared" si="4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1.0518909781308322E-5</v>
      </c>
      <c r="BG5">
        <f t="shared" si="24"/>
        <v>3.5291743789525045E-5</v>
      </c>
      <c r="BH5">
        <f t="shared" si="5"/>
        <v>1.8604567869567722E-6</v>
      </c>
      <c r="BI5">
        <f t="shared" si="5"/>
        <v>1.565314408264791E-6</v>
      </c>
      <c r="BJ5">
        <f t="shared" si="5"/>
        <v>0</v>
      </c>
      <c r="BK5">
        <f t="shared" si="5"/>
        <v>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5.954569905274449E-3</v>
      </c>
      <c r="BX5">
        <f t="shared" si="6"/>
        <v>1.3645280478584534E-2</v>
      </c>
      <c r="BY5">
        <f t="shared" si="6"/>
        <v>3.7417210003300757E-3</v>
      </c>
      <c r="BZ5">
        <f t="shared" si="6"/>
        <v>5.0056614940275695E-3</v>
      </c>
      <c r="CA5" t="e">
        <f t="shared" si="6"/>
        <v>#DIV/0!</v>
      </c>
      <c r="CB5" t="e">
        <f t="shared" si="6"/>
        <v>#DIV/0!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5.954569905274449E-3</v>
      </c>
      <c r="CO5">
        <f t="shared" si="7"/>
        <v>1.3645280478584534E-2</v>
      </c>
      <c r="CP5">
        <f t="shared" si="7"/>
        <v>3.7417210003300757E-3</v>
      </c>
      <c r="CQ5">
        <f t="shared" si="7"/>
        <v>5.0056614940275695E-3</v>
      </c>
      <c r="CR5">
        <f t="shared" si="7"/>
        <v>0</v>
      </c>
      <c r="CS5">
        <f t="shared" si="7"/>
        <v>0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0.25</v>
      </c>
      <c r="C6">
        <f>'Raw data and fitting summary'!C8</f>
        <v>0.37313432835820892</v>
      </c>
      <c r="D6">
        <f>'Raw data and fitting summary'!D8</f>
        <v>0.28520092405099395</v>
      </c>
      <c r="E6">
        <f>'Raw data and fitting summary'!E8</f>
        <v>0.23319807844783361</v>
      </c>
      <c r="F6">
        <f>'Raw data and fitting summary'!F8</f>
        <v>0.14326647564469913</v>
      </c>
      <c r="G6">
        <f>'Raw data and fitting summary'!G8</f>
        <v>0</v>
      </c>
      <c r="H6">
        <f>'Raw data and fitting summary'!H8</f>
        <v>0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0.38063360673675778</v>
      </c>
      <c r="Y6">
        <f t="shared" si="8"/>
        <v>0.28573370874101384</v>
      </c>
      <c r="Z6">
        <f t="shared" si="9"/>
        <v>0.2301707668766933</v>
      </c>
      <c r="AA6">
        <f t="shared" si="10"/>
        <v>0.14869056825620514</v>
      </c>
      <c r="AB6" t="e">
        <f t="shared" si="11"/>
        <v>#DIV/0!</v>
      </c>
      <c r="AC6" t="e">
        <f t="shared" si="12"/>
        <v>#DIV/0!</v>
      </c>
      <c r="AD6" t="e">
        <f t="shared" si="13"/>
        <v>#DIV/0!</v>
      </c>
      <c r="AE6" t="e">
        <f t="shared" si="14"/>
        <v>#DIV/0!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0.38063360673675778</v>
      </c>
      <c r="AP6">
        <f t="shared" si="4"/>
        <v>0.28573370874101384</v>
      </c>
      <c r="AQ6">
        <f t="shared" si="4"/>
        <v>0.2301707668766933</v>
      </c>
      <c r="AR6">
        <f t="shared" si="4"/>
        <v>0.14869056825620514</v>
      </c>
      <c r="AS6">
        <f t="shared" si="4"/>
        <v>0</v>
      </c>
      <c r="AT6">
        <f t="shared" si="4"/>
        <v>0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5.6239176198970373E-5</v>
      </c>
      <c r="BG6">
        <f t="shared" si="24"/>
        <v>2.8385952591958272E-7</v>
      </c>
      <c r="BH6">
        <f t="shared" si="5"/>
        <v>9.1646153487599915E-6</v>
      </c>
      <c r="BI6">
        <f t="shared" si="5"/>
        <v>2.9420780658194023E-5</v>
      </c>
      <c r="BJ6">
        <f t="shared" si="5"/>
        <v>0</v>
      </c>
      <c r="BK6">
        <f t="shared" si="5"/>
        <v>0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1.9702092105953427E-2</v>
      </c>
      <c r="BX6">
        <f t="shared" si="6"/>
        <v>1.8646196571185574E-3</v>
      </c>
      <c r="BY6">
        <f t="shared" si="6"/>
        <v>1.3152458986080074E-2</v>
      </c>
      <c r="BZ6">
        <f t="shared" si="6"/>
        <v>3.6479063030816321E-2</v>
      </c>
      <c r="CA6" t="e">
        <f t="shared" si="6"/>
        <v>#DIV/0!</v>
      </c>
      <c r="CB6" t="e">
        <f t="shared" si="6"/>
        <v>#DIV/0!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1.9702092105953427E-2</v>
      </c>
      <c r="CO6">
        <f t="shared" si="7"/>
        <v>1.8646196571185574E-3</v>
      </c>
      <c r="CP6">
        <f t="shared" si="7"/>
        <v>1.3152458986080074E-2</v>
      </c>
      <c r="CQ6">
        <f t="shared" si="7"/>
        <v>3.6479063030816321E-2</v>
      </c>
      <c r="CR6">
        <f t="shared" si="7"/>
        <v>0</v>
      </c>
      <c r="CS6">
        <f t="shared" si="7"/>
        <v>0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0.125</v>
      </c>
      <c r="C7">
        <f>'Raw data and fitting summary'!C9</f>
        <v>0.25</v>
      </c>
      <c r="D7">
        <f>'Raw data and fitting summary'!D9</f>
        <v>0.18089725036179452</v>
      </c>
      <c r="E7">
        <f>'Raw data and fitting summary'!E9</f>
        <v>0.14120105618390028</v>
      </c>
      <c r="F7">
        <f>'Raw data and fitting summary'!F9</f>
        <v>8.347245409015025E-2</v>
      </c>
      <c r="G7">
        <f>'Raw data and fitting summary'!G9</f>
        <v>0</v>
      </c>
      <c r="H7">
        <f>'Raw data and fitting summary'!H9</f>
        <v>0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0.25342656543683212</v>
      </c>
      <c r="Y7">
        <f t="shared" si="8"/>
        <v>0.18166959101223779</v>
      </c>
      <c r="Z7">
        <f t="shared" si="9"/>
        <v>0.14258099484119055</v>
      </c>
      <c r="AA7">
        <f t="shared" si="10"/>
        <v>8.8761673217373299E-2</v>
      </c>
      <c r="AB7" t="e">
        <f t="shared" si="11"/>
        <v>#DIV/0!</v>
      </c>
      <c r="AC7" t="e">
        <f t="shared" si="12"/>
        <v>#DIV/0!</v>
      </c>
      <c r="AD7" t="e">
        <f t="shared" si="13"/>
        <v>#DIV/0!</v>
      </c>
      <c r="AE7" t="e">
        <f t="shared" si="14"/>
        <v>#DIV/0!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0.25342656543683212</v>
      </c>
      <c r="AP7">
        <f t="shared" si="4"/>
        <v>0.18166959101223779</v>
      </c>
      <c r="AQ7">
        <f t="shared" si="4"/>
        <v>0.14258099484119055</v>
      </c>
      <c r="AR7">
        <f t="shared" si="4"/>
        <v>8.8761673217373299E-2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1.1741350692892487E-5</v>
      </c>
      <c r="BG7">
        <f t="shared" si="24"/>
        <v>5.9651008032712578E-7</v>
      </c>
      <c r="BH7">
        <f t="shared" si="5"/>
        <v>1.904230697884087E-6</v>
      </c>
      <c r="BI7">
        <f t="shared" si="5"/>
        <v>2.7975838975782156E-5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1.3520940201851916E-2</v>
      </c>
      <c r="BX7">
        <f t="shared" si="6"/>
        <v>4.2513479891702838E-3</v>
      </c>
      <c r="BY7">
        <f t="shared" si="6"/>
        <v>9.6782790639613446E-3</v>
      </c>
      <c r="BZ7">
        <f t="shared" si="6"/>
        <v>5.9588997542554117E-2</v>
      </c>
      <c r="CA7" t="e">
        <f t="shared" si="6"/>
        <v>#DIV/0!</v>
      </c>
      <c r="CB7" t="e">
        <f t="shared" si="6"/>
        <v>#DIV/0!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1.3520940201851916E-2</v>
      </c>
      <c r="CO7">
        <f t="shared" si="7"/>
        <v>4.2513479891702838E-3</v>
      </c>
      <c r="CP7">
        <f t="shared" si="7"/>
        <v>9.6782790639613446E-3</v>
      </c>
      <c r="CQ7">
        <f t="shared" si="7"/>
        <v>5.9588997542554117E-2</v>
      </c>
      <c r="CR7">
        <f t="shared" si="7"/>
        <v>0</v>
      </c>
      <c r="CS7">
        <f t="shared" si="7"/>
        <v>0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6.25E-2</v>
      </c>
      <c r="C8">
        <f>'Raw data and fitting summary'!C10</f>
        <v>0.16025641025641024</v>
      </c>
      <c r="D8">
        <f>'Raw data and fitting summary'!D10</f>
        <v>0.10829542993285683</v>
      </c>
      <c r="E8">
        <f>'Raw data and fitting summary'!E10</f>
        <v>8.4745762711864403E-2</v>
      </c>
      <c r="F8">
        <f>'Raw data and fitting summary'!F10</f>
        <v>5.0100200400801598E-2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>
        <f t="shared" si="27"/>
        <v>0.1518983050641414</v>
      </c>
      <c r="Y8">
        <f t="shared" si="8"/>
        <v>0.10510857662788223</v>
      </c>
      <c r="Z8">
        <f t="shared" si="9"/>
        <v>8.0962012457597668E-2</v>
      </c>
      <c r="AA8">
        <f t="shared" si="10"/>
        <v>4.9145798961297588E-2</v>
      </c>
      <c r="AB8" t="e">
        <f t="shared" si="11"/>
        <v>#DIV/0!</v>
      </c>
      <c r="AC8" t="e">
        <f t="shared" si="12"/>
        <v>#DIV/0!</v>
      </c>
      <c r="AD8" t="e">
        <f t="shared" si="13"/>
        <v>#DIV/0!</v>
      </c>
      <c r="AE8" t="e">
        <f t="shared" si="14"/>
        <v>#DIV/0!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0.1518983050641414</v>
      </c>
      <c r="AP8">
        <f t="shared" si="4"/>
        <v>0.10510857662788223</v>
      </c>
      <c r="AQ8">
        <f t="shared" si="4"/>
        <v>8.0962012457597668E-2</v>
      </c>
      <c r="AR8">
        <f t="shared" si="4"/>
        <v>4.9145798961297588E-2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6.9857922405031417E-5</v>
      </c>
      <c r="BG8">
        <f t="shared" si="24"/>
        <v>1.015603398742756E-5</v>
      </c>
      <c r="BH8">
        <f t="shared" si="5"/>
        <v>1.4316765986663582E-5</v>
      </c>
      <c r="BI8">
        <f t="shared" si="5"/>
        <v>9.1088210772732669E-7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>
        <f t="shared" si="25"/>
        <v>5.5024347959244872E-2</v>
      </c>
      <c r="BX8">
        <f t="shared" si="6"/>
        <v>3.0319631444131131E-2</v>
      </c>
      <c r="BY8">
        <f t="shared" si="6"/>
        <v>4.6734883921621923E-2</v>
      </c>
      <c r="BZ8">
        <f t="shared" si="6"/>
        <v>1.9419797005550833E-2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5.5024347959244872E-2</v>
      </c>
      <c r="CO8">
        <f t="shared" si="7"/>
        <v>3.0319631444131131E-2</v>
      </c>
      <c r="CP8">
        <f t="shared" si="7"/>
        <v>4.6734883921621923E-2</v>
      </c>
      <c r="CQ8">
        <f t="shared" si="7"/>
        <v>1.9419797005550833E-2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3.6178674785988687E-4</v>
      </c>
      <c r="X9" t="e">
        <f t="shared" si="27"/>
        <v>#DIV/0!</v>
      </c>
      <c r="Y9" t="e">
        <f t="shared" si="8"/>
        <v>#DIV/0!</v>
      </c>
      <c r="Z9" t="e">
        <f t="shared" si="9"/>
        <v>#DIV/0!</v>
      </c>
      <c r="AA9" t="e">
        <f t="shared" si="10"/>
        <v>#DIV/0!</v>
      </c>
      <c r="AB9" t="e">
        <f t="shared" si="11"/>
        <v>#DIV/0!</v>
      </c>
      <c r="AC9" t="e">
        <f t="shared" si="12"/>
        <v>#DIV/0!</v>
      </c>
      <c r="AD9" t="e">
        <f t="shared" si="13"/>
        <v>#DIV/0!</v>
      </c>
      <c r="AE9" t="e">
        <f t="shared" si="14"/>
        <v>#DIV/0!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0</v>
      </c>
      <c r="BG9">
        <f t="shared" si="2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5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0.37239658504197737</v>
      </c>
      <c r="X10" t="e">
        <f t="shared" si="27"/>
        <v>#DIV/0!</v>
      </c>
      <c r="Y10" t="e">
        <f t="shared" si="8"/>
        <v>#DIV/0!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#DIV/0!</v>
      </c>
      <c r="Y11" t="e">
        <f t="shared" si="8"/>
        <v>#DIV/0!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 t="e">
        <f t="shared" si="28"/>
        <v>#DIV/0!</v>
      </c>
      <c r="H20" t="e">
        <f t="shared" si="28"/>
        <v>#DIV/0!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1.25</v>
      </c>
      <c r="AN20">
        <f>IFERROR(AM20, NA())</f>
        <v>1.25</v>
      </c>
      <c r="AO20">
        <f>IFERROR(X4, NA())</f>
        <v>0.6360416365678857</v>
      </c>
      <c r="AP20">
        <f t="shared" ref="AP20:BD34" si="30">IFERROR(Y4, NA())</f>
        <v>0.52743369554003328</v>
      </c>
      <c r="AQ20">
        <f t="shared" si="30"/>
        <v>0.45260445899599333</v>
      </c>
      <c r="AR20">
        <f t="shared" si="30"/>
        <v>0.32333390839424275</v>
      </c>
      <c r="AS20" t="e">
        <f t="shared" si="30"/>
        <v>#N/A</v>
      </c>
      <c r="AT20" t="e">
        <f t="shared" si="30"/>
        <v>#N/A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0.63856960408684549</v>
      </c>
      <c r="BF20">
        <f t="shared" si="31"/>
        <v>0.51999376007487907</v>
      </c>
      <c r="BG20">
        <f t="shared" si="31"/>
        <v>0.45010577485709147</v>
      </c>
      <c r="BH20">
        <f t="shared" si="31"/>
        <v>0.32679738562091504</v>
      </c>
      <c r="BI20" t="e">
        <f t="shared" si="31"/>
        <v>#N/A</v>
      </c>
      <c r="BJ20" t="e">
        <f t="shared" si="31"/>
        <v>#N/A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 t="e">
        <f t="shared" si="28"/>
        <v>#DIV/0!</v>
      </c>
      <c r="H21" t="e">
        <f t="shared" si="28"/>
        <v>#DIV/0!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0.63856960408684549</v>
      </c>
      <c r="X21">
        <f>IFERROR(W21, NA())</f>
        <v>0.63856960408684549</v>
      </c>
      <c r="Y21">
        <f>AO20</f>
        <v>0.6360416365678857</v>
      </c>
      <c r="AA21">
        <f t="shared" ref="AA21:AA35" si="33">X4-C4</f>
        <v>-2.5279675189597839E-3</v>
      </c>
      <c r="AB21">
        <f>IFERROR(AA21,"")</f>
        <v>-2.5279675189597839E-3</v>
      </c>
      <c r="AC21">
        <v>5</v>
      </c>
      <c r="AM21">
        <f t="shared" si="29"/>
        <v>0.625</v>
      </c>
      <c r="AN21">
        <f t="shared" ref="AN21:AN34" si="34">IFERROR(AM21, NA())</f>
        <v>0.625</v>
      </c>
      <c r="AO21">
        <f t="shared" ref="AO21:AO34" si="35">IFERROR(X5, NA())</f>
        <v>0.54467189585043374</v>
      </c>
      <c r="AP21">
        <f t="shared" si="30"/>
        <v>0.43536558108436685</v>
      </c>
      <c r="AQ21">
        <f t="shared" si="30"/>
        <v>0.36453429465244114</v>
      </c>
      <c r="AR21">
        <f t="shared" si="30"/>
        <v>0.24994204228901801</v>
      </c>
      <c r="AS21" t="e">
        <f t="shared" si="30"/>
        <v>#N/A</v>
      </c>
      <c r="AT21" t="e">
        <f t="shared" si="30"/>
        <v>#N/A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0.54791518272971351</v>
      </c>
      <c r="BF21">
        <f t="shared" si="31"/>
        <v>0.44130626654898497</v>
      </c>
      <c r="BG21">
        <f t="shared" si="31"/>
        <v>0.36589828027808269</v>
      </c>
      <c r="BH21">
        <f t="shared" si="31"/>
        <v>0.25119316754584275</v>
      </c>
      <c r="BI21" t="e">
        <f t="shared" si="31"/>
        <v>#N/A</v>
      </c>
      <c r="BJ21" t="e">
        <f t="shared" si="31"/>
        <v>#N/A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 t="e">
        <f t="shared" si="28"/>
        <v>#DIV/0!</v>
      </c>
      <c r="H22" t="e">
        <f t="shared" si="28"/>
        <v>#DIV/0!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0.54791518272971351</v>
      </c>
      <c r="X22">
        <f>IFERROR(W22, NA())</f>
        <v>0.54791518272971351</v>
      </c>
      <c r="Y22">
        <f t="shared" ref="Y22:Y34" si="36">AO21</f>
        <v>0.54467189585043374</v>
      </c>
      <c r="AA22">
        <f t="shared" si="33"/>
        <v>-3.243286879279772E-3</v>
      </c>
      <c r="AB22">
        <f t="shared" ref="AB22:AB85" si="37">IFERROR(AA22,"")</f>
        <v>-3.243286879279772E-3</v>
      </c>
      <c r="AC22">
        <v>5</v>
      </c>
      <c r="AM22">
        <f t="shared" si="29"/>
        <v>0.25</v>
      </c>
      <c r="AN22">
        <f t="shared" si="34"/>
        <v>0.25</v>
      </c>
      <c r="AO22">
        <f t="shared" si="35"/>
        <v>0.38063360673675778</v>
      </c>
      <c r="AP22">
        <f t="shared" si="30"/>
        <v>0.28573370874101384</v>
      </c>
      <c r="AQ22">
        <f t="shared" si="30"/>
        <v>0.2301707668766933</v>
      </c>
      <c r="AR22">
        <f t="shared" si="30"/>
        <v>0.14869056825620514</v>
      </c>
      <c r="AS22" t="e">
        <f t="shared" si="30"/>
        <v>#N/A</v>
      </c>
      <c r="AT22" t="e">
        <f t="shared" si="30"/>
        <v>#N/A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0.37313432835820892</v>
      </c>
      <c r="BF22">
        <f t="shared" si="31"/>
        <v>0.28520092405099395</v>
      </c>
      <c r="BG22">
        <f t="shared" si="31"/>
        <v>0.23319807844783361</v>
      </c>
      <c r="BH22">
        <f t="shared" si="31"/>
        <v>0.14326647564469913</v>
      </c>
      <c r="BI22" t="e">
        <f t="shared" si="31"/>
        <v>#N/A</v>
      </c>
      <c r="BJ22" t="e">
        <f t="shared" si="31"/>
        <v>#N/A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 t="e">
        <f t="shared" si="28"/>
        <v>#DIV/0!</v>
      </c>
      <c r="H23" t="e">
        <f t="shared" si="28"/>
        <v>#DIV/0!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0.37313432835820892</v>
      </c>
      <c r="X23">
        <f>IFERROR(W23, NA())</f>
        <v>0.37313432835820892</v>
      </c>
      <c r="Y23">
        <f t="shared" si="36"/>
        <v>0.38063360673675778</v>
      </c>
      <c r="AA23">
        <f t="shared" si="33"/>
        <v>7.499278378548857E-3</v>
      </c>
      <c r="AB23">
        <f t="shared" si="37"/>
        <v>7.499278378548857E-3</v>
      </c>
      <c r="AC23">
        <v>5</v>
      </c>
      <c r="AM23">
        <f t="shared" si="29"/>
        <v>0.125</v>
      </c>
      <c r="AN23">
        <f t="shared" si="34"/>
        <v>0.125</v>
      </c>
      <c r="AO23">
        <f t="shared" si="35"/>
        <v>0.25342656543683212</v>
      </c>
      <c r="AP23">
        <f t="shared" si="30"/>
        <v>0.18166959101223779</v>
      </c>
      <c r="AQ23">
        <f t="shared" si="30"/>
        <v>0.14258099484119055</v>
      </c>
      <c r="AR23">
        <f t="shared" si="30"/>
        <v>8.8761673217373299E-2</v>
      </c>
      <c r="AS23" t="e">
        <f t="shared" si="30"/>
        <v>#N/A</v>
      </c>
      <c r="AT23" t="e">
        <f t="shared" si="30"/>
        <v>#N/A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0.25</v>
      </c>
      <c r="BF23">
        <f t="shared" si="31"/>
        <v>0.18089725036179452</v>
      </c>
      <c r="BG23">
        <f t="shared" si="31"/>
        <v>0.14120105618390028</v>
      </c>
      <c r="BH23">
        <f t="shared" si="31"/>
        <v>8.347245409015025E-2</v>
      </c>
      <c r="BI23" t="e">
        <f t="shared" si="31"/>
        <v>#N/A</v>
      </c>
      <c r="BJ23" t="e">
        <f t="shared" si="31"/>
        <v>#N/A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>
        <f t="shared" si="28"/>
        <v>1</v>
      </c>
      <c r="C24">
        <f t="shared" si="28"/>
        <v>1</v>
      </c>
      <c r="D24">
        <f t="shared" si="28"/>
        <v>1</v>
      </c>
      <c r="E24">
        <f t="shared" si="28"/>
        <v>1</v>
      </c>
      <c r="F24">
        <f t="shared" si="28"/>
        <v>1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0.25</v>
      </c>
      <c r="X24">
        <f>IFERROR(W24, NA())</f>
        <v>0.25</v>
      </c>
      <c r="Y24">
        <f t="shared" si="36"/>
        <v>0.25342656543683212</v>
      </c>
      <c r="AA24">
        <f t="shared" si="33"/>
        <v>3.4265654368321186E-3</v>
      </c>
      <c r="AB24">
        <f t="shared" si="37"/>
        <v>3.4265654368321186E-3</v>
      </c>
      <c r="AC24">
        <v>5</v>
      </c>
      <c r="AM24">
        <f t="shared" si="29"/>
        <v>6.25E-2</v>
      </c>
      <c r="AN24">
        <f t="shared" si="34"/>
        <v>6.25E-2</v>
      </c>
      <c r="AO24">
        <f t="shared" si="35"/>
        <v>0.1518983050641414</v>
      </c>
      <c r="AP24">
        <f t="shared" si="30"/>
        <v>0.10510857662788223</v>
      </c>
      <c r="AQ24">
        <f t="shared" si="30"/>
        <v>8.0962012457597668E-2</v>
      </c>
      <c r="AR24">
        <f t="shared" si="30"/>
        <v>4.9145798961297588E-2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>
        <f t="shared" si="31"/>
        <v>0.16025641025641024</v>
      </c>
      <c r="BF24">
        <f t="shared" si="31"/>
        <v>0.10829542993285683</v>
      </c>
      <c r="BG24">
        <f t="shared" si="31"/>
        <v>8.4745762711864403E-2</v>
      </c>
      <c r="BH24">
        <f t="shared" si="31"/>
        <v>5.0100200400801598E-2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 t="e">
        <f t="shared" si="28"/>
        <v>#DIV/0!</v>
      </c>
      <c r="C25" t="e">
        <f t="shared" si="28"/>
        <v>#DIV/0!</v>
      </c>
      <c r="D25" t="e">
        <f t="shared" si="28"/>
        <v>#DIV/0!</v>
      </c>
      <c r="E25" t="e">
        <f t="shared" si="28"/>
        <v>#DIV/0!</v>
      </c>
      <c r="F25" t="e">
        <f t="shared" si="28"/>
        <v>#DIV/0!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>
        <f t="shared" si="32"/>
        <v>0.16025641025641024</v>
      </c>
      <c r="X25">
        <f t="shared" ref="X25:X88" si="38">IFERROR(W25, NA())</f>
        <v>0.16025641025641024</v>
      </c>
      <c r="Y25">
        <f t="shared" si="36"/>
        <v>0.1518983050641414</v>
      </c>
      <c r="AA25">
        <f t="shared" si="33"/>
        <v>-8.3581051922688443E-3</v>
      </c>
      <c r="AB25">
        <f t="shared" si="37"/>
        <v>-8.3581051922688443E-3</v>
      </c>
      <c r="AC25">
        <v>5</v>
      </c>
      <c r="AM25" t="e">
        <f t="shared" si="29"/>
        <v>#DIV/0!</v>
      </c>
      <c r="AN25" t="e">
        <f t="shared" si="34"/>
        <v>#N/A</v>
      </c>
      <c r="AO25" t="e">
        <f t="shared" si="35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1"/>
        <v>#N/A</v>
      </c>
      <c r="BG25" t="e">
        <f t="shared" si="31"/>
        <v>#N/A</v>
      </c>
      <c r="BH25" t="e">
        <f t="shared" si="31"/>
        <v>#N/A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 t="e">
        <f t="shared" si="32"/>
        <v>#DIV/0!</v>
      </c>
      <c r="X26" t="e">
        <f t="shared" si="38"/>
        <v>#N/A</v>
      </c>
      <c r="Y26" t="e">
        <f t="shared" si="36"/>
        <v>#N/A</v>
      </c>
      <c r="AA26" t="e">
        <f t="shared" si="33"/>
        <v>#DIV/0!</v>
      </c>
      <c r="AB26" t="str">
        <f t="shared" si="37"/>
        <v/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#DIV/0!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#DIV/0!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0.51999376007487907</v>
      </c>
      <c r="X36">
        <f t="shared" si="38"/>
        <v>0.51999376007487907</v>
      </c>
      <c r="Y36">
        <f>AP20</f>
        <v>0.52743369554003328</v>
      </c>
      <c r="AA36">
        <f t="shared" ref="AA36:AA50" si="40">Y4-D4</f>
        <v>7.4399354651542016E-3</v>
      </c>
      <c r="AB36">
        <f t="shared" si="37"/>
        <v>7.4399354651542016E-3</v>
      </c>
      <c r="AC36">
        <v>5</v>
      </c>
      <c r="AN36">
        <f t="shared" ref="AN36:BT43" si="41">1/AN20</f>
        <v>0.8</v>
      </c>
      <c r="AO36">
        <f t="shared" si="41"/>
        <v>1.5722241163268067</v>
      </c>
      <c r="AP36">
        <f t="shared" si="41"/>
        <v>1.8959729127205487</v>
      </c>
      <c r="AQ36">
        <f t="shared" si="41"/>
        <v>2.2094347064505002</v>
      </c>
      <c r="AR36">
        <f t="shared" si="41"/>
        <v>3.0927780045286641</v>
      </c>
      <c r="AS36" t="e">
        <f t="shared" si="41"/>
        <v>#N/A</v>
      </c>
      <c r="AT36" t="e">
        <f t="shared" si="41"/>
        <v>#N/A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1.5659999999999998</v>
      </c>
      <c r="BF36">
        <f t="shared" si="41"/>
        <v>1.9231</v>
      </c>
      <c r="BG36">
        <f t="shared" si="41"/>
        <v>2.2216999999999998</v>
      </c>
      <c r="BH36">
        <f t="shared" si="41"/>
        <v>3.06</v>
      </c>
      <c r="BI36" t="e">
        <f t="shared" si="41"/>
        <v>#N/A</v>
      </c>
      <c r="BJ36" t="e">
        <f t="shared" si="41"/>
        <v>#N/A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0.44130626654898497</v>
      </c>
      <c r="X37">
        <f t="shared" si="38"/>
        <v>0.44130626654898497</v>
      </c>
      <c r="Y37">
        <f t="shared" ref="Y37:Y49" si="42">AP21</f>
        <v>0.43536558108436685</v>
      </c>
      <c r="AA37">
        <f t="shared" si="40"/>
        <v>-5.9406854646181229E-3</v>
      </c>
      <c r="AB37">
        <f t="shared" si="37"/>
        <v>-5.9406854646181229E-3</v>
      </c>
      <c r="AC37">
        <v>5</v>
      </c>
      <c r="AN37">
        <f t="shared" si="41"/>
        <v>1.6</v>
      </c>
      <c r="AO37">
        <f t="shared" si="41"/>
        <v>1.835967685534116</v>
      </c>
      <c r="AP37">
        <f t="shared" si="41"/>
        <v>2.2969202055644726</v>
      </c>
      <c r="AQ37">
        <f t="shared" si="41"/>
        <v>2.7432261234939022</v>
      </c>
      <c r="AR37">
        <f t="shared" si="41"/>
        <v>4.0009275384077236</v>
      </c>
      <c r="AS37" t="e">
        <f t="shared" si="41"/>
        <v>#N/A</v>
      </c>
      <c r="AT37" t="e">
        <f t="shared" si="41"/>
        <v>#N/A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1.8250999999999997</v>
      </c>
      <c r="BF37">
        <f t="shared" si="41"/>
        <v>2.266</v>
      </c>
      <c r="BG37">
        <f t="shared" si="41"/>
        <v>2.7330000000000001</v>
      </c>
      <c r="BH37">
        <f t="shared" si="41"/>
        <v>3.9809999999999999</v>
      </c>
      <c r="BI37" t="e">
        <f t="shared" si="41"/>
        <v>#N/A</v>
      </c>
      <c r="BJ37" t="e">
        <f t="shared" si="41"/>
        <v>#N/A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0.28520092405099395</v>
      </c>
      <c r="X38">
        <f t="shared" si="38"/>
        <v>0.28520092405099395</v>
      </c>
      <c r="Y38">
        <f t="shared" si="42"/>
        <v>0.28573370874101384</v>
      </c>
      <c r="AA38">
        <f t="shared" si="40"/>
        <v>5.3278469001988293E-4</v>
      </c>
      <c r="AB38">
        <f t="shared" si="37"/>
        <v>5.3278469001988293E-4</v>
      </c>
      <c r="AC38">
        <v>5</v>
      </c>
      <c r="AN38">
        <f t="shared" si="41"/>
        <v>4</v>
      </c>
      <c r="AO38">
        <f t="shared" si="41"/>
        <v>2.627198393156045</v>
      </c>
      <c r="AP38">
        <f t="shared" si="41"/>
        <v>3.4997620840962447</v>
      </c>
      <c r="AQ38">
        <f t="shared" si="41"/>
        <v>4.3446003746241084</v>
      </c>
      <c r="AR38">
        <f t="shared" si="41"/>
        <v>6.7253761400449026</v>
      </c>
      <c r="AS38" t="e">
        <f t="shared" si="41"/>
        <v>#N/A</v>
      </c>
      <c r="AT38" t="e">
        <f t="shared" si="41"/>
        <v>#N/A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2.68</v>
      </c>
      <c r="BF38">
        <f t="shared" si="41"/>
        <v>3.5062999999999995</v>
      </c>
      <c r="BG38">
        <f t="shared" si="41"/>
        <v>4.2881999999999998</v>
      </c>
      <c r="BH38">
        <f t="shared" si="41"/>
        <v>6.98</v>
      </c>
      <c r="BI38" t="e">
        <f t="shared" si="41"/>
        <v>#N/A</v>
      </c>
      <c r="BJ38" t="e">
        <f t="shared" si="41"/>
        <v>#N/A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0.18089725036179452</v>
      </c>
      <c r="X39">
        <f t="shared" si="38"/>
        <v>0.18089725036179452</v>
      </c>
      <c r="Y39">
        <f t="shared" si="42"/>
        <v>0.18166959101223779</v>
      </c>
      <c r="AA39">
        <f t="shared" si="40"/>
        <v>7.7234065044326505E-4</v>
      </c>
      <c r="AB39">
        <f t="shared" si="37"/>
        <v>7.7234065044326505E-4</v>
      </c>
      <c r="AC39">
        <v>5</v>
      </c>
      <c r="AN39">
        <f t="shared" si="41"/>
        <v>8</v>
      </c>
      <c r="AO39">
        <f t="shared" si="41"/>
        <v>3.9459162391925924</v>
      </c>
      <c r="AP39">
        <f t="shared" si="41"/>
        <v>5.5044985483158664</v>
      </c>
      <c r="AQ39">
        <f t="shared" si="41"/>
        <v>7.0135574598411186</v>
      </c>
      <c r="AR39">
        <f t="shared" si="41"/>
        <v>11.266123809440202</v>
      </c>
      <c r="AS39" t="e">
        <f t="shared" si="41"/>
        <v>#N/A</v>
      </c>
      <c r="AT39" t="e">
        <f t="shared" si="41"/>
        <v>#N/A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4</v>
      </c>
      <c r="BF39">
        <f t="shared" si="41"/>
        <v>5.5279999999999996</v>
      </c>
      <c r="BG39">
        <f t="shared" si="41"/>
        <v>7.0820999999999987</v>
      </c>
      <c r="BH39">
        <f t="shared" si="41"/>
        <v>11.98</v>
      </c>
      <c r="BI39" t="e">
        <f t="shared" si="41"/>
        <v>#N/A</v>
      </c>
      <c r="BJ39" t="e">
        <f t="shared" si="41"/>
        <v>#N/A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>
        <f t="shared" si="39"/>
        <v>0.10829542993285683</v>
      </c>
      <c r="X40">
        <f t="shared" si="38"/>
        <v>0.10829542993285683</v>
      </c>
      <c r="Y40">
        <f t="shared" si="42"/>
        <v>0.10510857662788223</v>
      </c>
      <c r="AA40">
        <f t="shared" si="40"/>
        <v>-3.1868533049746045E-3</v>
      </c>
      <c r="AB40">
        <f t="shared" si="37"/>
        <v>-3.1868533049746045E-3</v>
      </c>
      <c r="AC40">
        <v>5</v>
      </c>
      <c r="AN40">
        <f t="shared" si="41"/>
        <v>16</v>
      </c>
      <c r="AO40">
        <f t="shared" si="41"/>
        <v>6.583351931265689</v>
      </c>
      <c r="AP40">
        <f t="shared" si="41"/>
        <v>9.5139714767551062</v>
      </c>
      <c r="AQ40">
        <f t="shared" si="41"/>
        <v>12.351471630275139</v>
      </c>
      <c r="AR40">
        <f t="shared" si="41"/>
        <v>20.347619148230798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>
        <f t="shared" si="41"/>
        <v>6.24</v>
      </c>
      <c r="BF40">
        <f t="shared" si="41"/>
        <v>9.234</v>
      </c>
      <c r="BG40">
        <f t="shared" si="41"/>
        <v>11.8</v>
      </c>
      <c r="BH40">
        <f t="shared" si="41"/>
        <v>19.96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 t="e">
        <f t="shared" si="39"/>
        <v>#DIV/0!</v>
      </c>
      <c r="X41" t="e">
        <f t="shared" si="38"/>
        <v>#N/A</v>
      </c>
      <c r="Y41" t="e">
        <f t="shared" si="42"/>
        <v>#N/A</v>
      </c>
      <c r="AA41" t="e">
        <f t="shared" si="40"/>
        <v>#DIV/0!</v>
      </c>
      <c r="AB41" t="str">
        <f t="shared" si="37"/>
        <v/>
      </c>
      <c r="AC41">
        <v>5</v>
      </c>
      <c r="AN41" t="e">
        <f t="shared" si="41"/>
        <v>#N/A</v>
      </c>
      <c r="AO41" t="e">
        <f t="shared" si="41"/>
        <v>#N/A</v>
      </c>
      <c r="AP41" t="e">
        <f t="shared" si="41"/>
        <v>#N/A</v>
      </c>
      <c r="AQ41" t="e">
        <f t="shared" si="41"/>
        <v>#N/A</v>
      </c>
      <c r="AR41" t="e">
        <f t="shared" si="41"/>
        <v>#N/A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 t="e">
        <f t="shared" si="41"/>
        <v>#N/A</v>
      </c>
      <c r="BF41" t="e">
        <f t="shared" si="41"/>
        <v>#N/A</v>
      </c>
      <c r="BG41" t="e">
        <f t="shared" si="41"/>
        <v>#N/A</v>
      </c>
      <c r="BH41" t="e">
        <f t="shared" si="41"/>
        <v>#N/A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#DIV/0!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#DIV/0!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0.45010577485709147</v>
      </c>
      <c r="X51">
        <f t="shared" si="38"/>
        <v>0.45010577485709147</v>
      </c>
      <c r="Y51">
        <f>AQ20</f>
        <v>0.45260445899599333</v>
      </c>
      <c r="AA51">
        <f t="shared" ref="AA51:AA65" si="45">Z4-E4</f>
        <v>2.4986841389018632E-3</v>
      </c>
      <c r="AB51">
        <f t="shared" si="37"/>
        <v>2.4986841389018632E-3</v>
      </c>
      <c r="AC51">
        <v>5</v>
      </c>
    </row>
    <row r="52" spans="23:72">
      <c r="W52">
        <f t="shared" ref="W52:W65" si="46">E5*E21</f>
        <v>0.36589828027808269</v>
      </c>
      <c r="X52">
        <f t="shared" si="38"/>
        <v>0.36589828027808269</v>
      </c>
      <c r="Y52">
        <f t="shared" ref="Y52:Y65" si="47">AQ21</f>
        <v>0.36453429465244114</v>
      </c>
      <c r="AA52">
        <f t="shared" si="45"/>
        <v>-1.3639856256415506E-3</v>
      </c>
      <c r="AB52">
        <f t="shared" si="37"/>
        <v>-1.3639856256415506E-3</v>
      </c>
      <c r="AC52">
        <v>5</v>
      </c>
      <c r="AO52">
        <f t="shared" ref="AO52:BD66" si="48">C4*C20</f>
        <v>0.63856960408684549</v>
      </c>
      <c r="AP52">
        <f t="shared" si="48"/>
        <v>0.51999376007487907</v>
      </c>
      <c r="AQ52">
        <f t="shared" si="48"/>
        <v>0.45010577485709147</v>
      </c>
      <c r="AR52">
        <f t="shared" si="48"/>
        <v>0.32679738562091504</v>
      </c>
      <c r="AS52" t="e">
        <f t="shared" si="48"/>
        <v>#DIV/0!</v>
      </c>
      <c r="AT52" t="e">
        <f t="shared" si="48"/>
        <v>#DIV/0!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0.23319807844783361</v>
      </c>
      <c r="X53">
        <f t="shared" si="38"/>
        <v>0.23319807844783361</v>
      </c>
      <c r="Y53">
        <f t="shared" si="47"/>
        <v>0.2301707668766933</v>
      </c>
      <c r="AA53">
        <f t="shared" si="45"/>
        <v>-3.0273115711403065E-3</v>
      </c>
      <c r="AB53">
        <f t="shared" si="37"/>
        <v>-3.0273115711403065E-3</v>
      </c>
      <c r="AC53">
        <v>5</v>
      </c>
      <c r="AO53">
        <f t="shared" si="48"/>
        <v>0.54791518272971351</v>
      </c>
      <c r="AP53">
        <f t="shared" si="48"/>
        <v>0.44130626654898497</v>
      </c>
      <c r="AQ53">
        <f t="shared" si="48"/>
        <v>0.36589828027808269</v>
      </c>
      <c r="AR53">
        <f t="shared" si="48"/>
        <v>0.25119316754584275</v>
      </c>
      <c r="AS53" t="e">
        <f t="shared" si="48"/>
        <v>#DIV/0!</v>
      </c>
      <c r="AT53" t="e">
        <f t="shared" si="48"/>
        <v>#DIV/0!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0.14120105618390028</v>
      </c>
      <c r="X54">
        <f t="shared" si="38"/>
        <v>0.14120105618390028</v>
      </c>
      <c r="Y54">
        <f t="shared" si="47"/>
        <v>0.14258099484119055</v>
      </c>
      <c r="AA54">
        <f t="shared" si="45"/>
        <v>1.379938657290275E-3</v>
      </c>
      <c r="AB54">
        <f t="shared" si="37"/>
        <v>1.379938657290275E-3</v>
      </c>
      <c r="AC54">
        <v>5</v>
      </c>
      <c r="AO54">
        <f t="shared" si="48"/>
        <v>0.37313432835820892</v>
      </c>
      <c r="AP54">
        <f t="shared" si="48"/>
        <v>0.28520092405099395</v>
      </c>
      <c r="AQ54">
        <f t="shared" si="48"/>
        <v>0.23319807844783361</v>
      </c>
      <c r="AR54">
        <f t="shared" si="48"/>
        <v>0.14326647564469913</v>
      </c>
      <c r="AS54" t="e">
        <f t="shared" si="48"/>
        <v>#DIV/0!</v>
      </c>
      <c r="AT54" t="e">
        <f t="shared" si="48"/>
        <v>#DIV/0!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>
        <f t="shared" si="46"/>
        <v>8.4745762711864403E-2</v>
      </c>
      <c r="X55">
        <f t="shared" si="38"/>
        <v>8.4745762711864403E-2</v>
      </c>
      <c r="Y55">
        <f t="shared" si="47"/>
        <v>8.0962012457597668E-2</v>
      </c>
      <c r="AA55">
        <f t="shared" si="45"/>
        <v>-3.7837502542667351E-3</v>
      </c>
      <c r="AB55">
        <f t="shared" si="37"/>
        <v>-3.7837502542667351E-3</v>
      </c>
      <c r="AC55">
        <v>5</v>
      </c>
      <c r="AO55">
        <f t="shared" si="48"/>
        <v>0.25</v>
      </c>
      <c r="AP55">
        <f t="shared" si="48"/>
        <v>0.18089725036179452</v>
      </c>
      <c r="AQ55">
        <f t="shared" si="48"/>
        <v>0.14120105618390028</v>
      </c>
      <c r="AR55">
        <f t="shared" si="48"/>
        <v>8.347245409015025E-2</v>
      </c>
      <c r="AS55" t="e">
        <f t="shared" si="48"/>
        <v>#DIV/0!</v>
      </c>
      <c r="AT55" t="e">
        <f t="shared" si="48"/>
        <v>#DIV/0!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 t="e">
        <f t="shared" si="46"/>
        <v>#DIV/0!</v>
      </c>
      <c r="X56" t="e">
        <f t="shared" si="38"/>
        <v>#N/A</v>
      </c>
      <c r="Y56" t="e">
        <f t="shared" si="47"/>
        <v>#N/A</v>
      </c>
      <c r="AA56" t="e">
        <f t="shared" si="45"/>
        <v>#DIV/0!</v>
      </c>
      <c r="AB56" t="str">
        <f t="shared" si="37"/>
        <v/>
      </c>
      <c r="AC56">
        <v>5</v>
      </c>
      <c r="AO56">
        <f t="shared" si="48"/>
        <v>0.16025641025641024</v>
      </c>
      <c r="AP56">
        <f t="shared" si="48"/>
        <v>0.10829542993285683</v>
      </c>
      <c r="AQ56">
        <f t="shared" si="48"/>
        <v>8.4745762711864403E-2</v>
      </c>
      <c r="AR56">
        <f t="shared" si="48"/>
        <v>5.0100200400801598E-2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#DIV/0!</v>
      </c>
      <c r="AB57" t="str">
        <f t="shared" si="37"/>
        <v/>
      </c>
      <c r="AC57">
        <v>5</v>
      </c>
      <c r="AO57" t="e">
        <f t="shared" si="48"/>
        <v>#DIV/0!</v>
      </c>
      <c r="AP57" t="e">
        <f t="shared" si="48"/>
        <v>#DIV/0!</v>
      </c>
      <c r="AQ57" t="e">
        <f t="shared" si="48"/>
        <v>#DIV/0!</v>
      </c>
      <c r="AR57" t="e">
        <f t="shared" si="48"/>
        <v>#DIV/0!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#DIV/0!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74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74">
      <c r="W66">
        <f>F4*F20</f>
        <v>0.32679738562091504</v>
      </c>
      <c r="X66">
        <f t="shared" si="38"/>
        <v>0.32679738562091504</v>
      </c>
      <c r="Y66">
        <f>AR20</f>
        <v>0.32333390839424275</v>
      </c>
      <c r="AA66">
        <f t="shared" ref="AA66:AA80" si="49">AA4-F4</f>
        <v>-3.4634772266722846E-3</v>
      </c>
      <c r="AB66">
        <f t="shared" si="37"/>
        <v>-3.4634772266722846E-3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74" ht="15" thickBot="1">
      <c r="W67">
        <f t="shared" ref="W67:W80" si="50">F5*F21</f>
        <v>0.25119316754584275</v>
      </c>
      <c r="X67">
        <f t="shared" si="38"/>
        <v>0.25119316754584275</v>
      </c>
      <c r="Y67">
        <f t="shared" ref="Y67:Y80" si="51">AR21</f>
        <v>0.24994204228901801</v>
      </c>
      <c r="AA67">
        <f t="shared" si="49"/>
        <v>-1.2511252568247477E-3</v>
      </c>
      <c r="AB67">
        <f t="shared" si="37"/>
        <v>-1.2511252568247477E-3</v>
      </c>
      <c r="AC67">
        <v>5</v>
      </c>
    </row>
    <row r="68" spans="23:74" ht="15" thickBot="1">
      <c r="W68">
        <f t="shared" si="50"/>
        <v>0.14326647564469913</v>
      </c>
      <c r="X68">
        <f t="shared" si="38"/>
        <v>0.14326647564469913</v>
      </c>
      <c r="Y68">
        <f t="shared" si="51"/>
        <v>0.14869056825620514</v>
      </c>
      <c r="AA68">
        <f t="shared" si="49"/>
        <v>5.424092611506004E-3</v>
      </c>
      <c r="AB68">
        <f t="shared" si="37"/>
        <v>5.424092611506004E-3</v>
      </c>
      <c r="AC68">
        <v>5</v>
      </c>
      <c r="AO68" t="s">
        <v>103</v>
      </c>
      <c r="AP68" s="76">
        <f>C3</f>
        <v>0</v>
      </c>
      <c r="AQ68" s="76">
        <f t="shared" ref="AQ68:BE68" si="52">D3</f>
        <v>0.05</v>
      </c>
      <c r="AR68" s="76">
        <f t="shared" si="52"/>
        <v>0.1</v>
      </c>
      <c r="AS68" s="76">
        <f t="shared" si="52"/>
        <v>0.25</v>
      </c>
      <c r="AT68" s="76">
        <f t="shared" si="52"/>
        <v>0</v>
      </c>
      <c r="AU68" s="76">
        <f t="shared" si="52"/>
        <v>0</v>
      </c>
      <c r="AV68" s="76">
        <f t="shared" si="52"/>
        <v>0</v>
      </c>
      <c r="AW68" s="76">
        <f t="shared" si="52"/>
        <v>0</v>
      </c>
      <c r="AX68" s="76">
        <f t="shared" si="52"/>
        <v>0</v>
      </c>
      <c r="AY68" s="76">
        <f t="shared" si="52"/>
        <v>0</v>
      </c>
      <c r="AZ68" s="76">
        <f t="shared" si="52"/>
        <v>0</v>
      </c>
      <c r="BA68" s="76">
        <f t="shared" si="52"/>
        <v>0</v>
      </c>
      <c r="BB68" s="76">
        <f t="shared" si="52"/>
        <v>0</v>
      </c>
      <c r="BC68" s="76">
        <f t="shared" si="52"/>
        <v>0</v>
      </c>
      <c r="BD68" s="76">
        <f t="shared" si="52"/>
        <v>0</v>
      </c>
      <c r="BE68" s="76">
        <f t="shared" si="52"/>
        <v>0</v>
      </c>
      <c r="BF68" s="76">
        <f t="shared" ref="BF68:BU68" si="53">AP68</f>
        <v>0</v>
      </c>
      <c r="BG68" s="76">
        <f t="shared" si="53"/>
        <v>0.05</v>
      </c>
      <c r="BH68" s="76">
        <f t="shared" si="53"/>
        <v>0.1</v>
      </c>
      <c r="BI68" s="76">
        <f t="shared" si="53"/>
        <v>0.25</v>
      </c>
      <c r="BJ68" s="76">
        <f t="shared" si="53"/>
        <v>0</v>
      </c>
      <c r="BK68" s="76">
        <f t="shared" si="53"/>
        <v>0</v>
      </c>
      <c r="BL68" s="76">
        <f t="shared" si="53"/>
        <v>0</v>
      </c>
      <c r="BM68" s="76">
        <f t="shared" si="53"/>
        <v>0</v>
      </c>
      <c r="BN68" s="76">
        <f t="shared" si="53"/>
        <v>0</v>
      </c>
      <c r="BO68" s="76">
        <f t="shared" si="53"/>
        <v>0</v>
      </c>
      <c r="BP68" s="76">
        <f t="shared" si="53"/>
        <v>0</v>
      </c>
      <c r="BQ68" s="76">
        <f t="shared" si="53"/>
        <v>0</v>
      </c>
      <c r="BR68" s="76">
        <f t="shared" si="53"/>
        <v>0</v>
      </c>
      <c r="BS68" s="76">
        <f t="shared" si="53"/>
        <v>0</v>
      </c>
      <c r="BT68" s="76">
        <f t="shared" si="53"/>
        <v>0</v>
      </c>
      <c r="BU68" s="76">
        <f t="shared" si="53"/>
        <v>0</v>
      </c>
    </row>
    <row r="69" spans="23:74">
      <c r="W69">
        <f t="shared" si="50"/>
        <v>8.347245409015025E-2</v>
      </c>
      <c r="X69">
        <f t="shared" si="38"/>
        <v>8.347245409015025E-2</v>
      </c>
      <c r="Y69">
        <f t="shared" si="51"/>
        <v>8.8761673217373299E-2</v>
      </c>
      <c r="AA69">
        <f t="shared" si="49"/>
        <v>5.2892191272230493E-3</v>
      </c>
      <c r="AB69">
        <f t="shared" si="37"/>
        <v>5.2892191272230493E-3</v>
      </c>
      <c r="AC69">
        <v>5</v>
      </c>
      <c r="AN69">
        <v>1</v>
      </c>
      <c r="AO69">
        <f>AN36</f>
        <v>0.8</v>
      </c>
      <c r="AP69">
        <f t="shared" ref="AP69:BU77" si="54">AO36</f>
        <v>1.5722241163268067</v>
      </c>
      <c r="AQ69">
        <f t="shared" si="54"/>
        <v>1.8959729127205487</v>
      </c>
      <c r="AR69">
        <f t="shared" si="54"/>
        <v>2.2094347064505002</v>
      </c>
      <c r="AS69">
        <f t="shared" si="54"/>
        <v>3.0927780045286641</v>
      </c>
      <c r="AT69" t="e">
        <f t="shared" si="54"/>
        <v>#N/A</v>
      </c>
      <c r="AU69" t="e">
        <f t="shared" si="54"/>
        <v>#N/A</v>
      </c>
      <c r="AV69" t="e">
        <f t="shared" si="54"/>
        <v>#N/A</v>
      </c>
      <c r="AW69" t="e">
        <f t="shared" si="54"/>
        <v>#N/A</v>
      </c>
      <c r="AX69" t="e">
        <f t="shared" si="54"/>
        <v>#N/A</v>
      </c>
      <c r="AY69" t="e">
        <f t="shared" si="54"/>
        <v>#N/A</v>
      </c>
      <c r="AZ69" t="e">
        <f t="shared" si="54"/>
        <v>#N/A</v>
      </c>
      <c r="BA69" t="e">
        <f t="shared" si="54"/>
        <v>#N/A</v>
      </c>
      <c r="BB69" t="e">
        <f t="shared" si="54"/>
        <v>#N/A</v>
      </c>
      <c r="BC69" t="e">
        <f t="shared" si="54"/>
        <v>#N/A</v>
      </c>
      <c r="BD69" t="e">
        <f t="shared" si="54"/>
        <v>#N/A</v>
      </c>
      <c r="BE69" t="e">
        <f t="shared" si="54"/>
        <v>#N/A</v>
      </c>
      <c r="BF69">
        <f t="shared" si="54"/>
        <v>1.5659999999999998</v>
      </c>
      <c r="BG69">
        <f t="shared" si="54"/>
        <v>1.9231</v>
      </c>
      <c r="BH69">
        <f t="shared" si="54"/>
        <v>2.2216999999999998</v>
      </c>
      <c r="BI69">
        <f t="shared" si="54"/>
        <v>3.06</v>
      </c>
      <c r="BJ69" t="e">
        <f t="shared" si="54"/>
        <v>#N/A</v>
      </c>
      <c r="BK69" t="e">
        <f t="shared" si="54"/>
        <v>#N/A</v>
      </c>
      <c r="BL69" t="e">
        <f t="shared" si="54"/>
        <v>#N/A</v>
      </c>
      <c r="BM69" t="e">
        <f t="shared" si="54"/>
        <v>#N/A</v>
      </c>
      <c r="BN69" t="e">
        <f t="shared" si="54"/>
        <v>#N/A</v>
      </c>
      <c r="BO69" t="e">
        <f t="shared" si="54"/>
        <v>#N/A</v>
      </c>
      <c r="BP69" t="e">
        <f t="shared" si="54"/>
        <v>#N/A</v>
      </c>
      <c r="BQ69" t="e">
        <f t="shared" si="54"/>
        <v>#N/A</v>
      </c>
      <c r="BR69" t="e">
        <f t="shared" si="54"/>
        <v>#N/A</v>
      </c>
      <c r="BS69" t="e">
        <f t="shared" si="54"/>
        <v>#N/A</v>
      </c>
      <c r="BT69" t="e">
        <f t="shared" si="54"/>
        <v>#N/A</v>
      </c>
      <c r="BU69" t="e">
        <f t="shared" si="54"/>
        <v>#N/A</v>
      </c>
      <c r="BV69">
        <v>16</v>
      </c>
    </row>
    <row r="70" spans="23:74">
      <c r="W70">
        <f t="shared" si="50"/>
        <v>5.0100200400801598E-2</v>
      </c>
      <c r="X70">
        <f t="shared" si="38"/>
        <v>5.0100200400801598E-2</v>
      </c>
      <c r="Y70">
        <f t="shared" si="51"/>
        <v>4.9145798961297588E-2</v>
      </c>
      <c r="AA70">
        <f t="shared" si="49"/>
        <v>-9.5440143950401013E-4</v>
      </c>
      <c r="AB70">
        <f t="shared" si="37"/>
        <v>-9.5440143950401013E-4</v>
      </c>
      <c r="AC70">
        <v>5</v>
      </c>
      <c r="AN70">
        <v>2</v>
      </c>
      <c r="AO70">
        <f t="shared" ref="AO70:BD83" si="55">AN37</f>
        <v>1.6</v>
      </c>
      <c r="AP70">
        <f t="shared" si="55"/>
        <v>1.835967685534116</v>
      </c>
      <c r="AQ70">
        <f t="shared" si="55"/>
        <v>2.2969202055644726</v>
      </c>
      <c r="AR70">
        <f t="shared" si="55"/>
        <v>2.7432261234939022</v>
      </c>
      <c r="AS70">
        <f t="shared" si="55"/>
        <v>4.0009275384077236</v>
      </c>
      <c r="AT70" t="e">
        <f t="shared" si="55"/>
        <v>#N/A</v>
      </c>
      <c r="AU70" t="e">
        <f t="shared" si="55"/>
        <v>#N/A</v>
      </c>
      <c r="AV70" t="e">
        <f t="shared" si="55"/>
        <v>#N/A</v>
      </c>
      <c r="AW70" t="e">
        <f t="shared" si="55"/>
        <v>#N/A</v>
      </c>
      <c r="AX70" t="e">
        <f t="shared" si="55"/>
        <v>#N/A</v>
      </c>
      <c r="AY70" t="e">
        <f t="shared" si="55"/>
        <v>#N/A</v>
      </c>
      <c r="AZ70" t="e">
        <f t="shared" si="55"/>
        <v>#N/A</v>
      </c>
      <c r="BA70" t="e">
        <f t="shared" si="55"/>
        <v>#N/A</v>
      </c>
      <c r="BB70" t="e">
        <f t="shared" si="55"/>
        <v>#N/A</v>
      </c>
      <c r="BC70" t="e">
        <f t="shared" si="55"/>
        <v>#N/A</v>
      </c>
      <c r="BD70" t="e">
        <f t="shared" si="55"/>
        <v>#N/A</v>
      </c>
      <c r="BE70" t="e">
        <f t="shared" si="54"/>
        <v>#N/A</v>
      </c>
      <c r="BF70">
        <f t="shared" si="54"/>
        <v>1.8250999999999997</v>
      </c>
      <c r="BG70">
        <f t="shared" si="54"/>
        <v>2.266</v>
      </c>
      <c r="BH70">
        <f t="shared" si="54"/>
        <v>2.7330000000000001</v>
      </c>
      <c r="BI70">
        <f t="shared" si="54"/>
        <v>3.9809999999999999</v>
      </c>
      <c r="BJ70" t="e">
        <f t="shared" si="54"/>
        <v>#N/A</v>
      </c>
      <c r="BK70" t="e">
        <f t="shared" si="54"/>
        <v>#N/A</v>
      </c>
      <c r="BL70" t="e">
        <f t="shared" si="54"/>
        <v>#N/A</v>
      </c>
      <c r="BM70" t="e">
        <f t="shared" si="54"/>
        <v>#N/A</v>
      </c>
      <c r="BN70" t="e">
        <f t="shared" si="54"/>
        <v>#N/A</v>
      </c>
      <c r="BO70" t="e">
        <f t="shared" si="54"/>
        <v>#N/A</v>
      </c>
      <c r="BP70" t="e">
        <f t="shared" si="54"/>
        <v>#N/A</v>
      </c>
      <c r="BQ70" t="e">
        <f t="shared" si="54"/>
        <v>#N/A</v>
      </c>
      <c r="BR70" t="e">
        <f t="shared" si="54"/>
        <v>#N/A</v>
      </c>
      <c r="BS70" t="e">
        <f t="shared" si="54"/>
        <v>#N/A</v>
      </c>
      <c r="BT70" t="e">
        <f t="shared" si="54"/>
        <v>#N/A</v>
      </c>
      <c r="BU70" t="e">
        <f t="shared" si="54"/>
        <v>#N/A</v>
      </c>
      <c r="BV70">
        <v>17</v>
      </c>
    </row>
    <row r="71" spans="23:74">
      <c r="W71" t="e">
        <f t="shared" si="50"/>
        <v>#DIV/0!</v>
      </c>
      <c r="X71" t="e">
        <f t="shared" si="38"/>
        <v>#N/A</v>
      </c>
      <c r="Y71" t="e">
        <f t="shared" si="51"/>
        <v>#N/A</v>
      </c>
      <c r="AA71" t="e">
        <f t="shared" si="49"/>
        <v>#DIV/0!</v>
      </c>
      <c r="AB71" t="str">
        <f t="shared" si="37"/>
        <v/>
      </c>
      <c r="AC71">
        <v>5</v>
      </c>
      <c r="AN71">
        <v>3</v>
      </c>
      <c r="AO71">
        <f t="shared" si="55"/>
        <v>4</v>
      </c>
      <c r="AP71">
        <f t="shared" si="54"/>
        <v>2.627198393156045</v>
      </c>
      <c r="AQ71">
        <f t="shared" si="54"/>
        <v>3.4997620840962447</v>
      </c>
      <c r="AR71">
        <f t="shared" si="54"/>
        <v>4.3446003746241084</v>
      </c>
      <c r="AS71">
        <f t="shared" si="54"/>
        <v>6.7253761400449026</v>
      </c>
      <c r="AT71" t="e">
        <f t="shared" si="54"/>
        <v>#N/A</v>
      </c>
      <c r="AU71" t="e">
        <f t="shared" si="54"/>
        <v>#N/A</v>
      </c>
      <c r="AV71" t="e">
        <f t="shared" si="54"/>
        <v>#N/A</v>
      </c>
      <c r="AW71" t="e">
        <f t="shared" si="54"/>
        <v>#N/A</v>
      </c>
      <c r="AX71" t="e">
        <f t="shared" si="54"/>
        <v>#N/A</v>
      </c>
      <c r="AY71" t="e">
        <f t="shared" si="54"/>
        <v>#N/A</v>
      </c>
      <c r="AZ71" t="e">
        <f t="shared" si="54"/>
        <v>#N/A</v>
      </c>
      <c r="BA71" t="e">
        <f t="shared" si="54"/>
        <v>#N/A</v>
      </c>
      <c r="BB71" t="e">
        <f t="shared" si="54"/>
        <v>#N/A</v>
      </c>
      <c r="BC71" t="e">
        <f t="shared" si="54"/>
        <v>#N/A</v>
      </c>
      <c r="BD71" t="e">
        <f t="shared" si="54"/>
        <v>#N/A</v>
      </c>
      <c r="BE71" t="e">
        <f t="shared" si="54"/>
        <v>#N/A</v>
      </c>
      <c r="BF71">
        <f t="shared" si="54"/>
        <v>2.68</v>
      </c>
      <c r="BG71">
        <f t="shared" si="54"/>
        <v>3.5062999999999995</v>
      </c>
      <c r="BH71">
        <f t="shared" si="54"/>
        <v>4.2881999999999998</v>
      </c>
      <c r="BI71">
        <f t="shared" si="54"/>
        <v>6.98</v>
      </c>
      <c r="BJ71" t="e">
        <f t="shared" si="54"/>
        <v>#N/A</v>
      </c>
      <c r="BK71" t="e">
        <f t="shared" si="54"/>
        <v>#N/A</v>
      </c>
      <c r="BL71" t="e">
        <f t="shared" si="54"/>
        <v>#N/A</v>
      </c>
      <c r="BM71" t="e">
        <f t="shared" si="54"/>
        <v>#N/A</v>
      </c>
      <c r="BN71" t="e">
        <f t="shared" si="54"/>
        <v>#N/A</v>
      </c>
      <c r="BO71" t="e">
        <f t="shared" si="54"/>
        <v>#N/A</v>
      </c>
      <c r="BP71" t="e">
        <f t="shared" si="54"/>
        <v>#N/A</v>
      </c>
      <c r="BQ71" t="e">
        <f t="shared" si="54"/>
        <v>#N/A</v>
      </c>
      <c r="BR71" t="e">
        <f t="shared" si="54"/>
        <v>#N/A</v>
      </c>
      <c r="BS71" t="e">
        <f t="shared" si="54"/>
        <v>#N/A</v>
      </c>
      <c r="BT71" t="e">
        <f t="shared" si="54"/>
        <v>#N/A</v>
      </c>
      <c r="BU71" t="e">
        <f t="shared" si="54"/>
        <v>#N/A</v>
      </c>
      <c r="BV71">
        <v>18</v>
      </c>
    </row>
    <row r="72" spans="23:74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#DIV/0!</v>
      </c>
      <c r="AB72" t="str">
        <f t="shared" si="37"/>
        <v/>
      </c>
      <c r="AC72">
        <v>5</v>
      </c>
      <c r="AN72">
        <v>4</v>
      </c>
      <c r="AO72">
        <f t="shared" si="55"/>
        <v>8</v>
      </c>
      <c r="AP72">
        <f t="shared" si="54"/>
        <v>3.9459162391925924</v>
      </c>
      <c r="AQ72">
        <f t="shared" si="54"/>
        <v>5.5044985483158664</v>
      </c>
      <c r="AR72">
        <f t="shared" si="54"/>
        <v>7.0135574598411186</v>
      </c>
      <c r="AS72">
        <f t="shared" si="54"/>
        <v>11.266123809440202</v>
      </c>
      <c r="AT72" t="e">
        <f t="shared" si="54"/>
        <v>#N/A</v>
      </c>
      <c r="AU72" t="e">
        <f t="shared" si="54"/>
        <v>#N/A</v>
      </c>
      <c r="AV72" t="e">
        <f t="shared" si="54"/>
        <v>#N/A</v>
      </c>
      <c r="AW72" t="e">
        <f t="shared" si="54"/>
        <v>#N/A</v>
      </c>
      <c r="AX72" t="e">
        <f t="shared" si="54"/>
        <v>#N/A</v>
      </c>
      <c r="AY72" t="e">
        <f t="shared" si="54"/>
        <v>#N/A</v>
      </c>
      <c r="AZ72" t="e">
        <f t="shared" si="54"/>
        <v>#N/A</v>
      </c>
      <c r="BA72" t="e">
        <f t="shared" si="54"/>
        <v>#N/A</v>
      </c>
      <c r="BB72" t="e">
        <f t="shared" si="54"/>
        <v>#N/A</v>
      </c>
      <c r="BC72" t="e">
        <f t="shared" si="54"/>
        <v>#N/A</v>
      </c>
      <c r="BD72" t="e">
        <f t="shared" si="54"/>
        <v>#N/A</v>
      </c>
      <c r="BE72" t="e">
        <f t="shared" si="54"/>
        <v>#N/A</v>
      </c>
      <c r="BF72">
        <f t="shared" si="54"/>
        <v>4</v>
      </c>
      <c r="BG72">
        <f t="shared" si="54"/>
        <v>5.5279999999999996</v>
      </c>
      <c r="BH72">
        <f t="shared" si="54"/>
        <v>7.0820999999999987</v>
      </c>
      <c r="BI72">
        <f t="shared" si="54"/>
        <v>11.98</v>
      </c>
      <c r="BJ72" t="e">
        <f t="shared" si="54"/>
        <v>#N/A</v>
      </c>
      <c r="BK72" t="e">
        <f t="shared" si="54"/>
        <v>#N/A</v>
      </c>
      <c r="BL72" t="e">
        <f t="shared" si="54"/>
        <v>#N/A</v>
      </c>
      <c r="BM72" t="e">
        <f t="shared" si="54"/>
        <v>#N/A</v>
      </c>
      <c r="BN72" t="e">
        <f t="shared" si="54"/>
        <v>#N/A</v>
      </c>
      <c r="BO72" t="e">
        <f t="shared" si="54"/>
        <v>#N/A</v>
      </c>
      <c r="BP72" t="e">
        <f t="shared" si="54"/>
        <v>#N/A</v>
      </c>
      <c r="BQ72" t="e">
        <f t="shared" si="54"/>
        <v>#N/A</v>
      </c>
      <c r="BR72" t="e">
        <f t="shared" si="54"/>
        <v>#N/A</v>
      </c>
      <c r="BS72" t="e">
        <f t="shared" si="54"/>
        <v>#N/A</v>
      </c>
      <c r="BT72" t="e">
        <f t="shared" si="54"/>
        <v>#N/A</v>
      </c>
      <c r="BU72" t="e">
        <f t="shared" si="54"/>
        <v>#N/A</v>
      </c>
      <c r="BV72">
        <v>19</v>
      </c>
    </row>
    <row r="73" spans="23:74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#DIV/0!</v>
      </c>
      <c r="AB73" t="str">
        <f t="shared" si="37"/>
        <v/>
      </c>
      <c r="AC73">
        <v>5</v>
      </c>
      <c r="AN73">
        <v>5</v>
      </c>
      <c r="AO73">
        <f t="shared" si="55"/>
        <v>16</v>
      </c>
      <c r="AP73">
        <f t="shared" si="54"/>
        <v>6.583351931265689</v>
      </c>
      <c r="AQ73">
        <f t="shared" si="54"/>
        <v>9.5139714767551062</v>
      </c>
      <c r="AR73">
        <f t="shared" si="54"/>
        <v>12.351471630275139</v>
      </c>
      <c r="AS73">
        <f t="shared" si="54"/>
        <v>20.347619148230798</v>
      </c>
      <c r="AT73" t="e">
        <f t="shared" si="54"/>
        <v>#N/A</v>
      </c>
      <c r="AU73" t="e">
        <f t="shared" si="54"/>
        <v>#N/A</v>
      </c>
      <c r="AV73" t="e">
        <f t="shared" si="54"/>
        <v>#N/A</v>
      </c>
      <c r="AW73" t="e">
        <f t="shared" si="54"/>
        <v>#N/A</v>
      </c>
      <c r="AX73" t="e">
        <f t="shared" si="54"/>
        <v>#N/A</v>
      </c>
      <c r="AY73" t="e">
        <f t="shared" si="54"/>
        <v>#N/A</v>
      </c>
      <c r="AZ73" t="e">
        <f t="shared" si="54"/>
        <v>#N/A</v>
      </c>
      <c r="BA73" t="e">
        <f t="shared" si="54"/>
        <v>#N/A</v>
      </c>
      <c r="BB73" t="e">
        <f t="shared" si="54"/>
        <v>#N/A</v>
      </c>
      <c r="BC73" t="e">
        <f t="shared" si="54"/>
        <v>#N/A</v>
      </c>
      <c r="BD73" t="e">
        <f t="shared" si="54"/>
        <v>#N/A</v>
      </c>
      <c r="BE73" t="e">
        <f t="shared" si="54"/>
        <v>#N/A</v>
      </c>
      <c r="BF73">
        <f t="shared" si="54"/>
        <v>6.24</v>
      </c>
      <c r="BG73">
        <f t="shared" si="54"/>
        <v>9.234</v>
      </c>
      <c r="BH73">
        <f t="shared" si="54"/>
        <v>11.8</v>
      </c>
      <c r="BI73">
        <f t="shared" si="54"/>
        <v>19.96</v>
      </c>
      <c r="BJ73" t="e">
        <f t="shared" si="54"/>
        <v>#N/A</v>
      </c>
      <c r="BK73" t="e">
        <f t="shared" si="54"/>
        <v>#N/A</v>
      </c>
      <c r="BL73" t="e">
        <f t="shared" si="54"/>
        <v>#N/A</v>
      </c>
      <c r="BM73" t="e">
        <f t="shared" si="54"/>
        <v>#N/A</v>
      </c>
      <c r="BN73" t="e">
        <f t="shared" si="54"/>
        <v>#N/A</v>
      </c>
      <c r="BO73" t="e">
        <f t="shared" si="54"/>
        <v>#N/A</v>
      </c>
      <c r="BP73" t="e">
        <f t="shared" si="54"/>
        <v>#N/A</v>
      </c>
      <c r="BQ73" t="e">
        <f t="shared" si="54"/>
        <v>#N/A</v>
      </c>
      <c r="BR73" t="e">
        <f t="shared" si="54"/>
        <v>#N/A</v>
      </c>
      <c r="BS73" t="e">
        <f t="shared" si="54"/>
        <v>#N/A</v>
      </c>
      <c r="BT73" t="e">
        <f t="shared" si="54"/>
        <v>#N/A</v>
      </c>
      <c r="BU73" t="e">
        <f t="shared" si="54"/>
        <v>#N/A</v>
      </c>
      <c r="BV73">
        <v>20</v>
      </c>
    </row>
    <row r="74" spans="23:74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  <c r="AN74">
        <v>6</v>
      </c>
      <c r="AO74" t="e">
        <f t="shared" si="55"/>
        <v>#N/A</v>
      </c>
      <c r="AP74" t="e">
        <f t="shared" si="54"/>
        <v>#N/A</v>
      </c>
      <c r="AQ74" t="e">
        <f t="shared" si="54"/>
        <v>#N/A</v>
      </c>
      <c r="AR74" t="e">
        <f t="shared" si="54"/>
        <v>#N/A</v>
      </c>
      <c r="AS74" t="e">
        <f t="shared" si="54"/>
        <v>#N/A</v>
      </c>
      <c r="AT74" t="e">
        <f t="shared" si="54"/>
        <v>#N/A</v>
      </c>
      <c r="AU74" t="e">
        <f t="shared" si="54"/>
        <v>#N/A</v>
      </c>
      <c r="AV74" t="e">
        <f t="shared" si="54"/>
        <v>#N/A</v>
      </c>
      <c r="AW74" t="e">
        <f t="shared" si="54"/>
        <v>#N/A</v>
      </c>
      <c r="AX74" t="e">
        <f t="shared" si="54"/>
        <v>#N/A</v>
      </c>
      <c r="AY74" t="e">
        <f t="shared" si="54"/>
        <v>#N/A</v>
      </c>
      <c r="AZ74" t="e">
        <f t="shared" si="54"/>
        <v>#N/A</v>
      </c>
      <c r="BA74" t="e">
        <f t="shared" si="54"/>
        <v>#N/A</v>
      </c>
      <c r="BB74" t="e">
        <f t="shared" si="54"/>
        <v>#N/A</v>
      </c>
      <c r="BC74" t="e">
        <f t="shared" si="54"/>
        <v>#N/A</v>
      </c>
      <c r="BD74" t="e">
        <f t="shared" si="54"/>
        <v>#N/A</v>
      </c>
      <c r="BE74" t="e">
        <f t="shared" si="54"/>
        <v>#N/A</v>
      </c>
      <c r="BF74" t="e">
        <f t="shared" si="54"/>
        <v>#N/A</v>
      </c>
      <c r="BG74" t="e">
        <f t="shared" si="54"/>
        <v>#N/A</v>
      </c>
      <c r="BH74" t="e">
        <f t="shared" si="54"/>
        <v>#N/A</v>
      </c>
      <c r="BI74" t="e">
        <f t="shared" si="54"/>
        <v>#N/A</v>
      </c>
      <c r="BJ74" t="e">
        <f t="shared" si="54"/>
        <v>#N/A</v>
      </c>
      <c r="BK74" t="e">
        <f t="shared" si="54"/>
        <v>#N/A</v>
      </c>
      <c r="BL74" t="e">
        <f t="shared" si="54"/>
        <v>#N/A</v>
      </c>
      <c r="BM74" t="e">
        <f t="shared" si="54"/>
        <v>#N/A</v>
      </c>
      <c r="BN74" t="e">
        <f t="shared" si="54"/>
        <v>#N/A</v>
      </c>
      <c r="BO74" t="e">
        <f t="shared" si="54"/>
        <v>#N/A</v>
      </c>
      <c r="BP74" t="e">
        <f t="shared" si="54"/>
        <v>#N/A</v>
      </c>
      <c r="BQ74" t="e">
        <f t="shared" si="54"/>
        <v>#N/A</v>
      </c>
      <c r="BR74" t="e">
        <f t="shared" si="54"/>
        <v>#N/A</v>
      </c>
      <c r="BS74" t="e">
        <f t="shared" si="54"/>
        <v>#N/A</v>
      </c>
      <c r="BT74" t="e">
        <f t="shared" si="54"/>
        <v>#N/A</v>
      </c>
      <c r="BU74" t="e">
        <f t="shared" si="54"/>
        <v>#N/A</v>
      </c>
      <c r="BV74">
        <v>21</v>
      </c>
    </row>
    <row r="75" spans="23:74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  <c r="AN75">
        <v>7</v>
      </c>
      <c r="AO75" t="e">
        <f t="shared" si="55"/>
        <v>#N/A</v>
      </c>
      <c r="AP75" t="e">
        <f t="shared" si="54"/>
        <v>#N/A</v>
      </c>
      <c r="AQ75" t="e">
        <f t="shared" si="54"/>
        <v>#N/A</v>
      </c>
      <c r="AR75" t="e">
        <f t="shared" si="54"/>
        <v>#N/A</v>
      </c>
      <c r="AS75" t="e">
        <f t="shared" si="54"/>
        <v>#N/A</v>
      </c>
      <c r="AT75" t="e">
        <f t="shared" si="54"/>
        <v>#N/A</v>
      </c>
      <c r="AU75" t="e">
        <f t="shared" si="54"/>
        <v>#N/A</v>
      </c>
      <c r="AV75" t="e">
        <f t="shared" si="54"/>
        <v>#N/A</v>
      </c>
      <c r="AW75" t="e">
        <f t="shared" si="54"/>
        <v>#N/A</v>
      </c>
      <c r="AX75" t="e">
        <f t="shared" si="54"/>
        <v>#N/A</v>
      </c>
      <c r="AY75" t="e">
        <f t="shared" si="54"/>
        <v>#N/A</v>
      </c>
      <c r="AZ75" t="e">
        <f t="shared" si="54"/>
        <v>#N/A</v>
      </c>
      <c r="BA75" t="e">
        <f t="shared" si="54"/>
        <v>#N/A</v>
      </c>
      <c r="BB75" t="e">
        <f t="shared" si="54"/>
        <v>#N/A</v>
      </c>
      <c r="BC75" t="e">
        <f t="shared" si="54"/>
        <v>#N/A</v>
      </c>
      <c r="BD75" t="e">
        <f t="shared" si="54"/>
        <v>#N/A</v>
      </c>
      <c r="BE75" t="e">
        <f t="shared" si="54"/>
        <v>#N/A</v>
      </c>
      <c r="BF75" t="e">
        <f t="shared" si="54"/>
        <v>#N/A</v>
      </c>
      <c r="BG75" t="e">
        <f t="shared" si="54"/>
        <v>#N/A</v>
      </c>
      <c r="BH75" t="e">
        <f t="shared" si="54"/>
        <v>#N/A</v>
      </c>
      <c r="BI75" t="e">
        <f t="shared" si="54"/>
        <v>#N/A</v>
      </c>
      <c r="BJ75" t="e">
        <f t="shared" si="54"/>
        <v>#N/A</v>
      </c>
      <c r="BK75" t="e">
        <f t="shared" si="54"/>
        <v>#N/A</v>
      </c>
      <c r="BL75" t="e">
        <f t="shared" si="54"/>
        <v>#N/A</v>
      </c>
      <c r="BM75" t="e">
        <f t="shared" si="54"/>
        <v>#N/A</v>
      </c>
      <c r="BN75" t="e">
        <f t="shared" si="54"/>
        <v>#N/A</v>
      </c>
      <c r="BO75" t="e">
        <f t="shared" si="54"/>
        <v>#N/A</v>
      </c>
      <c r="BP75" t="e">
        <f t="shared" si="54"/>
        <v>#N/A</v>
      </c>
      <c r="BQ75" t="e">
        <f t="shared" si="54"/>
        <v>#N/A</v>
      </c>
      <c r="BR75" t="e">
        <f t="shared" si="54"/>
        <v>#N/A</v>
      </c>
      <c r="BS75" t="e">
        <f t="shared" si="54"/>
        <v>#N/A</v>
      </c>
      <c r="BT75" t="e">
        <f t="shared" si="54"/>
        <v>#N/A</v>
      </c>
      <c r="BU75" t="e">
        <f t="shared" si="54"/>
        <v>#N/A</v>
      </c>
      <c r="BV75">
        <v>22</v>
      </c>
    </row>
    <row r="76" spans="23:74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  <c r="AN76">
        <v>8</v>
      </c>
      <c r="AO76" t="e">
        <f t="shared" si="55"/>
        <v>#N/A</v>
      </c>
      <c r="AP76" t="e">
        <f t="shared" si="54"/>
        <v>#N/A</v>
      </c>
      <c r="AQ76" t="e">
        <f t="shared" si="54"/>
        <v>#N/A</v>
      </c>
      <c r="AR76" t="e">
        <f t="shared" si="54"/>
        <v>#N/A</v>
      </c>
      <c r="AS76" t="e">
        <f t="shared" si="54"/>
        <v>#N/A</v>
      </c>
      <c r="AT76" t="e">
        <f t="shared" si="54"/>
        <v>#N/A</v>
      </c>
      <c r="AU76" t="e">
        <f t="shared" si="54"/>
        <v>#N/A</v>
      </c>
      <c r="AV76" t="e">
        <f t="shared" si="54"/>
        <v>#N/A</v>
      </c>
      <c r="AW76" t="e">
        <f t="shared" si="54"/>
        <v>#N/A</v>
      </c>
      <c r="AX76" t="e">
        <f t="shared" si="54"/>
        <v>#N/A</v>
      </c>
      <c r="AY76" t="e">
        <f t="shared" si="54"/>
        <v>#N/A</v>
      </c>
      <c r="AZ76" t="e">
        <f t="shared" si="54"/>
        <v>#N/A</v>
      </c>
      <c r="BA76" t="e">
        <f t="shared" si="54"/>
        <v>#N/A</v>
      </c>
      <c r="BB76" t="e">
        <f t="shared" si="54"/>
        <v>#N/A</v>
      </c>
      <c r="BC76" t="e">
        <f t="shared" si="54"/>
        <v>#N/A</v>
      </c>
      <c r="BD76" t="e">
        <f t="shared" si="54"/>
        <v>#N/A</v>
      </c>
      <c r="BE76" t="e">
        <f t="shared" si="54"/>
        <v>#N/A</v>
      </c>
      <c r="BF76" t="e">
        <f t="shared" si="54"/>
        <v>#N/A</v>
      </c>
      <c r="BG76" t="e">
        <f t="shared" si="54"/>
        <v>#N/A</v>
      </c>
      <c r="BH76" t="e">
        <f t="shared" si="54"/>
        <v>#N/A</v>
      </c>
      <c r="BI76" t="e">
        <f t="shared" si="54"/>
        <v>#N/A</v>
      </c>
      <c r="BJ76" t="e">
        <f t="shared" si="54"/>
        <v>#N/A</v>
      </c>
      <c r="BK76" t="e">
        <f t="shared" si="54"/>
        <v>#N/A</v>
      </c>
      <c r="BL76" t="e">
        <f t="shared" si="54"/>
        <v>#N/A</v>
      </c>
      <c r="BM76" t="e">
        <f t="shared" si="54"/>
        <v>#N/A</v>
      </c>
      <c r="BN76" t="e">
        <f t="shared" si="54"/>
        <v>#N/A</v>
      </c>
      <c r="BO76" t="e">
        <f t="shared" si="54"/>
        <v>#N/A</v>
      </c>
      <c r="BP76" t="e">
        <f t="shared" si="54"/>
        <v>#N/A</v>
      </c>
      <c r="BQ76" t="e">
        <f t="shared" si="54"/>
        <v>#N/A</v>
      </c>
      <c r="BR76" t="e">
        <f t="shared" si="54"/>
        <v>#N/A</v>
      </c>
      <c r="BS76" t="e">
        <f t="shared" si="54"/>
        <v>#N/A</v>
      </c>
      <c r="BT76" t="e">
        <f t="shared" si="54"/>
        <v>#N/A</v>
      </c>
      <c r="BU76" t="e">
        <f t="shared" si="54"/>
        <v>#N/A</v>
      </c>
      <c r="BV76">
        <v>23</v>
      </c>
    </row>
    <row r="77" spans="23:74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  <c r="AN77">
        <v>9</v>
      </c>
      <c r="AO77" t="e">
        <f t="shared" si="55"/>
        <v>#N/A</v>
      </c>
      <c r="AP77" t="e">
        <f t="shared" si="54"/>
        <v>#N/A</v>
      </c>
      <c r="AQ77" t="e">
        <f t="shared" si="54"/>
        <v>#N/A</v>
      </c>
      <c r="AR77" t="e">
        <f t="shared" si="54"/>
        <v>#N/A</v>
      </c>
      <c r="AS77" t="e">
        <f t="shared" si="54"/>
        <v>#N/A</v>
      </c>
      <c r="AT77" t="e">
        <f t="shared" si="54"/>
        <v>#N/A</v>
      </c>
      <c r="AU77" t="e">
        <f t="shared" si="54"/>
        <v>#N/A</v>
      </c>
      <c r="AV77" t="e">
        <f t="shared" si="54"/>
        <v>#N/A</v>
      </c>
      <c r="AW77" t="e">
        <f t="shared" si="54"/>
        <v>#N/A</v>
      </c>
      <c r="AX77" t="e">
        <f t="shared" si="54"/>
        <v>#N/A</v>
      </c>
      <c r="AY77" t="e">
        <f t="shared" si="54"/>
        <v>#N/A</v>
      </c>
      <c r="AZ77" t="e">
        <f t="shared" si="54"/>
        <v>#N/A</v>
      </c>
      <c r="BA77" t="e">
        <f t="shared" si="54"/>
        <v>#N/A</v>
      </c>
      <c r="BB77" t="e">
        <f t="shared" si="54"/>
        <v>#N/A</v>
      </c>
      <c r="BC77" t="e">
        <f t="shared" si="54"/>
        <v>#N/A</v>
      </c>
      <c r="BD77" t="e">
        <f t="shared" ref="AP77:BU83" si="56">BC44</f>
        <v>#N/A</v>
      </c>
      <c r="BE77" t="e">
        <f t="shared" si="56"/>
        <v>#N/A</v>
      </c>
      <c r="BF77" t="e">
        <f t="shared" si="56"/>
        <v>#N/A</v>
      </c>
      <c r="BG77" t="e">
        <f t="shared" si="56"/>
        <v>#N/A</v>
      </c>
      <c r="BH77" t="e">
        <f t="shared" si="56"/>
        <v>#N/A</v>
      </c>
      <c r="BI77" t="e">
        <f t="shared" si="56"/>
        <v>#N/A</v>
      </c>
      <c r="BJ77" t="e">
        <f t="shared" si="56"/>
        <v>#N/A</v>
      </c>
      <c r="BK77" t="e">
        <f t="shared" si="56"/>
        <v>#N/A</v>
      </c>
      <c r="BL77" t="e">
        <f t="shared" si="56"/>
        <v>#N/A</v>
      </c>
      <c r="BM77" t="e">
        <f t="shared" si="56"/>
        <v>#N/A</v>
      </c>
      <c r="BN77" t="e">
        <f t="shared" si="56"/>
        <v>#N/A</v>
      </c>
      <c r="BO77" t="e">
        <f t="shared" si="56"/>
        <v>#N/A</v>
      </c>
      <c r="BP77" t="e">
        <f t="shared" si="56"/>
        <v>#N/A</v>
      </c>
      <c r="BQ77" t="e">
        <f t="shared" si="56"/>
        <v>#N/A</v>
      </c>
      <c r="BR77" t="e">
        <f t="shared" si="56"/>
        <v>#N/A</v>
      </c>
      <c r="BS77" t="e">
        <f t="shared" si="56"/>
        <v>#N/A</v>
      </c>
      <c r="BT77" t="e">
        <f t="shared" si="56"/>
        <v>#N/A</v>
      </c>
      <c r="BU77" t="e">
        <f t="shared" si="56"/>
        <v>#N/A</v>
      </c>
      <c r="BV77">
        <v>24</v>
      </c>
    </row>
    <row r="78" spans="23:74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  <c r="AN78">
        <v>10</v>
      </c>
      <c r="AO78" t="e">
        <f t="shared" si="55"/>
        <v>#N/A</v>
      </c>
      <c r="AP78" t="e">
        <f t="shared" si="56"/>
        <v>#N/A</v>
      </c>
      <c r="AQ78" t="e">
        <f t="shared" si="56"/>
        <v>#N/A</v>
      </c>
      <c r="AR78" t="e">
        <f t="shared" si="56"/>
        <v>#N/A</v>
      </c>
      <c r="AS78" t="e">
        <f t="shared" si="56"/>
        <v>#N/A</v>
      </c>
      <c r="AT78" t="e">
        <f t="shared" si="56"/>
        <v>#N/A</v>
      </c>
      <c r="AU78" t="e">
        <f t="shared" si="56"/>
        <v>#N/A</v>
      </c>
      <c r="AV78" t="e">
        <f t="shared" si="56"/>
        <v>#N/A</v>
      </c>
      <c r="AW78" t="e">
        <f t="shared" si="56"/>
        <v>#N/A</v>
      </c>
      <c r="AX78" t="e">
        <f t="shared" si="56"/>
        <v>#N/A</v>
      </c>
      <c r="AY78" t="e">
        <f t="shared" si="56"/>
        <v>#N/A</v>
      </c>
      <c r="AZ78" t="e">
        <f t="shared" si="56"/>
        <v>#N/A</v>
      </c>
      <c r="BA78" t="e">
        <f t="shared" si="56"/>
        <v>#N/A</v>
      </c>
      <c r="BB78" t="e">
        <f t="shared" si="56"/>
        <v>#N/A</v>
      </c>
      <c r="BC78" t="e">
        <f t="shared" si="56"/>
        <v>#N/A</v>
      </c>
      <c r="BD78" t="e">
        <f t="shared" si="56"/>
        <v>#N/A</v>
      </c>
      <c r="BE78" t="e">
        <f t="shared" si="56"/>
        <v>#N/A</v>
      </c>
      <c r="BF78" t="e">
        <f t="shared" si="56"/>
        <v>#N/A</v>
      </c>
      <c r="BG78" t="e">
        <f t="shared" si="56"/>
        <v>#N/A</v>
      </c>
      <c r="BH78" t="e">
        <f t="shared" si="56"/>
        <v>#N/A</v>
      </c>
      <c r="BI78" t="e">
        <f t="shared" si="56"/>
        <v>#N/A</v>
      </c>
      <c r="BJ78" t="e">
        <f t="shared" si="56"/>
        <v>#N/A</v>
      </c>
      <c r="BK78" t="e">
        <f t="shared" si="56"/>
        <v>#N/A</v>
      </c>
      <c r="BL78" t="e">
        <f t="shared" si="56"/>
        <v>#N/A</v>
      </c>
      <c r="BM78" t="e">
        <f t="shared" si="56"/>
        <v>#N/A</v>
      </c>
      <c r="BN78" t="e">
        <f t="shared" si="56"/>
        <v>#N/A</v>
      </c>
      <c r="BO78" t="e">
        <f t="shared" si="56"/>
        <v>#N/A</v>
      </c>
      <c r="BP78" t="e">
        <f t="shared" si="56"/>
        <v>#N/A</v>
      </c>
      <c r="BQ78" t="e">
        <f t="shared" si="56"/>
        <v>#N/A</v>
      </c>
      <c r="BR78" t="e">
        <f t="shared" si="56"/>
        <v>#N/A</v>
      </c>
      <c r="BS78" t="e">
        <f t="shared" si="56"/>
        <v>#N/A</v>
      </c>
      <c r="BT78" t="e">
        <f t="shared" si="56"/>
        <v>#N/A</v>
      </c>
      <c r="BU78" t="e">
        <f t="shared" si="56"/>
        <v>#N/A</v>
      </c>
      <c r="BV78">
        <v>25</v>
      </c>
    </row>
    <row r="79" spans="23:74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  <c r="AN79">
        <v>11</v>
      </c>
      <c r="AO79" t="e">
        <f t="shared" si="55"/>
        <v>#N/A</v>
      </c>
      <c r="AP79" t="e">
        <f t="shared" si="56"/>
        <v>#N/A</v>
      </c>
      <c r="AQ79" t="e">
        <f t="shared" si="56"/>
        <v>#N/A</v>
      </c>
      <c r="AR79" t="e">
        <f t="shared" si="56"/>
        <v>#N/A</v>
      </c>
      <c r="AS79" t="e">
        <f t="shared" si="56"/>
        <v>#N/A</v>
      </c>
      <c r="AT79" t="e">
        <f t="shared" si="56"/>
        <v>#N/A</v>
      </c>
      <c r="AU79" t="e">
        <f t="shared" si="56"/>
        <v>#N/A</v>
      </c>
      <c r="AV79" t="e">
        <f t="shared" si="56"/>
        <v>#N/A</v>
      </c>
      <c r="AW79" t="e">
        <f t="shared" si="56"/>
        <v>#N/A</v>
      </c>
      <c r="AX79" t="e">
        <f t="shared" si="56"/>
        <v>#N/A</v>
      </c>
      <c r="AY79" t="e">
        <f t="shared" si="56"/>
        <v>#N/A</v>
      </c>
      <c r="AZ79" t="e">
        <f t="shared" si="56"/>
        <v>#N/A</v>
      </c>
      <c r="BA79" t="e">
        <f t="shared" si="56"/>
        <v>#N/A</v>
      </c>
      <c r="BB79" t="e">
        <f t="shared" si="56"/>
        <v>#N/A</v>
      </c>
      <c r="BC79" t="e">
        <f t="shared" si="56"/>
        <v>#N/A</v>
      </c>
      <c r="BD79" t="e">
        <f t="shared" si="56"/>
        <v>#N/A</v>
      </c>
      <c r="BE79" t="e">
        <f t="shared" si="56"/>
        <v>#N/A</v>
      </c>
      <c r="BF79" t="e">
        <f t="shared" si="56"/>
        <v>#N/A</v>
      </c>
      <c r="BG79" t="e">
        <f t="shared" si="56"/>
        <v>#N/A</v>
      </c>
      <c r="BH79" t="e">
        <f t="shared" si="56"/>
        <v>#N/A</v>
      </c>
      <c r="BI79" t="e">
        <f t="shared" si="56"/>
        <v>#N/A</v>
      </c>
      <c r="BJ79" t="e">
        <f t="shared" si="56"/>
        <v>#N/A</v>
      </c>
      <c r="BK79" t="e">
        <f t="shared" si="56"/>
        <v>#N/A</v>
      </c>
      <c r="BL79" t="e">
        <f t="shared" si="56"/>
        <v>#N/A</v>
      </c>
      <c r="BM79" t="e">
        <f t="shared" si="56"/>
        <v>#N/A</v>
      </c>
      <c r="BN79" t="e">
        <f t="shared" si="56"/>
        <v>#N/A</v>
      </c>
      <c r="BO79" t="e">
        <f t="shared" si="56"/>
        <v>#N/A</v>
      </c>
      <c r="BP79" t="e">
        <f t="shared" si="56"/>
        <v>#N/A</v>
      </c>
      <c r="BQ79" t="e">
        <f t="shared" si="56"/>
        <v>#N/A</v>
      </c>
      <c r="BR79" t="e">
        <f t="shared" si="56"/>
        <v>#N/A</v>
      </c>
      <c r="BS79" t="e">
        <f t="shared" si="56"/>
        <v>#N/A</v>
      </c>
      <c r="BT79" t="e">
        <f t="shared" si="56"/>
        <v>#N/A</v>
      </c>
      <c r="BU79" t="e">
        <f t="shared" si="56"/>
        <v>#N/A</v>
      </c>
      <c r="BV79">
        <v>26</v>
      </c>
    </row>
    <row r="80" spans="23:74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  <c r="AN80">
        <v>12</v>
      </c>
      <c r="AO80" t="e">
        <f t="shared" si="55"/>
        <v>#N/A</v>
      </c>
      <c r="AP80" t="e">
        <f t="shared" si="56"/>
        <v>#N/A</v>
      </c>
      <c r="AQ80" t="e">
        <f t="shared" si="56"/>
        <v>#N/A</v>
      </c>
      <c r="AR80" t="e">
        <f t="shared" si="56"/>
        <v>#N/A</v>
      </c>
      <c r="AS80" t="e">
        <f t="shared" si="56"/>
        <v>#N/A</v>
      </c>
      <c r="AT80" t="e">
        <f t="shared" si="56"/>
        <v>#N/A</v>
      </c>
      <c r="AU80" t="e">
        <f t="shared" si="56"/>
        <v>#N/A</v>
      </c>
      <c r="AV80" t="e">
        <f t="shared" si="56"/>
        <v>#N/A</v>
      </c>
      <c r="AW80" t="e">
        <f t="shared" si="56"/>
        <v>#N/A</v>
      </c>
      <c r="AX80" t="e">
        <f t="shared" si="56"/>
        <v>#N/A</v>
      </c>
      <c r="AY80" t="e">
        <f t="shared" si="56"/>
        <v>#N/A</v>
      </c>
      <c r="AZ80" t="e">
        <f t="shared" si="56"/>
        <v>#N/A</v>
      </c>
      <c r="BA80" t="e">
        <f t="shared" si="56"/>
        <v>#N/A</v>
      </c>
      <c r="BB80" t="e">
        <f t="shared" si="56"/>
        <v>#N/A</v>
      </c>
      <c r="BC80" t="e">
        <f t="shared" si="56"/>
        <v>#N/A</v>
      </c>
      <c r="BD80" t="e">
        <f t="shared" si="56"/>
        <v>#N/A</v>
      </c>
      <c r="BE80" t="e">
        <f t="shared" si="56"/>
        <v>#N/A</v>
      </c>
      <c r="BF80" t="e">
        <f t="shared" si="56"/>
        <v>#N/A</v>
      </c>
      <c r="BG80" t="e">
        <f t="shared" si="56"/>
        <v>#N/A</v>
      </c>
      <c r="BH80" t="e">
        <f t="shared" si="56"/>
        <v>#N/A</v>
      </c>
      <c r="BI80" t="e">
        <f t="shared" si="56"/>
        <v>#N/A</v>
      </c>
      <c r="BJ80" t="e">
        <f t="shared" si="56"/>
        <v>#N/A</v>
      </c>
      <c r="BK80" t="e">
        <f t="shared" si="56"/>
        <v>#N/A</v>
      </c>
      <c r="BL80" t="e">
        <f t="shared" si="56"/>
        <v>#N/A</v>
      </c>
      <c r="BM80" t="e">
        <f t="shared" si="56"/>
        <v>#N/A</v>
      </c>
      <c r="BN80" t="e">
        <f t="shared" si="56"/>
        <v>#N/A</v>
      </c>
      <c r="BO80" t="e">
        <f t="shared" si="56"/>
        <v>#N/A</v>
      </c>
      <c r="BP80" t="e">
        <f t="shared" si="56"/>
        <v>#N/A</v>
      </c>
      <c r="BQ80" t="e">
        <f t="shared" si="56"/>
        <v>#N/A</v>
      </c>
      <c r="BR80" t="e">
        <f t="shared" si="56"/>
        <v>#N/A</v>
      </c>
      <c r="BS80" t="e">
        <f t="shared" si="56"/>
        <v>#N/A</v>
      </c>
      <c r="BT80" t="e">
        <f t="shared" si="56"/>
        <v>#N/A</v>
      </c>
      <c r="BU80" t="e">
        <f t="shared" si="56"/>
        <v>#N/A</v>
      </c>
      <c r="BV80">
        <v>27</v>
      </c>
    </row>
    <row r="81" spans="23:74">
      <c r="W81" t="e">
        <f>G4*G20</f>
        <v>#DIV/0!</v>
      </c>
      <c r="X81" t="e">
        <f t="shared" si="38"/>
        <v>#N/A</v>
      </c>
      <c r="Y81" t="e">
        <f>AS20</f>
        <v>#N/A</v>
      </c>
      <c r="AA81" t="e">
        <f t="shared" ref="AA81:AA95" si="57">AB4-G4</f>
        <v>#DIV/0!</v>
      </c>
      <c r="AB81" t="str">
        <f t="shared" si="37"/>
        <v/>
      </c>
      <c r="AC81">
        <v>5</v>
      </c>
      <c r="AN81">
        <v>13</v>
      </c>
      <c r="AO81" t="e">
        <f t="shared" si="55"/>
        <v>#N/A</v>
      </c>
      <c r="AP81" t="e">
        <f t="shared" si="56"/>
        <v>#N/A</v>
      </c>
      <c r="AQ81" t="e">
        <f t="shared" si="56"/>
        <v>#N/A</v>
      </c>
      <c r="AR81" t="e">
        <f t="shared" si="56"/>
        <v>#N/A</v>
      </c>
      <c r="AS81" t="e">
        <f t="shared" si="56"/>
        <v>#N/A</v>
      </c>
      <c r="AT81" t="e">
        <f t="shared" si="56"/>
        <v>#N/A</v>
      </c>
      <c r="AU81" t="e">
        <f t="shared" si="56"/>
        <v>#N/A</v>
      </c>
      <c r="AV81" t="e">
        <f t="shared" si="56"/>
        <v>#N/A</v>
      </c>
      <c r="AW81" t="e">
        <f t="shared" si="56"/>
        <v>#N/A</v>
      </c>
      <c r="AX81" t="e">
        <f t="shared" si="56"/>
        <v>#N/A</v>
      </c>
      <c r="AY81" t="e">
        <f t="shared" si="56"/>
        <v>#N/A</v>
      </c>
      <c r="AZ81" t="e">
        <f t="shared" si="56"/>
        <v>#N/A</v>
      </c>
      <c r="BA81" t="e">
        <f t="shared" si="56"/>
        <v>#N/A</v>
      </c>
      <c r="BB81" t="e">
        <f t="shared" si="56"/>
        <v>#N/A</v>
      </c>
      <c r="BC81" t="e">
        <f t="shared" si="56"/>
        <v>#N/A</v>
      </c>
      <c r="BD81" t="e">
        <f t="shared" si="56"/>
        <v>#N/A</v>
      </c>
      <c r="BE81" t="e">
        <f t="shared" si="56"/>
        <v>#N/A</v>
      </c>
      <c r="BF81" t="e">
        <f t="shared" si="56"/>
        <v>#N/A</v>
      </c>
      <c r="BG81" t="e">
        <f t="shared" si="56"/>
        <v>#N/A</v>
      </c>
      <c r="BH81" t="e">
        <f t="shared" si="56"/>
        <v>#N/A</v>
      </c>
      <c r="BI81" t="e">
        <f t="shared" si="56"/>
        <v>#N/A</v>
      </c>
      <c r="BJ81" t="e">
        <f t="shared" si="56"/>
        <v>#N/A</v>
      </c>
      <c r="BK81" t="e">
        <f t="shared" si="56"/>
        <v>#N/A</v>
      </c>
      <c r="BL81" t="e">
        <f t="shared" si="56"/>
        <v>#N/A</v>
      </c>
      <c r="BM81" t="e">
        <f t="shared" si="56"/>
        <v>#N/A</v>
      </c>
      <c r="BN81" t="e">
        <f t="shared" si="56"/>
        <v>#N/A</v>
      </c>
      <c r="BO81" t="e">
        <f t="shared" si="56"/>
        <v>#N/A</v>
      </c>
      <c r="BP81" t="e">
        <f t="shared" si="56"/>
        <v>#N/A</v>
      </c>
      <c r="BQ81" t="e">
        <f t="shared" si="56"/>
        <v>#N/A</v>
      </c>
      <c r="BR81" t="e">
        <f t="shared" si="56"/>
        <v>#N/A</v>
      </c>
      <c r="BS81" t="e">
        <f t="shared" si="56"/>
        <v>#N/A</v>
      </c>
      <c r="BT81" t="e">
        <f t="shared" si="56"/>
        <v>#N/A</v>
      </c>
      <c r="BU81" t="e">
        <f t="shared" si="56"/>
        <v>#N/A</v>
      </c>
      <c r="BV81">
        <v>28</v>
      </c>
    </row>
    <row r="82" spans="23:74">
      <c r="W82" t="e">
        <f t="shared" ref="W82:W95" si="58">G5*G21</f>
        <v>#DIV/0!</v>
      </c>
      <c r="X82" t="e">
        <f t="shared" si="38"/>
        <v>#N/A</v>
      </c>
      <c r="Y82" t="e">
        <f t="shared" ref="Y82:Y95" si="59">AS21</f>
        <v>#N/A</v>
      </c>
      <c r="AA82" t="e">
        <f t="shared" si="57"/>
        <v>#DIV/0!</v>
      </c>
      <c r="AB82" t="str">
        <f t="shared" si="37"/>
        <v/>
      </c>
      <c r="AC82">
        <v>5</v>
      </c>
      <c r="AN82">
        <v>14</v>
      </c>
      <c r="AO82" t="e">
        <f t="shared" si="55"/>
        <v>#N/A</v>
      </c>
      <c r="AP82" t="e">
        <f t="shared" si="56"/>
        <v>#N/A</v>
      </c>
      <c r="AQ82" t="e">
        <f t="shared" si="56"/>
        <v>#N/A</v>
      </c>
      <c r="AR82" t="e">
        <f t="shared" si="56"/>
        <v>#N/A</v>
      </c>
      <c r="AS82" t="e">
        <f t="shared" si="56"/>
        <v>#N/A</v>
      </c>
      <c r="AT82" t="e">
        <f t="shared" si="56"/>
        <v>#N/A</v>
      </c>
      <c r="AU82" t="e">
        <f t="shared" si="56"/>
        <v>#N/A</v>
      </c>
      <c r="AV82" t="e">
        <f t="shared" si="56"/>
        <v>#N/A</v>
      </c>
      <c r="AW82" t="e">
        <f t="shared" si="56"/>
        <v>#N/A</v>
      </c>
      <c r="AX82" t="e">
        <f t="shared" si="56"/>
        <v>#N/A</v>
      </c>
      <c r="AY82" t="e">
        <f t="shared" si="56"/>
        <v>#N/A</v>
      </c>
      <c r="AZ82" t="e">
        <f t="shared" si="56"/>
        <v>#N/A</v>
      </c>
      <c r="BA82" t="e">
        <f t="shared" si="56"/>
        <v>#N/A</v>
      </c>
      <c r="BB82" t="e">
        <f t="shared" si="56"/>
        <v>#N/A</v>
      </c>
      <c r="BC82" t="e">
        <f t="shared" si="56"/>
        <v>#N/A</v>
      </c>
      <c r="BD82" t="e">
        <f t="shared" si="56"/>
        <v>#N/A</v>
      </c>
      <c r="BE82" t="e">
        <f t="shared" si="56"/>
        <v>#N/A</v>
      </c>
      <c r="BF82" t="e">
        <f t="shared" si="56"/>
        <v>#N/A</v>
      </c>
      <c r="BG82" t="e">
        <f t="shared" si="56"/>
        <v>#N/A</v>
      </c>
      <c r="BH82" t="e">
        <f t="shared" si="56"/>
        <v>#N/A</v>
      </c>
      <c r="BI82" t="e">
        <f t="shared" si="56"/>
        <v>#N/A</v>
      </c>
      <c r="BJ82" t="e">
        <f t="shared" si="56"/>
        <v>#N/A</v>
      </c>
      <c r="BK82" t="e">
        <f t="shared" si="56"/>
        <v>#N/A</v>
      </c>
      <c r="BL82" t="e">
        <f t="shared" si="56"/>
        <v>#N/A</v>
      </c>
      <c r="BM82" t="e">
        <f t="shared" si="56"/>
        <v>#N/A</v>
      </c>
      <c r="BN82" t="e">
        <f t="shared" si="56"/>
        <v>#N/A</v>
      </c>
      <c r="BO82" t="e">
        <f t="shared" si="56"/>
        <v>#N/A</v>
      </c>
      <c r="BP82" t="e">
        <f t="shared" si="56"/>
        <v>#N/A</v>
      </c>
      <c r="BQ82" t="e">
        <f t="shared" si="56"/>
        <v>#N/A</v>
      </c>
      <c r="BR82" t="e">
        <f t="shared" si="56"/>
        <v>#N/A</v>
      </c>
      <c r="BS82" t="e">
        <f t="shared" si="56"/>
        <v>#N/A</v>
      </c>
      <c r="BT82" t="e">
        <f t="shared" si="56"/>
        <v>#N/A</v>
      </c>
      <c r="BU82" t="e">
        <f t="shared" si="56"/>
        <v>#N/A</v>
      </c>
      <c r="BV82">
        <v>29</v>
      </c>
    </row>
    <row r="83" spans="23:74">
      <c r="W83" t="e">
        <f t="shared" si="58"/>
        <v>#DIV/0!</v>
      </c>
      <c r="X83" t="e">
        <f t="shared" si="38"/>
        <v>#N/A</v>
      </c>
      <c r="Y83" t="e">
        <f t="shared" si="59"/>
        <v>#N/A</v>
      </c>
      <c r="AA83" t="e">
        <f t="shared" si="57"/>
        <v>#DIV/0!</v>
      </c>
      <c r="AB83" t="str">
        <f t="shared" si="37"/>
        <v/>
      </c>
      <c r="AC83">
        <v>5</v>
      </c>
      <c r="AN83">
        <v>15</v>
      </c>
      <c r="AO83" t="e">
        <f t="shared" si="55"/>
        <v>#N/A</v>
      </c>
      <c r="AP83" t="e">
        <f t="shared" si="56"/>
        <v>#N/A</v>
      </c>
      <c r="AQ83" t="e">
        <f t="shared" si="56"/>
        <v>#N/A</v>
      </c>
      <c r="AR83" t="e">
        <f t="shared" si="56"/>
        <v>#N/A</v>
      </c>
      <c r="AS83" t="e">
        <f t="shared" si="56"/>
        <v>#N/A</v>
      </c>
      <c r="AT83" t="e">
        <f t="shared" si="56"/>
        <v>#N/A</v>
      </c>
      <c r="AU83" t="e">
        <f t="shared" si="56"/>
        <v>#N/A</v>
      </c>
      <c r="AV83" t="e">
        <f t="shared" si="56"/>
        <v>#N/A</v>
      </c>
      <c r="AW83" t="e">
        <f t="shared" si="56"/>
        <v>#N/A</v>
      </c>
      <c r="AX83" t="e">
        <f t="shared" si="56"/>
        <v>#N/A</v>
      </c>
      <c r="AY83" t="e">
        <f t="shared" si="56"/>
        <v>#N/A</v>
      </c>
      <c r="AZ83" t="e">
        <f t="shared" si="56"/>
        <v>#N/A</v>
      </c>
      <c r="BA83" t="e">
        <f t="shared" si="56"/>
        <v>#N/A</v>
      </c>
      <c r="BB83" t="e">
        <f t="shared" si="56"/>
        <v>#N/A</v>
      </c>
      <c r="BC83" t="e">
        <f t="shared" si="56"/>
        <v>#N/A</v>
      </c>
      <c r="BD83" t="e">
        <f t="shared" si="56"/>
        <v>#N/A</v>
      </c>
      <c r="BE83" t="e">
        <f t="shared" si="56"/>
        <v>#N/A</v>
      </c>
      <c r="BF83" t="e">
        <f t="shared" si="56"/>
        <v>#N/A</v>
      </c>
      <c r="BG83" t="e">
        <f t="shared" si="56"/>
        <v>#N/A</v>
      </c>
      <c r="BH83" t="e">
        <f t="shared" si="56"/>
        <v>#N/A</v>
      </c>
      <c r="BI83" t="e">
        <f t="shared" si="56"/>
        <v>#N/A</v>
      </c>
      <c r="BJ83" t="e">
        <f t="shared" si="56"/>
        <v>#N/A</v>
      </c>
      <c r="BK83" t="e">
        <f t="shared" si="56"/>
        <v>#N/A</v>
      </c>
      <c r="BL83" t="e">
        <f t="shared" si="56"/>
        <v>#N/A</v>
      </c>
      <c r="BM83" t="e">
        <f t="shared" si="56"/>
        <v>#N/A</v>
      </c>
      <c r="BN83" t="e">
        <f t="shared" si="56"/>
        <v>#N/A</v>
      </c>
      <c r="BO83" t="e">
        <f t="shared" si="56"/>
        <v>#N/A</v>
      </c>
      <c r="BP83" t="e">
        <f t="shared" si="56"/>
        <v>#N/A</v>
      </c>
      <c r="BQ83" t="e">
        <f t="shared" si="56"/>
        <v>#N/A</v>
      </c>
      <c r="BR83" t="e">
        <f t="shared" si="56"/>
        <v>#N/A</v>
      </c>
      <c r="BS83" t="e">
        <f t="shared" si="56"/>
        <v>#N/A</v>
      </c>
      <c r="BT83" t="e">
        <f t="shared" si="56"/>
        <v>#N/A</v>
      </c>
      <c r="BU83" t="e">
        <f t="shared" si="56"/>
        <v>#N/A</v>
      </c>
      <c r="BV83">
        <v>30</v>
      </c>
    </row>
    <row r="84" spans="23:74">
      <c r="W84" t="e">
        <f t="shared" si="58"/>
        <v>#DIV/0!</v>
      </c>
      <c r="X84" t="e">
        <f t="shared" si="38"/>
        <v>#N/A</v>
      </c>
      <c r="Y84" t="e">
        <f t="shared" si="59"/>
        <v>#N/A</v>
      </c>
      <c r="AA84" t="e">
        <f t="shared" si="57"/>
        <v>#DIV/0!</v>
      </c>
      <c r="AB84" t="str">
        <f t="shared" si="37"/>
        <v/>
      </c>
      <c r="AC84">
        <v>5</v>
      </c>
    </row>
    <row r="85" spans="23:74">
      <c r="W85" t="e">
        <f t="shared" si="58"/>
        <v>#DIV/0!</v>
      </c>
      <c r="X85" t="e">
        <f t="shared" si="38"/>
        <v>#N/A</v>
      </c>
      <c r="Y85" t="e">
        <f t="shared" si="59"/>
        <v>#N/A</v>
      </c>
      <c r="AA85" t="e">
        <f t="shared" si="57"/>
        <v>#DIV/0!</v>
      </c>
      <c r="AB85" t="str">
        <f t="shared" si="37"/>
        <v/>
      </c>
      <c r="AC85">
        <v>5</v>
      </c>
    </row>
    <row r="86" spans="23:74">
      <c r="W86" t="e">
        <f t="shared" si="58"/>
        <v>#DIV/0!</v>
      </c>
      <c r="X86" t="e">
        <f t="shared" si="38"/>
        <v>#N/A</v>
      </c>
      <c r="Y86" t="e">
        <f t="shared" si="59"/>
        <v>#N/A</v>
      </c>
      <c r="AA86" t="e">
        <f t="shared" si="57"/>
        <v>#DIV/0!</v>
      </c>
      <c r="AB86" t="str">
        <f t="shared" ref="AB86:AB149" si="60">IFERROR(AA86,"")</f>
        <v/>
      </c>
      <c r="AC86">
        <v>5</v>
      </c>
    </row>
    <row r="87" spans="23:74">
      <c r="W87" t="e">
        <f t="shared" si="58"/>
        <v>#DIV/0!</v>
      </c>
      <c r="X87" t="e">
        <f t="shared" si="38"/>
        <v>#N/A</v>
      </c>
      <c r="Y87" t="e">
        <f t="shared" si="59"/>
        <v>#N/A</v>
      </c>
      <c r="AA87" t="e">
        <f t="shared" si="57"/>
        <v>#DIV/0!</v>
      </c>
      <c r="AB87" t="str">
        <f t="shared" si="60"/>
        <v/>
      </c>
      <c r="AC87">
        <v>5</v>
      </c>
    </row>
    <row r="88" spans="23:74">
      <c r="W88" t="e">
        <f t="shared" si="58"/>
        <v>#DIV/0!</v>
      </c>
      <c r="X88" t="e">
        <f t="shared" si="38"/>
        <v>#N/A</v>
      </c>
      <c r="Y88" t="e">
        <f t="shared" si="59"/>
        <v>#N/A</v>
      </c>
      <c r="AA88" t="e">
        <f t="shared" si="57"/>
        <v>#DIV/0!</v>
      </c>
      <c r="AB88" t="str">
        <f t="shared" si="60"/>
        <v/>
      </c>
      <c r="AC88">
        <v>5</v>
      </c>
    </row>
    <row r="89" spans="23:74">
      <c r="W89" t="e">
        <f t="shared" si="58"/>
        <v>#DIV/0!</v>
      </c>
      <c r="X89" t="e">
        <f t="shared" ref="X89:X152" si="61">IFERROR(W89, NA())</f>
        <v>#N/A</v>
      </c>
      <c r="Y89" t="e">
        <f t="shared" si="59"/>
        <v>#N/A</v>
      </c>
      <c r="AA89" t="e">
        <f t="shared" si="57"/>
        <v>#DIV/0!</v>
      </c>
      <c r="AB89" t="str">
        <f t="shared" si="60"/>
        <v/>
      </c>
      <c r="AC89">
        <v>5</v>
      </c>
    </row>
    <row r="90" spans="23:74">
      <c r="W90" t="e">
        <f t="shared" si="58"/>
        <v>#DIV/0!</v>
      </c>
      <c r="X90" t="e">
        <f t="shared" si="61"/>
        <v>#N/A</v>
      </c>
      <c r="Y90" t="e">
        <f t="shared" si="59"/>
        <v>#N/A</v>
      </c>
      <c r="AA90" t="e">
        <f t="shared" si="57"/>
        <v>#DIV/0!</v>
      </c>
      <c r="AB90" t="str">
        <f t="shared" si="60"/>
        <v/>
      </c>
      <c r="AC90">
        <v>5</v>
      </c>
    </row>
    <row r="91" spans="23:74">
      <c r="W91" t="e">
        <f t="shared" si="58"/>
        <v>#DIV/0!</v>
      </c>
      <c r="X91" t="e">
        <f t="shared" si="61"/>
        <v>#N/A</v>
      </c>
      <c r="Y91" t="e">
        <f t="shared" si="59"/>
        <v>#N/A</v>
      </c>
      <c r="AA91" t="e">
        <f t="shared" si="57"/>
        <v>#DIV/0!</v>
      </c>
      <c r="AB91" t="str">
        <f t="shared" si="60"/>
        <v/>
      </c>
      <c r="AC91">
        <v>5</v>
      </c>
    </row>
    <row r="92" spans="23:74">
      <c r="W92" t="e">
        <f t="shared" si="58"/>
        <v>#DIV/0!</v>
      </c>
      <c r="X92" t="e">
        <f t="shared" si="61"/>
        <v>#N/A</v>
      </c>
      <c r="Y92" t="e">
        <f t="shared" si="59"/>
        <v>#N/A</v>
      </c>
      <c r="AA92" t="e">
        <f t="shared" si="57"/>
        <v>#DIV/0!</v>
      </c>
      <c r="AB92" t="str">
        <f t="shared" si="60"/>
        <v/>
      </c>
      <c r="AC92">
        <v>5</v>
      </c>
    </row>
    <row r="93" spans="23:74">
      <c r="W93" t="e">
        <f t="shared" si="58"/>
        <v>#DIV/0!</v>
      </c>
      <c r="X93" t="e">
        <f t="shared" si="61"/>
        <v>#N/A</v>
      </c>
      <c r="Y93" t="e">
        <f t="shared" si="59"/>
        <v>#N/A</v>
      </c>
      <c r="AA93" t="e">
        <f t="shared" si="57"/>
        <v>#DIV/0!</v>
      </c>
      <c r="AB93" t="str">
        <f t="shared" si="60"/>
        <v/>
      </c>
      <c r="AC93">
        <v>5</v>
      </c>
    </row>
    <row r="94" spans="23:74">
      <c r="W94" t="e">
        <f t="shared" si="58"/>
        <v>#DIV/0!</v>
      </c>
      <c r="X94" t="e">
        <f t="shared" si="61"/>
        <v>#N/A</v>
      </c>
      <c r="Y94" t="e">
        <f t="shared" si="59"/>
        <v>#N/A</v>
      </c>
      <c r="AA94" t="e">
        <f t="shared" si="57"/>
        <v>#DIV/0!</v>
      </c>
      <c r="AB94" t="str">
        <f t="shared" si="60"/>
        <v/>
      </c>
      <c r="AC94">
        <v>5</v>
      </c>
    </row>
    <row r="95" spans="23:74">
      <c r="W95" t="e">
        <f t="shared" si="58"/>
        <v>#DIV/0!</v>
      </c>
      <c r="X95" t="e">
        <f t="shared" si="61"/>
        <v>#N/A</v>
      </c>
      <c r="Y95" t="e">
        <f t="shared" si="59"/>
        <v>#N/A</v>
      </c>
      <c r="AA95" t="e">
        <f t="shared" si="57"/>
        <v>#DIV/0!</v>
      </c>
      <c r="AB95" t="str">
        <f t="shared" si="60"/>
        <v/>
      </c>
      <c r="AC95">
        <v>5</v>
      </c>
    </row>
    <row r="96" spans="23:74">
      <c r="W96" t="e">
        <f>H4*H20</f>
        <v>#DIV/0!</v>
      </c>
      <c r="X96" t="e">
        <f t="shared" si="61"/>
        <v>#N/A</v>
      </c>
      <c r="Y96" t="e">
        <f>AT20</f>
        <v>#N/A</v>
      </c>
      <c r="AA96" t="e">
        <f t="shared" ref="AA96:AA110" si="62">AC4-H4</f>
        <v>#DIV/0!</v>
      </c>
      <c r="AB96" t="str">
        <f t="shared" si="60"/>
        <v/>
      </c>
      <c r="AC96">
        <v>5</v>
      </c>
    </row>
    <row r="97" spans="23:29">
      <c r="W97" t="e">
        <f t="shared" ref="W97:W110" si="63">H5*H21</f>
        <v>#DIV/0!</v>
      </c>
      <c r="X97" t="e">
        <f t="shared" si="61"/>
        <v>#N/A</v>
      </c>
      <c r="Y97" t="e">
        <f t="shared" ref="Y97:Y110" si="64">AT21</f>
        <v>#N/A</v>
      </c>
      <c r="AA97" t="e">
        <f t="shared" si="62"/>
        <v>#DIV/0!</v>
      </c>
      <c r="AB97" t="str">
        <f t="shared" si="60"/>
        <v/>
      </c>
      <c r="AC97">
        <v>5</v>
      </c>
    </row>
    <row r="98" spans="23:29">
      <c r="W98" t="e">
        <f t="shared" si="63"/>
        <v>#DIV/0!</v>
      </c>
      <c r="X98" t="e">
        <f t="shared" si="61"/>
        <v>#N/A</v>
      </c>
      <c r="Y98" t="e">
        <f t="shared" si="64"/>
        <v>#N/A</v>
      </c>
      <c r="AA98" t="e">
        <f t="shared" si="62"/>
        <v>#DIV/0!</v>
      </c>
      <c r="AB98" t="str">
        <f t="shared" si="60"/>
        <v/>
      </c>
      <c r="AC98">
        <v>5</v>
      </c>
    </row>
    <row r="99" spans="23:29">
      <c r="W99" t="e">
        <f t="shared" si="63"/>
        <v>#DIV/0!</v>
      </c>
      <c r="X99" t="e">
        <f t="shared" si="61"/>
        <v>#N/A</v>
      </c>
      <c r="Y99" t="e">
        <f t="shared" si="64"/>
        <v>#N/A</v>
      </c>
      <c r="AA99" t="e">
        <f t="shared" si="62"/>
        <v>#DIV/0!</v>
      </c>
      <c r="AB99" t="str">
        <f t="shared" si="60"/>
        <v/>
      </c>
      <c r="AC99">
        <v>5</v>
      </c>
    </row>
    <row r="100" spans="23:29">
      <c r="W100" t="e">
        <f t="shared" si="63"/>
        <v>#DIV/0!</v>
      </c>
      <c r="X100" t="e">
        <f t="shared" si="61"/>
        <v>#N/A</v>
      </c>
      <c r="Y100" t="e">
        <f t="shared" si="64"/>
        <v>#N/A</v>
      </c>
      <c r="AA100" t="e">
        <f t="shared" si="62"/>
        <v>#DIV/0!</v>
      </c>
      <c r="AB100" t="str">
        <f t="shared" si="60"/>
        <v/>
      </c>
      <c r="AC100">
        <v>5</v>
      </c>
    </row>
    <row r="101" spans="23:29">
      <c r="W101" t="e">
        <f t="shared" si="63"/>
        <v>#DIV/0!</v>
      </c>
      <c r="X101" t="e">
        <f t="shared" si="61"/>
        <v>#N/A</v>
      </c>
      <c r="Y101" t="e">
        <f t="shared" si="64"/>
        <v>#N/A</v>
      </c>
      <c r="AA101" t="e">
        <f t="shared" si="62"/>
        <v>#DIV/0!</v>
      </c>
      <c r="AB101" t="str">
        <f t="shared" si="60"/>
        <v/>
      </c>
      <c r="AC101">
        <v>5</v>
      </c>
    </row>
    <row r="102" spans="23:29">
      <c r="W102" t="e">
        <f t="shared" si="63"/>
        <v>#DIV/0!</v>
      </c>
      <c r="X102" t="e">
        <f t="shared" si="61"/>
        <v>#N/A</v>
      </c>
      <c r="Y102" t="e">
        <f t="shared" si="64"/>
        <v>#N/A</v>
      </c>
      <c r="AA102" t="e">
        <f t="shared" si="62"/>
        <v>#DIV/0!</v>
      </c>
      <c r="AB102" t="str">
        <f t="shared" si="60"/>
        <v/>
      </c>
      <c r="AC102">
        <v>5</v>
      </c>
    </row>
    <row r="103" spans="23:29">
      <c r="W103" t="e">
        <f t="shared" si="63"/>
        <v>#DIV/0!</v>
      </c>
      <c r="X103" t="e">
        <f t="shared" si="61"/>
        <v>#N/A</v>
      </c>
      <c r="Y103" t="e">
        <f t="shared" si="64"/>
        <v>#N/A</v>
      </c>
      <c r="AA103" t="e">
        <f t="shared" si="62"/>
        <v>#DIV/0!</v>
      </c>
      <c r="AB103" t="str">
        <f t="shared" si="60"/>
        <v/>
      </c>
      <c r="AC103">
        <v>5</v>
      </c>
    </row>
    <row r="104" spans="23:29">
      <c r="W104" t="e">
        <f t="shared" si="63"/>
        <v>#DIV/0!</v>
      </c>
      <c r="X104" t="e">
        <f t="shared" si="61"/>
        <v>#N/A</v>
      </c>
      <c r="Y104" t="e">
        <f t="shared" si="64"/>
        <v>#N/A</v>
      </c>
      <c r="AA104" t="e">
        <f t="shared" si="62"/>
        <v>#DIV/0!</v>
      </c>
      <c r="AB104" t="str">
        <f t="shared" si="60"/>
        <v/>
      </c>
      <c r="AC104">
        <v>5</v>
      </c>
    </row>
    <row r="105" spans="23:29">
      <c r="W105" t="e">
        <f t="shared" si="63"/>
        <v>#DIV/0!</v>
      </c>
      <c r="X105" t="e">
        <f t="shared" si="61"/>
        <v>#N/A</v>
      </c>
      <c r="Y105" t="e">
        <f t="shared" si="64"/>
        <v>#N/A</v>
      </c>
      <c r="AA105" t="e">
        <f t="shared" si="62"/>
        <v>#DIV/0!</v>
      </c>
      <c r="AB105" t="str">
        <f t="shared" si="60"/>
        <v/>
      </c>
      <c r="AC105">
        <v>5</v>
      </c>
    </row>
    <row r="106" spans="23:29">
      <c r="W106" t="e">
        <f t="shared" si="63"/>
        <v>#DIV/0!</v>
      </c>
      <c r="X106" t="e">
        <f t="shared" si="61"/>
        <v>#N/A</v>
      </c>
      <c r="Y106" t="e">
        <f t="shared" si="64"/>
        <v>#N/A</v>
      </c>
      <c r="AA106" t="e">
        <f t="shared" si="62"/>
        <v>#DIV/0!</v>
      </c>
      <c r="AB106" t="str">
        <f t="shared" si="60"/>
        <v/>
      </c>
      <c r="AC106">
        <v>5</v>
      </c>
    </row>
    <row r="107" spans="23:29">
      <c r="W107" t="e">
        <f t="shared" si="63"/>
        <v>#DIV/0!</v>
      </c>
      <c r="X107" t="e">
        <f t="shared" si="61"/>
        <v>#N/A</v>
      </c>
      <c r="Y107" t="e">
        <f t="shared" si="64"/>
        <v>#N/A</v>
      </c>
      <c r="AA107" t="e">
        <f t="shared" si="62"/>
        <v>#DIV/0!</v>
      </c>
      <c r="AB107" t="str">
        <f t="shared" si="60"/>
        <v/>
      </c>
      <c r="AC107">
        <v>5</v>
      </c>
    </row>
    <row r="108" spans="23:29">
      <c r="W108" t="e">
        <f t="shared" si="63"/>
        <v>#DIV/0!</v>
      </c>
      <c r="X108" t="e">
        <f t="shared" si="61"/>
        <v>#N/A</v>
      </c>
      <c r="Y108" t="e">
        <f t="shared" si="64"/>
        <v>#N/A</v>
      </c>
      <c r="AA108" t="e">
        <f t="shared" si="62"/>
        <v>#DIV/0!</v>
      </c>
      <c r="AB108" t="str">
        <f t="shared" si="60"/>
        <v/>
      </c>
      <c r="AC108">
        <v>5</v>
      </c>
    </row>
    <row r="109" spans="23:29">
      <c r="W109" t="e">
        <f t="shared" si="63"/>
        <v>#DIV/0!</v>
      </c>
      <c r="X109" t="e">
        <f t="shared" si="61"/>
        <v>#N/A</v>
      </c>
      <c r="Y109" t="e">
        <f t="shared" si="64"/>
        <v>#N/A</v>
      </c>
      <c r="AA109" t="e">
        <f t="shared" si="62"/>
        <v>#DIV/0!</v>
      </c>
      <c r="AB109" t="str">
        <f t="shared" si="60"/>
        <v/>
      </c>
      <c r="AC109">
        <v>5</v>
      </c>
    </row>
    <row r="110" spans="23:29">
      <c r="W110" t="e">
        <f t="shared" si="63"/>
        <v>#DIV/0!</v>
      </c>
      <c r="X110" t="e">
        <f t="shared" si="61"/>
        <v>#N/A</v>
      </c>
      <c r="Y110" t="e">
        <f t="shared" si="64"/>
        <v>#N/A</v>
      </c>
      <c r="AA110" t="e">
        <f t="shared" si="62"/>
        <v>#DIV/0!</v>
      </c>
      <c r="AB110" t="str">
        <f t="shared" si="60"/>
        <v/>
      </c>
      <c r="AC110">
        <v>5</v>
      </c>
    </row>
    <row r="111" spans="23:29">
      <c r="W111" t="e">
        <f>I4*I20</f>
        <v>#DIV/0!</v>
      </c>
      <c r="X111" t="e">
        <f t="shared" si="61"/>
        <v>#N/A</v>
      </c>
      <c r="Y111" t="e">
        <f>AU20</f>
        <v>#N/A</v>
      </c>
      <c r="AA111" t="e">
        <f t="shared" ref="AA111:AA125" si="65">AD4-I4</f>
        <v>#DIV/0!</v>
      </c>
      <c r="AB111" t="str">
        <f t="shared" si="60"/>
        <v/>
      </c>
      <c r="AC111">
        <v>5</v>
      </c>
    </row>
    <row r="112" spans="23:29">
      <c r="W112" t="e">
        <f t="shared" ref="W112:W125" si="66">I5*I21</f>
        <v>#DIV/0!</v>
      </c>
      <c r="X112" t="e">
        <f t="shared" si="61"/>
        <v>#N/A</v>
      </c>
      <c r="Y112" t="e">
        <f t="shared" ref="Y112:Y125" si="67">AU21</f>
        <v>#N/A</v>
      </c>
      <c r="AA112" t="e">
        <f t="shared" si="65"/>
        <v>#DIV/0!</v>
      </c>
      <c r="AB112" t="str">
        <f t="shared" si="60"/>
        <v/>
      </c>
      <c r="AC112">
        <v>5</v>
      </c>
    </row>
    <row r="113" spans="23:29">
      <c r="W113" t="e">
        <f t="shared" si="66"/>
        <v>#DIV/0!</v>
      </c>
      <c r="X113" t="e">
        <f t="shared" si="61"/>
        <v>#N/A</v>
      </c>
      <c r="Y113" t="e">
        <f t="shared" si="67"/>
        <v>#N/A</v>
      </c>
      <c r="AA113" t="e">
        <f t="shared" si="65"/>
        <v>#DIV/0!</v>
      </c>
      <c r="AB113" t="str">
        <f t="shared" si="60"/>
        <v/>
      </c>
      <c r="AC113">
        <v>5</v>
      </c>
    </row>
    <row r="114" spans="23:29">
      <c r="W114" t="e">
        <f t="shared" si="66"/>
        <v>#DIV/0!</v>
      </c>
      <c r="X114" t="e">
        <f t="shared" si="61"/>
        <v>#N/A</v>
      </c>
      <c r="Y114" t="e">
        <f t="shared" si="67"/>
        <v>#N/A</v>
      </c>
      <c r="AA114" t="e">
        <f t="shared" si="65"/>
        <v>#DIV/0!</v>
      </c>
      <c r="AB114" t="str">
        <f t="shared" si="60"/>
        <v/>
      </c>
      <c r="AC114">
        <v>5</v>
      </c>
    </row>
    <row r="115" spans="23:29">
      <c r="W115" t="e">
        <f t="shared" si="66"/>
        <v>#DIV/0!</v>
      </c>
      <c r="X115" t="e">
        <f t="shared" si="61"/>
        <v>#N/A</v>
      </c>
      <c r="Y115" t="e">
        <f t="shared" si="67"/>
        <v>#N/A</v>
      </c>
      <c r="AA115" t="e">
        <f t="shared" si="65"/>
        <v>#DIV/0!</v>
      </c>
      <c r="AB115" t="str">
        <f t="shared" si="60"/>
        <v/>
      </c>
      <c r="AC115">
        <v>5</v>
      </c>
    </row>
    <row r="116" spans="23:29">
      <c r="W116" t="e">
        <f t="shared" si="66"/>
        <v>#DIV/0!</v>
      </c>
      <c r="X116" t="e">
        <f t="shared" si="61"/>
        <v>#N/A</v>
      </c>
      <c r="Y116" t="e">
        <f t="shared" si="67"/>
        <v>#N/A</v>
      </c>
      <c r="AA116" t="e">
        <f t="shared" si="65"/>
        <v>#DIV/0!</v>
      </c>
      <c r="AB116" t="str">
        <f t="shared" si="60"/>
        <v/>
      </c>
      <c r="AC116">
        <v>5</v>
      </c>
    </row>
    <row r="117" spans="23:29">
      <c r="W117" t="e">
        <f t="shared" si="66"/>
        <v>#DIV/0!</v>
      </c>
      <c r="X117" t="e">
        <f t="shared" si="61"/>
        <v>#N/A</v>
      </c>
      <c r="Y117" t="e">
        <f t="shared" si="67"/>
        <v>#N/A</v>
      </c>
      <c r="AA117" t="e">
        <f t="shared" si="65"/>
        <v>#DIV/0!</v>
      </c>
      <c r="AB117" t="str">
        <f t="shared" si="60"/>
        <v/>
      </c>
      <c r="AC117">
        <v>5</v>
      </c>
    </row>
    <row r="118" spans="23:29">
      <c r="W118" t="e">
        <f t="shared" si="66"/>
        <v>#DIV/0!</v>
      </c>
      <c r="X118" t="e">
        <f t="shared" si="61"/>
        <v>#N/A</v>
      </c>
      <c r="Y118" t="e">
        <f t="shared" si="67"/>
        <v>#N/A</v>
      </c>
      <c r="AA118" t="e">
        <f t="shared" si="65"/>
        <v>#DIV/0!</v>
      </c>
      <c r="AB118" t="str">
        <f t="shared" si="60"/>
        <v/>
      </c>
      <c r="AC118">
        <v>5</v>
      </c>
    </row>
    <row r="119" spans="23:29">
      <c r="W119" t="e">
        <f t="shared" si="66"/>
        <v>#DIV/0!</v>
      </c>
      <c r="X119" t="e">
        <f t="shared" si="61"/>
        <v>#N/A</v>
      </c>
      <c r="Y119" t="e">
        <f t="shared" si="67"/>
        <v>#N/A</v>
      </c>
      <c r="AA119" t="e">
        <f t="shared" si="65"/>
        <v>#DIV/0!</v>
      </c>
      <c r="AB119" t="str">
        <f t="shared" si="60"/>
        <v/>
      </c>
      <c r="AC119">
        <v>5</v>
      </c>
    </row>
    <row r="120" spans="23:29">
      <c r="W120" t="e">
        <f t="shared" si="66"/>
        <v>#DIV/0!</v>
      </c>
      <c r="X120" t="e">
        <f t="shared" si="61"/>
        <v>#N/A</v>
      </c>
      <c r="Y120" t="e">
        <f t="shared" si="67"/>
        <v>#N/A</v>
      </c>
      <c r="AA120" t="e">
        <f t="shared" si="65"/>
        <v>#DIV/0!</v>
      </c>
      <c r="AB120" t="str">
        <f t="shared" si="60"/>
        <v/>
      </c>
      <c r="AC120">
        <v>5</v>
      </c>
    </row>
    <row r="121" spans="23:29">
      <c r="W121" t="e">
        <f t="shared" si="66"/>
        <v>#DIV/0!</v>
      </c>
      <c r="X121" t="e">
        <f t="shared" si="61"/>
        <v>#N/A</v>
      </c>
      <c r="Y121" t="e">
        <f t="shared" si="67"/>
        <v>#N/A</v>
      </c>
      <c r="AA121" t="e">
        <f t="shared" si="65"/>
        <v>#DIV/0!</v>
      </c>
      <c r="AB121" t="str">
        <f t="shared" si="60"/>
        <v/>
      </c>
      <c r="AC121">
        <v>5</v>
      </c>
    </row>
    <row r="122" spans="23:29">
      <c r="W122" t="e">
        <f t="shared" si="66"/>
        <v>#DIV/0!</v>
      </c>
      <c r="X122" t="e">
        <f t="shared" si="61"/>
        <v>#N/A</v>
      </c>
      <c r="Y122" t="e">
        <f t="shared" si="67"/>
        <v>#N/A</v>
      </c>
      <c r="AA122" t="e">
        <f t="shared" si="65"/>
        <v>#DIV/0!</v>
      </c>
      <c r="AB122" t="str">
        <f t="shared" si="60"/>
        <v/>
      </c>
      <c r="AC122">
        <v>5</v>
      </c>
    </row>
    <row r="123" spans="23:29">
      <c r="W123" t="e">
        <f t="shared" si="66"/>
        <v>#DIV/0!</v>
      </c>
      <c r="X123" t="e">
        <f t="shared" si="61"/>
        <v>#N/A</v>
      </c>
      <c r="Y123" t="e">
        <f t="shared" si="67"/>
        <v>#N/A</v>
      </c>
      <c r="AA123" t="e">
        <f t="shared" si="65"/>
        <v>#DIV/0!</v>
      </c>
      <c r="AB123" t="str">
        <f t="shared" si="60"/>
        <v/>
      </c>
      <c r="AC123">
        <v>5</v>
      </c>
    </row>
    <row r="124" spans="23:29">
      <c r="W124" t="e">
        <f t="shared" si="66"/>
        <v>#DIV/0!</v>
      </c>
      <c r="X124" t="e">
        <f t="shared" si="61"/>
        <v>#N/A</v>
      </c>
      <c r="Y124" t="e">
        <f t="shared" si="67"/>
        <v>#N/A</v>
      </c>
      <c r="AA124" t="e">
        <f t="shared" si="65"/>
        <v>#DIV/0!</v>
      </c>
      <c r="AB124" t="str">
        <f t="shared" si="60"/>
        <v/>
      </c>
      <c r="AC124">
        <v>5</v>
      </c>
    </row>
    <row r="125" spans="23:29">
      <c r="W125" t="e">
        <f t="shared" si="66"/>
        <v>#DIV/0!</v>
      </c>
      <c r="X125" t="e">
        <f t="shared" si="61"/>
        <v>#N/A</v>
      </c>
      <c r="Y125" t="e">
        <f t="shared" si="67"/>
        <v>#N/A</v>
      </c>
      <c r="AA125" t="e">
        <f t="shared" si="65"/>
        <v>#DIV/0!</v>
      </c>
      <c r="AB125" t="str">
        <f t="shared" si="60"/>
        <v/>
      </c>
      <c r="AC125">
        <v>5</v>
      </c>
    </row>
    <row r="126" spans="23:29">
      <c r="W126" t="e">
        <f>J4*J20</f>
        <v>#DIV/0!</v>
      </c>
      <c r="X126" t="e">
        <f t="shared" si="61"/>
        <v>#N/A</v>
      </c>
      <c r="Y126" t="e">
        <f>AV20</f>
        <v>#N/A</v>
      </c>
      <c r="AA126" t="e">
        <f t="shared" ref="AA126:AA140" si="68">AE4-J4</f>
        <v>#DIV/0!</v>
      </c>
      <c r="AB126" t="str">
        <f t="shared" si="60"/>
        <v/>
      </c>
      <c r="AC126">
        <v>5</v>
      </c>
    </row>
    <row r="127" spans="23:29">
      <c r="W127" t="e">
        <f t="shared" ref="W127:W140" si="69">J5*J21</f>
        <v>#DIV/0!</v>
      </c>
      <c r="X127" t="e">
        <f t="shared" si="61"/>
        <v>#N/A</v>
      </c>
      <c r="Y127" t="e">
        <f t="shared" ref="Y127:Y139" si="70">AV21</f>
        <v>#N/A</v>
      </c>
      <c r="AA127" t="e">
        <f t="shared" si="68"/>
        <v>#DIV/0!</v>
      </c>
      <c r="AB127" t="str">
        <f t="shared" si="60"/>
        <v/>
      </c>
      <c r="AC127">
        <v>5</v>
      </c>
    </row>
    <row r="128" spans="23:29">
      <c r="W128" t="e">
        <f t="shared" si="69"/>
        <v>#DIV/0!</v>
      </c>
      <c r="X128" t="e">
        <f t="shared" si="61"/>
        <v>#N/A</v>
      </c>
      <c r="Y128" t="e">
        <f t="shared" si="70"/>
        <v>#N/A</v>
      </c>
      <c r="AA128" t="e">
        <f t="shared" si="68"/>
        <v>#DIV/0!</v>
      </c>
      <c r="AB128" t="str">
        <f t="shared" si="60"/>
        <v/>
      </c>
      <c r="AC128">
        <v>5</v>
      </c>
    </row>
    <row r="129" spans="23:29">
      <c r="W129" t="e">
        <f t="shared" si="69"/>
        <v>#DIV/0!</v>
      </c>
      <c r="X129" t="e">
        <f t="shared" si="61"/>
        <v>#N/A</v>
      </c>
      <c r="Y129" t="e">
        <f t="shared" si="70"/>
        <v>#N/A</v>
      </c>
      <c r="AA129" t="e">
        <f t="shared" si="68"/>
        <v>#DIV/0!</v>
      </c>
      <c r="AB129" t="str">
        <f t="shared" si="60"/>
        <v/>
      </c>
      <c r="AC129">
        <v>5</v>
      </c>
    </row>
    <row r="130" spans="23:29">
      <c r="W130" t="e">
        <f t="shared" si="69"/>
        <v>#DIV/0!</v>
      </c>
      <c r="X130" t="e">
        <f t="shared" si="61"/>
        <v>#N/A</v>
      </c>
      <c r="Y130" t="e">
        <f t="shared" si="70"/>
        <v>#N/A</v>
      </c>
      <c r="AA130" t="e">
        <f t="shared" si="68"/>
        <v>#DIV/0!</v>
      </c>
      <c r="AB130" t="str">
        <f t="shared" si="60"/>
        <v/>
      </c>
      <c r="AC130">
        <v>5</v>
      </c>
    </row>
    <row r="131" spans="23:29">
      <c r="W131" t="e">
        <f t="shared" si="69"/>
        <v>#DIV/0!</v>
      </c>
      <c r="X131" t="e">
        <f t="shared" si="61"/>
        <v>#N/A</v>
      </c>
      <c r="Y131" t="e">
        <f t="shared" si="70"/>
        <v>#N/A</v>
      </c>
      <c r="AA131" t="e">
        <f t="shared" si="68"/>
        <v>#DIV/0!</v>
      </c>
      <c r="AB131" t="str">
        <f t="shared" si="60"/>
        <v/>
      </c>
      <c r="AC131">
        <v>5</v>
      </c>
    </row>
    <row r="132" spans="23:29">
      <c r="W132" t="e">
        <f t="shared" si="69"/>
        <v>#DIV/0!</v>
      </c>
      <c r="X132" t="e">
        <f t="shared" si="61"/>
        <v>#N/A</v>
      </c>
      <c r="Y132" t="e">
        <f t="shared" si="70"/>
        <v>#N/A</v>
      </c>
      <c r="AA132" t="e">
        <f t="shared" si="68"/>
        <v>#DIV/0!</v>
      </c>
      <c r="AB132" t="str">
        <f t="shared" si="60"/>
        <v/>
      </c>
      <c r="AC132">
        <v>5</v>
      </c>
    </row>
    <row r="133" spans="23:29">
      <c r="W133" t="e">
        <f t="shared" si="69"/>
        <v>#DIV/0!</v>
      </c>
      <c r="X133" t="e">
        <f t="shared" si="61"/>
        <v>#N/A</v>
      </c>
      <c r="Y133" t="e">
        <f t="shared" si="70"/>
        <v>#N/A</v>
      </c>
      <c r="AA133" t="e">
        <f t="shared" si="68"/>
        <v>#DIV/0!</v>
      </c>
      <c r="AB133" t="str">
        <f t="shared" si="60"/>
        <v/>
      </c>
      <c r="AC133">
        <v>5</v>
      </c>
    </row>
    <row r="134" spans="23:29">
      <c r="W134" t="e">
        <f t="shared" si="69"/>
        <v>#DIV/0!</v>
      </c>
      <c r="X134" t="e">
        <f t="shared" si="61"/>
        <v>#N/A</v>
      </c>
      <c r="Y134" t="e">
        <f t="shared" si="70"/>
        <v>#N/A</v>
      </c>
      <c r="AA134" t="e">
        <f t="shared" si="68"/>
        <v>#DIV/0!</v>
      </c>
      <c r="AB134" t="str">
        <f t="shared" si="60"/>
        <v/>
      </c>
      <c r="AC134">
        <v>5</v>
      </c>
    </row>
    <row r="135" spans="23:29">
      <c r="W135" t="e">
        <f t="shared" si="69"/>
        <v>#DIV/0!</v>
      </c>
      <c r="X135" t="e">
        <f t="shared" si="61"/>
        <v>#N/A</v>
      </c>
      <c r="Y135" t="e">
        <f t="shared" si="70"/>
        <v>#N/A</v>
      </c>
      <c r="AA135" t="e">
        <f t="shared" si="68"/>
        <v>#DIV/0!</v>
      </c>
      <c r="AB135" t="str">
        <f t="shared" si="60"/>
        <v/>
      </c>
      <c r="AC135">
        <v>5</v>
      </c>
    </row>
    <row r="136" spans="23:29">
      <c r="W136" t="e">
        <f t="shared" si="69"/>
        <v>#DIV/0!</v>
      </c>
      <c r="X136" t="e">
        <f t="shared" si="61"/>
        <v>#N/A</v>
      </c>
      <c r="Y136" t="e">
        <f t="shared" si="70"/>
        <v>#N/A</v>
      </c>
      <c r="AA136" t="e">
        <f t="shared" si="68"/>
        <v>#DIV/0!</v>
      </c>
      <c r="AB136" t="str">
        <f t="shared" si="60"/>
        <v/>
      </c>
      <c r="AC136">
        <v>5</v>
      </c>
    </row>
    <row r="137" spans="23:29">
      <c r="W137" t="e">
        <f t="shared" si="69"/>
        <v>#DIV/0!</v>
      </c>
      <c r="X137" t="e">
        <f t="shared" si="61"/>
        <v>#N/A</v>
      </c>
      <c r="Y137" t="e">
        <f t="shared" si="70"/>
        <v>#N/A</v>
      </c>
      <c r="AA137" t="e">
        <f t="shared" si="68"/>
        <v>#DIV/0!</v>
      </c>
      <c r="AB137" t="str">
        <f t="shared" si="60"/>
        <v/>
      </c>
      <c r="AC137">
        <v>5</v>
      </c>
    </row>
    <row r="138" spans="23:29">
      <c r="W138" t="e">
        <f t="shared" si="69"/>
        <v>#DIV/0!</v>
      </c>
      <c r="X138" t="e">
        <f t="shared" si="61"/>
        <v>#N/A</v>
      </c>
      <c r="Y138" t="e">
        <f t="shared" si="70"/>
        <v>#N/A</v>
      </c>
      <c r="AA138" t="e">
        <f t="shared" si="68"/>
        <v>#DIV/0!</v>
      </c>
      <c r="AB138" t="str">
        <f t="shared" si="60"/>
        <v/>
      </c>
      <c r="AC138">
        <v>5</v>
      </c>
    </row>
    <row r="139" spans="23:29">
      <c r="W139" t="e">
        <f t="shared" si="69"/>
        <v>#DIV/0!</v>
      </c>
      <c r="X139" t="e">
        <f t="shared" si="61"/>
        <v>#N/A</v>
      </c>
      <c r="Y139" t="e">
        <f t="shared" si="70"/>
        <v>#N/A</v>
      </c>
      <c r="AA139" t="e">
        <f t="shared" si="68"/>
        <v>#DIV/0!</v>
      </c>
      <c r="AB139" t="str">
        <f t="shared" si="60"/>
        <v/>
      </c>
      <c r="AC139">
        <v>5</v>
      </c>
    </row>
    <row r="140" spans="23:29">
      <c r="W140" t="e">
        <f t="shared" si="69"/>
        <v>#DIV/0!</v>
      </c>
      <c r="X140" t="e">
        <f t="shared" si="61"/>
        <v>#N/A</v>
      </c>
      <c r="Y140" t="e">
        <f>AV34</f>
        <v>#N/A</v>
      </c>
      <c r="AA140" t="e">
        <f t="shared" si="68"/>
        <v>#DIV/0!</v>
      </c>
      <c r="AB140" t="str">
        <f t="shared" si="60"/>
        <v/>
      </c>
      <c r="AC140">
        <v>5</v>
      </c>
    </row>
    <row r="141" spans="23:29">
      <c r="W141" t="e">
        <f>K4*K20</f>
        <v>#DIV/0!</v>
      </c>
      <c r="X141" t="e">
        <f t="shared" si="61"/>
        <v>#N/A</v>
      </c>
      <c r="Y141" t="e">
        <f>AW20</f>
        <v>#N/A</v>
      </c>
      <c r="AA141" t="e">
        <f t="shared" ref="AA141:AA155" si="71">AF4-K4</f>
        <v>#DIV/0!</v>
      </c>
      <c r="AB141" t="str">
        <f t="shared" si="60"/>
        <v/>
      </c>
      <c r="AC141">
        <v>5</v>
      </c>
    </row>
    <row r="142" spans="23:29">
      <c r="W142" t="e">
        <f t="shared" ref="W142:W155" si="72">K5*K21</f>
        <v>#DIV/0!</v>
      </c>
      <c r="X142" t="e">
        <f t="shared" si="61"/>
        <v>#N/A</v>
      </c>
      <c r="Y142" t="e">
        <f t="shared" ref="Y142:Y155" si="73">AW21</f>
        <v>#N/A</v>
      </c>
      <c r="AA142" t="e">
        <f t="shared" si="71"/>
        <v>#DIV/0!</v>
      </c>
      <c r="AB142" t="str">
        <f t="shared" si="60"/>
        <v/>
      </c>
      <c r="AC142">
        <v>5</v>
      </c>
    </row>
    <row r="143" spans="23:29">
      <c r="W143" t="e">
        <f t="shared" si="72"/>
        <v>#DIV/0!</v>
      </c>
      <c r="X143" t="e">
        <f t="shared" si="61"/>
        <v>#N/A</v>
      </c>
      <c r="Y143" t="e">
        <f t="shared" si="73"/>
        <v>#N/A</v>
      </c>
      <c r="AA143" t="e">
        <f t="shared" si="71"/>
        <v>#DIV/0!</v>
      </c>
      <c r="AB143" t="str">
        <f t="shared" si="60"/>
        <v/>
      </c>
      <c r="AC143">
        <v>5</v>
      </c>
    </row>
    <row r="144" spans="23:29">
      <c r="W144" t="e">
        <f t="shared" si="72"/>
        <v>#DIV/0!</v>
      </c>
      <c r="X144" t="e">
        <f t="shared" si="61"/>
        <v>#N/A</v>
      </c>
      <c r="Y144" t="e">
        <f t="shared" si="73"/>
        <v>#N/A</v>
      </c>
      <c r="AA144" t="e">
        <f t="shared" si="71"/>
        <v>#DIV/0!</v>
      </c>
      <c r="AB144" t="str">
        <f t="shared" si="60"/>
        <v/>
      </c>
      <c r="AC144">
        <v>5</v>
      </c>
    </row>
    <row r="145" spans="23:29">
      <c r="W145" t="e">
        <f t="shared" si="72"/>
        <v>#DIV/0!</v>
      </c>
      <c r="X145" t="e">
        <f t="shared" si="61"/>
        <v>#N/A</v>
      </c>
      <c r="Y145" t="e">
        <f t="shared" si="73"/>
        <v>#N/A</v>
      </c>
      <c r="AA145" t="e">
        <f t="shared" si="71"/>
        <v>#DIV/0!</v>
      </c>
      <c r="AB145" t="str">
        <f t="shared" si="60"/>
        <v/>
      </c>
      <c r="AC145">
        <v>5</v>
      </c>
    </row>
    <row r="146" spans="23:29">
      <c r="W146" t="e">
        <f t="shared" si="72"/>
        <v>#DIV/0!</v>
      </c>
      <c r="X146" t="e">
        <f t="shared" si="61"/>
        <v>#N/A</v>
      </c>
      <c r="Y146" t="e">
        <f t="shared" si="73"/>
        <v>#N/A</v>
      </c>
      <c r="AA146" t="e">
        <f t="shared" si="71"/>
        <v>#DIV/0!</v>
      </c>
      <c r="AB146" t="str">
        <f t="shared" si="60"/>
        <v/>
      </c>
      <c r="AC146">
        <v>5</v>
      </c>
    </row>
    <row r="147" spans="23:29">
      <c r="W147" t="e">
        <f t="shared" si="72"/>
        <v>#DIV/0!</v>
      </c>
      <c r="X147" t="e">
        <f t="shared" si="61"/>
        <v>#N/A</v>
      </c>
      <c r="Y147" t="e">
        <f t="shared" si="73"/>
        <v>#N/A</v>
      </c>
      <c r="AA147" t="e">
        <f t="shared" si="71"/>
        <v>#DIV/0!</v>
      </c>
      <c r="AB147" t="str">
        <f t="shared" si="60"/>
        <v/>
      </c>
      <c r="AC147">
        <v>5</v>
      </c>
    </row>
    <row r="148" spans="23:29">
      <c r="W148" t="e">
        <f t="shared" si="72"/>
        <v>#DIV/0!</v>
      </c>
      <c r="X148" t="e">
        <f t="shared" si="61"/>
        <v>#N/A</v>
      </c>
      <c r="Y148" t="e">
        <f t="shared" si="73"/>
        <v>#N/A</v>
      </c>
      <c r="AA148" t="e">
        <f t="shared" si="71"/>
        <v>#DIV/0!</v>
      </c>
      <c r="AB148" t="str">
        <f t="shared" si="60"/>
        <v/>
      </c>
      <c r="AC148">
        <v>5</v>
      </c>
    </row>
    <row r="149" spans="23:29">
      <c r="W149" t="e">
        <f t="shared" si="72"/>
        <v>#DIV/0!</v>
      </c>
      <c r="X149" t="e">
        <f t="shared" si="61"/>
        <v>#N/A</v>
      </c>
      <c r="Y149" t="e">
        <f t="shared" si="73"/>
        <v>#N/A</v>
      </c>
      <c r="AA149" t="e">
        <f t="shared" si="71"/>
        <v>#DIV/0!</v>
      </c>
      <c r="AB149" t="str">
        <f t="shared" si="60"/>
        <v/>
      </c>
      <c r="AC149">
        <v>5</v>
      </c>
    </row>
    <row r="150" spans="23:29">
      <c r="W150" t="e">
        <f t="shared" si="72"/>
        <v>#DIV/0!</v>
      </c>
      <c r="X150" t="e">
        <f t="shared" si="61"/>
        <v>#N/A</v>
      </c>
      <c r="Y150" t="e">
        <f t="shared" si="73"/>
        <v>#N/A</v>
      </c>
      <c r="AA150" t="e">
        <f t="shared" si="71"/>
        <v>#DIV/0!</v>
      </c>
      <c r="AB150" t="str">
        <f t="shared" ref="AB150:AB213" si="74">IFERROR(AA150,"")</f>
        <v/>
      </c>
      <c r="AC150">
        <v>5</v>
      </c>
    </row>
    <row r="151" spans="23:29">
      <c r="W151" t="e">
        <f t="shared" si="72"/>
        <v>#DIV/0!</v>
      </c>
      <c r="X151" t="e">
        <f t="shared" si="61"/>
        <v>#N/A</v>
      </c>
      <c r="Y151" t="e">
        <f t="shared" si="73"/>
        <v>#N/A</v>
      </c>
      <c r="AA151" t="e">
        <f t="shared" si="71"/>
        <v>#DIV/0!</v>
      </c>
      <c r="AB151" t="str">
        <f t="shared" si="74"/>
        <v/>
      </c>
      <c r="AC151">
        <v>5</v>
      </c>
    </row>
    <row r="152" spans="23:29">
      <c r="W152" t="e">
        <f t="shared" si="72"/>
        <v>#DIV/0!</v>
      </c>
      <c r="X152" t="e">
        <f t="shared" si="61"/>
        <v>#N/A</v>
      </c>
      <c r="Y152" t="e">
        <f t="shared" si="73"/>
        <v>#N/A</v>
      </c>
      <c r="AA152" t="e">
        <f t="shared" si="71"/>
        <v>#DIV/0!</v>
      </c>
      <c r="AB152" t="str">
        <f t="shared" si="74"/>
        <v/>
      </c>
      <c r="AC152">
        <v>5</v>
      </c>
    </row>
    <row r="153" spans="23:29">
      <c r="W153" t="e">
        <f t="shared" si="72"/>
        <v>#DIV/0!</v>
      </c>
      <c r="X153" t="e">
        <f t="shared" ref="X153:X216" si="75">IFERROR(W153, NA())</f>
        <v>#N/A</v>
      </c>
      <c r="Y153" t="e">
        <f t="shared" si="73"/>
        <v>#N/A</v>
      </c>
      <c r="AA153" t="e">
        <f t="shared" si="71"/>
        <v>#DIV/0!</v>
      </c>
      <c r="AB153" t="str">
        <f t="shared" si="74"/>
        <v/>
      </c>
      <c r="AC153">
        <v>5</v>
      </c>
    </row>
    <row r="154" spans="23:29">
      <c r="W154" t="e">
        <f t="shared" si="72"/>
        <v>#DIV/0!</v>
      </c>
      <c r="X154" t="e">
        <f t="shared" si="75"/>
        <v>#N/A</v>
      </c>
      <c r="Y154" t="e">
        <f t="shared" si="73"/>
        <v>#N/A</v>
      </c>
      <c r="AA154" t="e">
        <f t="shared" si="71"/>
        <v>#DIV/0!</v>
      </c>
      <c r="AB154" t="str">
        <f t="shared" si="74"/>
        <v/>
      </c>
      <c r="AC154">
        <v>5</v>
      </c>
    </row>
    <row r="155" spans="23:29">
      <c r="W155" t="e">
        <f t="shared" si="72"/>
        <v>#DIV/0!</v>
      </c>
      <c r="X155" t="e">
        <f t="shared" si="75"/>
        <v>#N/A</v>
      </c>
      <c r="Y155" t="e">
        <f t="shared" si="73"/>
        <v>#N/A</v>
      </c>
      <c r="AA155" t="e">
        <f t="shared" si="71"/>
        <v>#DIV/0!</v>
      </c>
      <c r="AB155" t="str">
        <f t="shared" si="74"/>
        <v/>
      </c>
      <c r="AC155">
        <v>5</v>
      </c>
    </row>
    <row r="156" spans="23:29">
      <c r="W156" t="e">
        <f>L4*L20</f>
        <v>#DIV/0!</v>
      </c>
      <c r="X156" t="e">
        <f t="shared" si="75"/>
        <v>#N/A</v>
      </c>
      <c r="Y156" t="e">
        <f>AX20</f>
        <v>#N/A</v>
      </c>
      <c r="AA156" t="e">
        <f t="shared" ref="AA156:AA170" si="76">AG4-L4</f>
        <v>#DIV/0!</v>
      </c>
      <c r="AB156" t="str">
        <f t="shared" si="74"/>
        <v/>
      </c>
      <c r="AC156">
        <v>5</v>
      </c>
    </row>
    <row r="157" spans="23:29">
      <c r="W157" t="e">
        <f t="shared" ref="W157:W170" si="77">L5*L21</f>
        <v>#DIV/0!</v>
      </c>
      <c r="X157" t="e">
        <f t="shared" si="75"/>
        <v>#N/A</v>
      </c>
      <c r="Y157" t="e">
        <f t="shared" ref="Y157:Y170" si="78">AX21</f>
        <v>#N/A</v>
      </c>
      <c r="AA157" t="e">
        <f t="shared" si="76"/>
        <v>#DIV/0!</v>
      </c>
      <c r="AB157" t="str">
        <f t="shared" si="74"/>
        <v/>
      </c>
      <c r="AC157">
        <v>5</v>
      </c>
    </row>
    <row r="158" spans="23:29">
      <c r="W158" t="e">
        <f t="shared" si="77"/>
        <v>#DIV/0!</v>
      </c>
      <c r="X158" t="e">
        <f t="shared" si="75"/>
        <v>#N/A</v>
      </c>
      <c r="Y158" t="e">
        <f t="shared" si="78"/>
        <v>#N/A</v>
      </c>
      <c r="AA158" t="e">
        <f t="shared" si="76"/>
        <v>#DIV/0!</v>
      </c>
      <c r="AB158" t="str">
        <f t="shared" si="74"/>
        <v/>
      </c>
      <c r="AC158">
        <v>5</v>
      </c>
    </row>
    <row r="159" spans="23:29">
      <c r="W159" t="e">
        <f t="shared" si="77"/>
        <v>#DIV/0!</v>
      </c>
      <c r="X159" t="e">
        <f t="shared" si="75"/>
        <v>#N/A</v>
      </c>
      <c r="Y159" t="e">
        <f t="shared" si="78"/>
        <v>#N/A</v>
      </c>
      <c r="AA159" t="e">
        <f t="shared" si="76"/>
        <v>#DIV/0!</v>
      </c>
      <c r="AB159" t="str">
        <f t="shared" si="74"/>
        <v/>
      </c>
      <c r="AC159">
        <v>5</v>
      </c>
    </row>
    <row r="160" spans="23:29">
      <c r="W160" t="e">
        <f t="shared" si="77"/>
        <v>#DIV/0!</v>
      </c>
      <c r="X160" t="e">
        <f t="shared" si="75"/>
        <v>#N/A</v>
      </c>
      <c r="Y160" t="e">
        <f t="shared" si="78"/>
        <v>#N/A</v>
      </c>
      <c r="AA160" t="e">
        <f t="shared" si="76"/>
        <v>#DIV/0!</v>
      </c>
      <c r="AB160" t="str">
        <f t="shared" si="74"/>
        <v/>
      </c>
      <c r="AC160">
        <v>5</v>
      </c>
    </row>
    <row r="161" spans="23:29">
      <c r="W161" t="e">
        <f t="shared" si="77"/>
        <v>#DIV/0!</v>
      </c>
      <c r="X161" t="e">
        <f t="shared" si="75"/>
        <v>#N/A</v>
      </c>
      <c r="Y161" t="e">
        <f t="shared" si="78"/>
        <v>#N/A</v>
      </c>
      <c r="AA161" t="e">
        <f t="shared" si="76"/>
        <v>#DIV/0!</v>
      </c>
      <c r="AB161" t="str">
        <f t="shared" si="74"/>
        <v/>
      </c>
      <c r="AC161">
        <v>5</v>
      </c>
    </row>
    <row r="162" spans="23:29">
      <c r="W162" t="e">
        <f t="shared" si="77"/>
        <v>#DIV/0!</v>
      </c>
      <c r="X162" t="e">
        <f t="shared" si="75"/>
        <v>#N/A</v>
      </c>
      <c r="Y162" t="e">
        <f t="shared" si="78"/>
        <v>#N/A</v>
      </c>
      <c r="AA162" t="e">
        <f t="shared" si="76"/>
        <v>#DIV/0!</v>
      </c>
      <c r="AB162" t="str">
        <f t="shared" si="74"/>
        <v/>
      </c>
      <c r="AC162">
        <v>5</v>
      </c>
    </row>
    <row r="163" spans="23:29">
      <c r="W163" t="e">
        <f t="shared" si="77"/>
        <v>#DIV/0!</v>
      </c>
      <c r="X163" t="e">
        <f t="shared" si="75"/>
        <v>#N/A</v>
      </c>
      <c r="Y163" t="e">
        <f t="shared" si="78"/>
        <v>#N/A</v>
      </c>
      <c r="AA163" t="e">
        <f t="shared" si="76"/>
        <v>#DIV/0!</v>
      </c>
      <c r="AB163" t="str">
        <f t="shared" si="74"/>
        <v/>
      </c>
      <c r="AC163">
        <v>5</v>
      </c>
    </row>
    <row r="164" spans="23:29">
      <c r="W164" t="e">
        <f t="shared" si="77"/>
        <v>#DIV/0!</v>
      </c>
      <c r="X164" t="e">
        <f t="shared" si="75"/>
        <v>#N/A</v>
      </c>
      <c r="Y164" t="e">
        <f t="shared" si="78"/>
        <v>#N/A</v>
      </c>
      <c r="AA164" t="e">
        <f t="shared" si="76"/>
        <v>#DIV/0!</v>
      </c>
      <c r="AB164" t="str">
        <f t="shared" si="74"/>
        <v/>
      </c>
      <c r="AC164">
        <v>5</v>
      </c>
    </row>
    <row r="165" spans="23:29">
      <c r="W165" t="e">
        <f t="shared" si="77"/>
        <v>#DIV/0!</v>
      </c>
      <c r="X165" t="e">
        <f t="shared" si="75"/>
        <v>#N/A</v>
      </c>
      <c r="Y165" t="e">
        <f t="shared" si="78"/>
        <v>#N/A</v>
      </c>
      <c r="AA165" t="e">
        <f t="shared" si="76"/>
        <v>#DIV/0!</v>
      </c>
      <c r="AB165" t="str">
        <f t="shared" si="74"/>
        <v/>
      </c>
      <c r="AC165">
        <v>5</v>
      </c>
    </row>
    <row r="166" spans="23:29">
      <c r="W166" t="e">
        <f t="shared" si="77"/>
        <v>#DIV/0!</v>
      </c>
      <c r="X166" t="e">
        <f t="shared" si="75"/>
        <v>#N/A</v>
      </c>
      <c r="Y166" t="e">
        <f t="shared" si="78"/>
        <v>#N/A</v>
      </c>
      <c r="AA166" t="e">
        <f t="shared" si="76"/>
        <v>#DIV/0!</v>
      </c>
      <c r="AB166" t="str">
        <f t="shared" si="74"/>
        <v/>
      </c>
      <c r="AC166">
        <v>5</v>
      </c>
    </row>
    <row r="167" spans="23:29">
      <c r="W167" t="e">
        <f t="shared" si="77"/>
        <v>#DIV/0!</v>
      </c>
      <c r="X167" t="e">
        <f t="shared" si="75"/>
        <v>#N/A</v>
      </c>
      <c r="Y167" t="e">
        <f t="shared" si="78"/>
        <v>#N/A</v>
      </c>
      <c r="AA167" t="e">
        <f t="shared" si="76"/>
        <v>#DIV/0!</v>
      </c>
      <c r="AB167" t="str">
        <f t="shared" si="74"/>
        <v/>
      </c>
      <c r="AC167">
        <v>5</v>
      </c>
    </row>
    <row r="168" spans="23:29">
      <c r="W168" t="e">
        <f t="shared" si="77"/>
        <v>#DIV/0!</v>
      </c>
      <c r="X168" t="e">
        <f t="shared" si="75"/>
        <v>#N/A</v>
      </c>
      <c r="Y168" t="e">
        <f t="shared" si="78"/>
        <v>#N/A</v>
      </c>
      <c r="AA168" t="e">
        <f t="shared" si="76"/>
        <v>#DIV/0!</v>
      </c>
      <c r="AB168" t="str">
        <f t="shared" si="74"/>
        <v/>
      </c>
      <c r="AC168">
        <v>5</v>
      </c>
    </row>
    <row r="169" spans="23:29">
      <c r="W169" t="e">
        <f t="shared" si="77"/>
        <v>#DIV/0!</v>
      </c>
      <c r="X169" t="e">
        <f t="shared" si="75"/>
        <v>#N/A</v>
      </c>
      <c r="Y169" t="e">
        <f t="shared" si="78"/>
        <v>#N/A</v>
      </c>
      <c r="AA169" t="e">
        <f t="shared" si="76"/>
        <v>#DIV/0!</v>
      </c>
      <c r="AB169" t="str">
        <f t="shared" si="74"/>
        <v/>
      </c>
      <c r="AC169">
        <v>5</v>
      </c>
    </row>
    <row r="170" spans="23:29">
      <c r="W170" t="e">
        <f t="shared" si="77"/>
        <v>#DIV/0!</v>
      </c>
      <c r="X170" t="e">
        <f t="shared" si="75"/>
        <v>#N/A</v>
      </c>
      <c r="Y170" t="e">
        <f t="shared" si="78"/>
        <v>#N/A</v>
      </c>
      <c r="AA170" t="e">
        <f t="shared" si="76"/>
        <v>#DIV/0!</v>
      </c>
      <c r="AB170" t="str">
        <f t="shared" si="74"/>
        <v/>
      </c>
      <c r="AC170">
        <v>5</v>
      </c>
    </row>
    <row r="171" spans="23:29">
      <c r="W171" t="e">
        <f>M4*M20</f>
        <v>#DIV/0!</v>
      </c>
      <c r="X171" t="e">
        <f t="shared" si="75"/>
        <v>#N/A</v>
      </c>
      <c r="Y171" t="e">
        <f>AY20</f>
        <v>#N/A</v>
      </c>
      <c r="AA171" t="e">
        <f t="shared" ref="AA171:AA185" si="79">AH4-M4</f>
        <v>#DIV/0!</v>
      </c>
      <c r="AB171" t="str">
        <f t="shared" si="74"/>
        <v/>
      </c>
      <c r="AC171">
        <v>5</v>
      </c>
    </row>
    <row r="172" spans="23:29">
      <c r="W172" t="e">
        <f t="shared" ref="W172:W185" si="80">M5*M21</f>
        <v>#DIV/0!</v>
      </c>
      <c r="X172" t="e">
        <f t="shared" si="75"/>
        <v>#N/A</v>
      </c>
      <c r="Y172" t="e">
        <f t="shared" ref="Y172:Y185" si="81">AY21</f>
        <v>#N/A</v>
      </c>
      <c r="AA172" t="e">
        <f t="shared" si="79"/>
        <v>#DIV/0!</v>
      </c>
      <c r="AB172" t="str">
        <f t="shared" si="74"/>
        <v/>
      </c>
      <c r="AC172">
        <v>5</v>
      </c>
    </row>
    <row r="173" spans="23:29">
      <c r="W173" t="e">
        <f t="shared" si="80"/>
        <v>#DIV/0!</v>
      </c>
      <c r="X173" t="e">
        <f t="shared" si="75"/>
        <v>#N/A</v>
      </c>
      <c r="Y173" t="e">
        <f t="shared" si="81"/>
        <v>#N/A</v>
      </c>
      <c r="AA173" t="e">
        <f t="shared" si="79"/>
        <v>#DIV/0!</v>
      </c>
      <c r="AB173" t="str">
        <f t="shared" si="74"/>
        <v/>
      </c>
      <c r="AC173">
        <v>5</v>
      </c>
    </row>
    <row r="174" spans="23:29">
      <c r="W174" t="e">
        <f t="shared" si="80"/>
        <v>#DIV/0!</v>
      </c>
      <c r="X174" t="e">
        <f t="shared" si="75"/>
        <v>#N/A</v>
      </c>
      <c r="Y174" t="e">
        <f t="shared" si="81"/>
        <v>#N/A</v>
      </c>
      <c r="AA174" t="e">
        <f t="shared" si="79"/>
        <v>#DIV/0!</v>
      </c>
      <c r="AB174" t="str">
        <f t="shared" si="74"/>
        <v/>
      </c>
      <c r="AC174">
        <v>5</v>
      </c>
    </row>
    <row r="175" spans="23:29">
      <c r="W175" t="e">
        <f t="shared" si="80"/>
        <v>#DIV/0!</v>
      </c>
      <c r="X175" t="e">
        <f t="shared" si="75"/>
        <v>#N/A</v>
      </c>
      <c r="Y175" t="e">
        <f t="shared" si="81"/>
        <v>#N/A</v>
      </c>
      <c r="AA175" t="e">
        <f t="shared" si="79"/>
        <v>#DIV/0!</v>
      </c>
      <c r="AB175" t="str">
        <f t="shared" si="74"/>
        <v/>
      </c>
      <c r="AC175">
        <v>5</v>
      </c>
    </row>
    <row r="176" spans="23:29">
      <c r="W176" t="e">
        <f t="shared" si="80"/>
        <v>#DIV/0!</v>
      </c>
      <c r="X176" t="e">
        <f t="shared" si="75"/>
        <v>#N/A</v>
      </c>
      <c r="Y176" t="e">
        <f t="shared" si="81"/>
        <v>#N/A</v>
      </c>
      <c r="AA176" t="e">
        <f t="shared" si="79"/>
        <v>#DIV/0!</v>
      </c>
      <c r="AB176" t="str">
        <f t="shared" si="74"/>
        <v/>
      </c>
      <c r="AC176">
        <v>5</v>
      </c>
    </row>
    <row r="177" spans="23:29">
      <c r="W177" t="e">
        <f t="shared" si="80"/>
        <v>#DIV/0!</v>
      </c>
      <c r="X177" t="e">
        <f t="shared" si="75"/>
        <v>#N/A</v>
      </c>
      <c r="Y177" t="e">
        <f t="shared" si="81"/>
        <v>#N/A</v>
      </c>
      <c r="AA177" t="e">
        <f t="shared" si="79"/>
        <v>#DIV/0!</v>
      </c>
      <c r="AB177" t="str">
        <f t="shared" si="74"/>
        <v/>
      </c>
      <c r="AC177">
        <v>5</v>
      </c>
    </row>
    <row r="178" spans="23:29">
      <c r="W178" t="e">
        <f t="shared" si="80"/>
        <v>#DIV/0!</v>
      </c>
      <c r="X178" t="e">
        <f t="shared" si="75"/>
        <v>#N/A</v>
      </c>
      <c r="Y178" t="e">
        <f t="shared" si="81"/>
        <v>#N/A</v>
      </c>
      <c r="AA178" t="e">
        <f t="shared" si="79"/>
        <v>#DIV/0!</v>
      </c>
      <c r="AB178" t="str">
        <f t="shared" si="74"/>
        <v/>
      </c>
      <c r="AC178">
        <v>5</v>
      </c>
    </row>
    <row r="179" spans="23:29">
      <c r="W179" t="e">
        <f t="shared" si="80"/>
        <v>#DIV/0!</v>
      </c>
      <c r="X179" t="e">
        <f t="shared" si="75"/>
        <v>#N/A</v>
      </c>
      <c r="Y179" t="e">
        <f t="shared" si="81"/>
        <v>#N/A</v>
      </c>
      <c r="AA179" t="e">
        <f t="shared" si="79"/>
        <v>#DIV/0!</v>
      </c>
      <c r="AB179" t="str">
        <f t="shared" si="74"/>
        <v/>
      </c>
      <c r="AC179">
        <v>5</v>
      </c>
    </row>
    <row r="180" spans="23:29">
      <c r="W180" t="e">
        <f t="shared" si="80"/>
        <v>#DIV/0!</v>
      </c>
      <c r="X180" t="e">
        <f t="shared" si="75"/>
        <v>#N/A</v>
      </c>
      <c r="Y180" t="e">
        <f t="shared" si="81"/>
        <v>#N/A</v>
      </c>
      <c r="AA180" t="e">
        <f t="shared" si="79"/>
        <v>#DIV/0!</v>
      </c>
      <c r="AB180" t="str">
        <f t="shared" si="74"/>
        <v/>
      </c>
      <c r="AC180">
        <v>5</v>
      </c>
    </row>
    <row r="181" spans="23:29">
      <c r="W181" t="e">
        <f t="shared" si="80"/>
        <v>#DIV/0!</v>
      </c>
      <c r="X181" t="e">
        <f t="shared" si="75"/>
        <v>#N/A</v>
      </c>
      <c r="Y181" t="e">
        <f t="shared" si="81"/>
        <v>#N/A</v>
      </c>
      <c r="AA181" t="e">
        <f t="shared" si="79"/>
        <v>#DIV/0!</v>
      </c>
      <c r="AB181" t="str">
        <f t="shared" si="74"/>
        <v/>
      </c>
      <c r="AC181">
        <v>5</v>
      </c>
    </row>
    <row r="182" spans="23:29">
      <c r="W182" t="e">
        <f t="shared" si="80"/>
        <v>#DIV/0!</v>
      </c>
      <c r="X182" t="e">
        <f t="shared" si="75"/>
        <v>#N/A</v>
      </c>
      <c r="Y182" t="e">
        <f t="shared" si="81"/>
        <v>#N/A</v>
      </c>
      <c r="AA182" t="e">
        <f t="shared" si="79"/>
        <v>#DIV/0!</v>
      </c>
      <c r="AB182" t="str">
        <f t="shared" si="74"/>
        <v/>
      </c>
      <c r="AC182">
        <v>5</v>
      </c>
    </row>
    <row r="183" spans="23:29">
      <c r="W183" t="e">
        <f t="shared" si="80"/>
        <v>#DIV/0!</v>
      </c>
      <c r="X183" t="e">
        <f t="shared" si="75"/>
        <v>#N/A</v>
      </c>
      <c r="Y183" t="e">
        <f t="shared" si="81"/>
        <v>#N/A</v>
      </c>
      <c r="AA183" t="e">
        <f t="shared" si="79"/>
        <v>#DIV/0!</v>
      </c>
      <c r="AB183" t="str">
        <f t="shared" si="74"/>
        <v/>
      </c>
      <c r="AC183">
        <v>5</v>
      </c>
    </row>
    <row r="184" spans="23:29">
      <c r="W184" t="e">
        <f t="shared" si="80"/>
        <v>#DIV/0!</v>
      </c>
      <c r="X184" t="e">
        <f t="shared" si="75"/>
        <v>#N/A</v>
      </c>
      <c r="Y184" t="e">
        <f t="shared" si="81"/>
        <v>#N/A</v>
      </c>
      <c r="AA184" t="e">
        <f t="shared" si="79"/>
        <v>#DIV/0!</v>
      </c>
      <c r="AB184" t="str">
        <f t="shared" si="74"/>
        <v/>
      </c>
      <c r="AC184">
        <v>5</v>
      </c>
    </row>
    <row r="185" spans="23:29">
      <c r="W185" t="e">
        <f t="shared" si="80"/>
        <v>#DIV/0!</v>
      </c>
      <c r="X185" t="e">
        <f t="shared" si="75"/>
        <v>#N/A</v>
      </c>
      <c r="Y185" t="e">
        <f t="shared" si="81"/>
        <v>#N/A</v>
      </c>
      <c r="AA185" t="e">
        <f t="shared" si="79"/>
        <v>#DIV/0!</v>
      </c>
      <c r="AB185" t="str">
        <f t="shared" si="74"/>
        <v/>
      </c>
      <c r="AC185">
        <v>5</v>
      </c>
    </row>
    <row r="186" spans="23:29">
      <c r="W186" t="e">
        <f>N4*N20</f>
        <v>#DIV/0!</v>
      </c>
      <c r="X186" t="e">
        <f t="shared" si="75"/>
        <v>#N/A</v>
      </c>
      <c r="Y186" t="e">
        <f>AZ20</f>
        <v>#N/A</v>
      </c>
      <c r="AA186" t="e">
        <f t="shared" ref="AA186:AA200" si="82">AI4-N4</f>
        <v>#DIV/0!</v>
      </c>
      <c r="AB186" t="str">
        <f t="shared" si="74"/>
        <v/>
      </c>
      <c r="AC186">
        <v>5</v>
      </c>
    </row>
    <row r="187" spans="23:29">
      <c r="W187" t="e">
        <f t="shared" ref="W187:W200" si="83">N5*N21</f>
        <v>#DIV/0!</v>
      </c>
      <c r="X187" t="e">
        <f t="shared" si="75"/>
        <v>#N/A</v>
      </c>
      <c r="Y187" t="e">
        <f t="shared" ref="Y187:Y200" si="84">AZ21</f>
        <v>#N/A</v>
      </c>
      <c r="AA187" t="e">
        <f t="shared" si="82"/>
        <v>#DIV/0!</v>
      </c>
      <c r="AB187" t="str">
        <f t="shared" si="74"/>
        <v/>
      </c>
      <c r="AC187">
        <v>5</v>
      </c>
    </row>
    <row r="188" spans="23:29">
      <c r="W188" t="e">
        <f t="shared" si="83"/>
        <v>#DIV/0!</v>
      </c>
      <c r="X188" t="e">
        <f t="shared" si="75"/>
        <v>#N/A</v>
      </c>
      <c r="Y188" t="e">
        <f t="shared" si="84"/>
        <v>#N/A</v>
      </c>
      <c r="AA188" t="e">
        <f t="shared" si="82"/>
        <v>#DIV/0!</v>
      </c>
      <c r="AB188" t="str">
        <f t="shared" si="74"/>
        <v/>
      </c>
      <c r="AC188">
        <v>5</v>
      </c>
    </row>
    <row r="189" spans="23:29">
      <c r="W189" t="e">
        <f t="shared" si="83"/>
        <v>#DIV/0!</v>
      </c>
      <c r="X189" t="e">
        <f t="shared" si="75"/>
        <v>#N/A</v>
      </c>
      <c r="Y189" t="e">
        <f t="shared" si="84"/>
        <v>#N/A</v>
      </c>
      <c r="AA189" t="e">
        <f t="shared" si="82"/>
        <v>#DIV/0!</v>
      </c>
      <c r="AB189" t="str">
        <f t="shared" si="74"/>
        <v/>
      </c>
      <c r="AC189">
        <v>5</v>
      </c>
    </row>
    <row r="190" spans="23:29">
      <c r="W190" t="e">
        <f t="shared" si="83"/>
        <v>#DIV/0!</v>
      </c>
      <c r="X190" t="e">
        <f t="shared" si="75"/>
        <v>#N/A</v>
      </c>
      <c r="Y190" t="e">
        <f t="shared" si="84"/>
        <v>#N/A</v>
      </c>
      <c r="AA190" t="e">
        <f t="shared" si="82"/>
        <v>#DIV/0!</v>
      </c>
      <c r="AB190" t="str">
        <f t="shared" si="74"/>
        <v/>
      </c>
      <c r="AC190">
        <v>5</v>
      </c>
    </row>
    <row r="191" spans="23:29">
      <c r="W191" t="e">
        <f t="shared" si="83"/>
        <v>#DIV/0!</v>
      </c>
      <c r="X191" t="e">
        <f t="shared" si="75"/>
        <v>#N/A</v>
      </c>
      <c r="Y191" t="e">
        <f t="shared" si="84"/>
        <v>#N/A</v>
      </c>
      <c r="AA191" t="e">
        <f t="shared" si="82"/>
        <v>#DIV/0!</v>
      </c>
      <c r="AB191" t="str">
        <f t="shared" si="74"/>
        <v/>
      </c>
      <c r="AC191">
        <v>5</v>
      </c>
    </row>
    <row r="192" spans="23:29">
      <c r="W192" t="e">
        <f t="shared" si="83"/>
        <v>#DIV/0!</v>
      </c>
      <c r="X192" t="e">
        <f t="shared" si="75"/>
        <v>#N/A</v>
      </c>
      <c r="Y192" t="e">
        <f t="shared" si="84"/>
        <v>#N/A</v>
      </c>
      <c r="AA192" t="e">
        <f t="shared" si="82"/>
        <v>#DIV/0!</v>
      </c>
      <c r="AB192" t="str">
        <f t="shared" si="74"/>
        <v/>
      </c>
      <c r="AC192">
        <v>5</v>
      </c>
    </row>
    <row r="193" spans="23:29">
      <c r="W193" t="e">
        <f t="shared" si="83"/>
        <v>#DIV/0!</v>
      </c>
      <c r="X193" t="e">
        <f t="shared" si="75"/>
        <v>#N/A</v>
      </c>
      <c r="Y193" t="e">
        <f t="shared" si="84"/>
        <v>#N/A</v>
      </c>
      <c r="AA193" t="e">
        <f t="shared" si="82"/>
        <v>#DIV/0!</v>
      </c>
      <c r="AB193" t="str">
        <f t="shared" si="74"/>
        <v/>
      </c>
      <c r="AC193">
        <v>5</v>
      </c>
    </row>
    <row r="194" spans="23:29">
      <c r="W194" t="e">
        <f t="shared" si="83"/>
        <v>#DIV/0!</v>
      </c>
      <c r="X194" t="e">
        <f t="shared" si="75"/>
        <v>#N/A</v>
      </c>
      <c r="Y194" t="e">
        <f t="shared" si="84"/>
        <v>#N/A</v>
      </c>
      <c r="AA194" t="e">
        <f t="shared" si="82"/>
        <v>#DIV/0!</v>
      </c>
      <c r="AB194" t="str">
        <f t="shared" si="74"/>
        <v/>
      </c>
      <c r="AC194">
        <v>5</v>
      </c>
    </row>
    <row r="195" spans="23:29">
      <c r="W195" t="e">
        <f t="shared" si="83"/>
        <v>#DIV/0!</v>
      </c>
      <c r="X195" t="e">
        <f t="shared" si="75"/>
        <v>#N/A</v>
      </c>
      <c r="Y195" t="e">
        <f t="shared" si="84"/>
        <v>#N/A</v>
      </c>
      <c r="AA195" t="e">
        <f t="shared" si="82"/>
        <v>#DIV/0!</v>
      </c>
      <c r="AB195" t="str">
        <f t="shared" si="74"/>
        <v/>
      </c>
      <c r="AC195">
        <v>5</v>
      </c>
    </row>
    <row r="196" spans="23:29">
      <c r="W196" t="e">
        <f t="shared" si="83"/>
        <v>#DIV/0!</v>
      </c>
      <c r="X196" t="e">
        <f t="shared" si="75"/>
        <v>#N/A</v>
      </c>
      <c r="Y196" t="e">
        <f t="shared" si="84"/>
        <v>#N/A</v>
      </c>
      <c r="AA196" t="e">
        <f t="shared" si="82"/>
        <v>#DIV/0!</v>
      </c>
      <c r="AB196" t="str">
        <f t="shared" si="74"/>
        <v/>
      </c>
      <c r="AC196">
        <v>5</v>
      </c>
    </row>
    <row r="197" spans="23:29">
      <c r="W197" t="e">
        <f t="shared" si="83"/>
        <v>#DIV/0!</v>
      </c>
      <c r="X197" t="e">
        <f t="shared" si="75"/>
        <v>#N/A</v>
      </c>
      <c r="Y197" t="e">
        <f t="shared" si="84"/>
        <v>#N/A</v>
      </c>
      <c r="AA197" t="e">
        <f t="shared" si="82"/>
        <v>#DIV/0!</v>
      </c>
      <c r="AB197" t="str">
        <f t="shared" si="74"/>
        <v/>
      </c>
      <c r="AC197">
        <v>5</v>
      </c>
    </row>
    <row r="198" spans="23:29">
      <c r="W198" t="e">
        <f t="shared" si="83"/>
        <v>#DIV/0!</v>
      </c>
      <c r="X198" t="e">
        <f t="shared" si="75"/>
        <v>#N/A</v>
      </c>
      <c r="Y198" t="e">
        <f t="shared" si="84"/>
        <v>#N/A</v>
      </c>
      <c r="AA198" t="e">
        <f t="shared" si="82"/>
        <v>#DIV/0!</v>
      </c>
      <c r="AB198" t="str">
        <f t="shared" si="74"/>
        <v/>
      </c>
      <c r="AC198">
        <v>5</v>
      </c>
    </row>
    <row r="199" spans="23:29">
      <c r="W199" t="e">
        <f t="shared" si="83"/>
        <v>#DIV/0!</v>
      </c>
      <c r="X199" t="e">
        <f t="shared" si="75"/>
        <v>#N/A</v>
      </c>
      <c r="Y199" t="e">
        <f t="shared" si="84"/>
        <v>#N/A</v>
      </c>
      <c r="AA199" t="e">
        <f t="shared" si="82"/>
        <v>#DIV/0!</v>
      </c>
      <c r="AB199" t="str">
        <f t="shared" si="74"/>
        <v/>
      </c>
      <c r="AC199">
        <v>5</v>
      </c>
    </row>
    <row r="200" spans="23:29">
      <c r="W200" t="e">
        <f t="shared" si="83"/>
        <v>#DIV/0!</v>
      </c>
      <c r="X200" t="e">
        <f t="shared" si="75"/>
        <v>#N/A</v>
      </c>
      <c r="Y200" t="e">
        <f t="shared" si="84"/>
        <v>#N/A</v>
      </c>
      <c r="AA200" t="e">
        <f t="shared" si="82"/>
        <v>#DIV/0!</v>
      </c>
      <c r="AB200" t="str">
        <f t="shared" si="74"/>
        <v/>
      </c>
      <c r="AC200">
        <v>5</v>
      </c>
    </row>
    <row r="201" spans="23:29">
      <c r="W201" t="e">
        <f>O4*O20</f>
        <v>#DIV/0!</v>
      </c>
      <c r="X201" t="e">
        <f t="shared" si="75"/>
        <v>#N/A</v>
      </c>
      <c r="Y201" t="e">
        <f>BA20</f>
        <v>#N/A</v>
      </c>
      <c r="AA201" t="e">
        <f t="shared" ref="AA201:AA215" si="85">AJ4-O4</f>
        <v>#DIV/0!</v>
      </c>
      <c r="AB201" t="str">
        <f t="shared" si="74"/>
        <v/>
      </c>
      <c r="AC201">
        <v>5</v>
      </c>
    </row>
    <row r="202" spans="23:29">
      <c r="W202" t="e">
        <f t="shared" ref="W202:W215" si="86">O5*O21</f>
        <v>#DIV/0!</v>
      </c>
      <c r="X202" t="e">
        <f t="shared" si="75"/>
        <v>#N/A</v>
      </c>
      <c r="Y202" t="e">
        <f t="shared" ref="Y202:Y215" si="87">BA21</f>
        <v>#N/A</v>
      </c>
      <c r="AA202" t="e">
        <f t="shared" si="85"/>
        <v>#DIV/0!</v>
      </c>
      <c r="AB202" t="str">
        <f t="shared" si="74"/>
        <v/>
      </c>
      <c r="AC202">
        <v>5</v>
      </c>
    </row>
    <row r="203" spans="23:29">
      <c r="W203" t="e">
        <f t="shared" si="86"/>
        <v>#DIV/0!</v>
      </c>
      <c r="X203" t="e">
        <f t="shared" si="75"/>
        <v>#N/A</v>
      </c>
      <c r="Y203" t="e">
        <f t="shared" si="87"/>
        <v>#N/A</v>
      </c>
      <c r="AA203" t="e">
        <f t="shared" si="85"/>
        <v>#DIV/0!</v>
      </c>
      <c r="AB203" t="str">
        <f t="shared" si="74"/>
        <v/>
      </c>
      <c r="AC203">
        <v>5</v>
      </c>
    </row>
    <row r="204" spans="23:29">
      <c r="W204" t="e">
        <f t="shared" si="86"/>
        <v>#DIV/0!</v>
      </c>
      <c r="X204" t="e">
        <f t="shared" si="75"/>
        <v>#N/A</v>
      </c>
      <c r="Y204" t="e">
        <f t="shared" si="87"/>
        <v>#N/A</v>
      </c>
      <c r="AA204" t="e">
        <f t="shared" si="85"/>
        <v>#DIV/0!</v>
      </c>
      <c r="AB204" t="str">
        <f t="shared" si="74"/>
        <v/>
      </c>
      <c r="AC204">
        <v>5</v>
      </c>
    </row>
    <row r="205" spans="23:29">
      <c r="W205" t="e">
        <f t="shared" si="86"/>
        <v>#DIV/0!</v>
      </c>
      <c r="X205" t="e">
        <f t="shared" si="75"/>
        <v>#N/A</v>
      </c>
      <c r="Y205" t="e">
        <f t="shared" si="87"/>
        <v>#N/A</v>
      </c>
      <c r="AA205" t="e">
        <f t="shared" si="85"/>
        <v>#DIV/0!</v>
      </c>
      <c r="AB205" t="str">
        <f t="shared" si="74"/>
        <v/>
      </c>
      <c r="AC205">
        <v>5</v>
      </c>
    </row>
    <row r="206" spans="23:29">
      <c r="W206" t="e">
        <f t="shared" si="86"/>
        <v>#DIV/0!</v>
      </c>
      <c r="X206" t="e">
        <f t="shared" si="75"/>
        <v>#N/A</v>
      </c>
      <c r="Y206" t="e">
        <f t="shared" si="87"/>
        <v>#N/A</v>
      </c>
      <c r="AA206" t="e">
        <f t="shared" si="85"/>
        <v>#DIV/0!</v>
      </c>
      <c r="AB206" t="str">
        <f t="shared" si="74"/>
        <v/>
      </c>
      <c r="AC206">
        <v>5</v>
      </c>
    </row>
    <row r="207" spans="23:29">
      <c r="W207" t="e">
        <f t="shared" si="86"/>
        <v>#DIV/0!</v>
      </c>
      <c r="X207" t="e">
        <f t="shared" si="75"/>
        <v>#N/A</v>
      </c>
      <c r="Y207" t="e">
        <f t="shared" si="87"/>
        <v>#N/A</v>
      </c>
      <c r="AA207" t="e">
        <f t="shared" si="85"/>
        <v>#DIV/0!</v>
      </c>
      <c r="AB207" t="str">
        <f t="shared" si="74"/>
        <v/>
      </c>
      <c r="AC207">
        <v>5</v>
      </c>
    </row>
    <row r="208" spans="23:29">
      <c r="W208" t="e">
        <f t="shared" si="86"/>
        <v>#DIV/0!</v>
      </c>
      <c r="X208" t="e">
        <f t="shared" si="75"/>
        <v>#N/A</v>
      </c>
      <c r="Y208" t="e">
        <f t="shared" si="87"/>
        <v>#N/A</v>
      </c>
      <c r="AA208" t="e">
        <f t="shared" si="85"/>
        <v>#DIV/0!</v>
      </c>
      <c r="AB208" t="str">
        <f t="shared" si="74"/>
        <v/>
      </c>
      <c r="AC208">
        <v>5</v>
      </c>
    </row>
    <row r="209" spans="23:29">
      <c r="W209" t="e">
        <f t="shared" si="86"/>
        <v>#DIV/0!</v>
      </c>
      <c r="X209" t="e">
        <f t="shared" si="75"/>
        <v>#N/A</v>
      </c>
      <c r="Y209" t="e">
        <f t="shared" si="87"/>
        <v>#N/A</v>
      </c>
      <c r="AA209" t="e">
        <f t="shared" si="85"/>
        <v>#DIV/0!</v>
      </c>
      <c r="AB209" t="str">
        <f t="shared" si="74"/>
        <v/>
      </c>
      <c r="AC209">
        <v>5</v>
      </c>
    </row>
    <row r="210" spans="23:29">
      <c r="W210" t="e">
        <f t="shared" si="86"/>
        <v>#DIV/0!</v>
      </c>
      <c r="X210" t="e">
        <f t="shared" si="75"/>
        <v>#N/A</v>
      </c>
      <c r="Y210" t="e">
        <f t="shared" si="87"/>
        <v>#N/A</v>
      </c>
      <c r="AA210" t="e">
        <f t="shared" si="85"/>
        <v>#DIV/0!</v>
      </c>
      <c r="AB210" t="str">
        <f t="shared" si="74"/>
        <v/>
      </c>
      <c r="AC210">
        <v>5</v>
      </c>
    </row>
    <row r="211" spans="23:29">
      <c r="W211" t="e">
        <f t="shared" si="86"/>
        <v>#DIV/0!</v>
      </c>
      <c r="X211" t="e">
        <f t="shared" si="75"/>
        <v>#N/A</v>
      </c>
      <c r="Y211" t="e">
        <f t="shared" si="87"/>
        <v>#N/A</v>
      </c>
      <c r="AA211" t="e">
        <f t="shared" si="85"/>
        <v>#DIV/0!</v>
      </c>
      <c r="AB211" t="str">
        <f t="shared" si="74"/>
        <v/>
      </c>
      <c r="AC211">
        <v>5</v>
      </c>
    </row>
    <row r="212" spans="23:29">
      <c r="W212" t="e">
        <f t="shared" si="86"/>
        <v>#DIV/0!</v>
      </c>
      <c r="X212" t="e">
        <f t="shared" si="75"/>
        <v>#N/A</v>
      </c>
      <c r="Y212" t="e">
        <f t="shared" si="87"/>
        <v>#N/A</v>
      </c>
      <c r="AA212" t="e">
        <f t="shared" si="85"/>
        <v>#DIV/0!</v>
      </c>
      <c r="AB212" t="str">
        <f t="shared" si="74"/>
        <v/>
      </c>
      <c r="AC212">
        <v>5</v>
      </c>
    </row>
    <row r="213" spans="23:29">
      <c r="W213" t="e">
        <f t="shared" si="86"/>
        <v>#DIV/0!</v>
      </c>
      <c r="X213" t="e">
        <f t="shared" si="75"/>
        <v>#N/A</v>
      </c>
      <c r="Y213" t="e">
        <f t="shared" si="87"/>
        <v>#N/A</v>
      </c>
      <c r="AA213" t="e">
        <f t="shared" si="85"/>
        <v>#DIV/0!</v>
      </c>
      <c r="AB213" t="str">
        <f t="shared" si="74"/>
        <v/>
      </c>
      <c r="AC213">
        <v>5</v>
      </c>
    </row>
    <row r="214" spans="23:29">
      <c r="W214" t="e">
        <f t="shared" si="86"/>
        <v>#DIV/0!</v>
      </c>
      <c r="X214" t="e">
        <f t="shared" si="75"/>
        <v>#N/A</v>
      </c>
      <c r="Y214" t="e">
        <f t="shared" si="87"/>
        <v>#N/A</v>
      </c>
      <c r="AA214" t="e">
        <f t="shared" si="85"/>
        <v>#DIV/0!</v>
      </c>
      <c r="AB214" t="str">
        <f t="shared" ref="AB214:AB260" si="88">IFERROR(AA214,"")</f>
        <v/>
      </c>
      <c r="AC214">
        <v>5</v>
      </c>
    </row>
    <row r="215" spans="23:29">
      <c r="W215" t="e">
        <f t="shared" si="86"/>
        <v>#DIV/0!</v>
      </c>
      <c r="X215" t="e">
        <f t="shared" si="75"/>
        <v>#N/A</v>
      </c>
      <c r="Y215" t="e">
        <f t="shared" si="87"/>
        <v>#N/A</v>
      </c>
      <c r="AA215" t="e">
        <f t="shared" si="85"/>
        <v>#DIV/0!</v>
      </c>
      <c r="AB215" t="str">
        <f t="shared" si="88"/>
        <v/>
      </c>
      <c r="AC215">
        <v>5</v>
      </c>
    </row>
    <row r="216" spans="23:29">
      <c r="W216" t="e">
        <f>P4*P20</f>
        <v>#DIV/0!</v>
      </c>
      <c r="X216" t="e">
        <f t="shared" si="75"/>
        <v>#N/A</v>
      </c>
      <c r="Y216" t="e">
        <f>BB20</f>
        <v>#N/A</v>
      </c>
      <c r="AA216" t="e">
        <f t="shared" ref="AA216:AA230" si="89">AK4-P4</f>
        <v>#DIV/0!</v>
      </c>
      <c r="AB216" t="str">
        <f t="shared" si="88"/>
        <v/>
      </c>
      <c r="AC216">
        <v>5</v>
      </c>
    </row>
    <row r="217" spans="23:29">
      <c r="W217" t="e">
        <f t="shared" ref="W217:W230" si="90">P5*P21</f>
        <v>#DIV/0!</v>
      </c>
      <c r="X217" t="e">
        <f t="shared" ref="X217:X260" si="91">IFERROR(W217, NA())</f>
        <v>#N/A</v>
      </c>
      <c r="Y217" t="e">
        <f t="shared" ref="Y217:Y230" si="92">BB21</f>
        <v>#N/A</v>
      </c>
      <c r="AA217" t="e">
        <f t="shared" si="89"/>
        <v>#DIV/0!</v>
      </c>
      <c r="AB217" t="str">
        <f t="shared" si="88"/>
        <v/>
      </c>
      <c r="AC217">
        <v>5</v>
      </c>
    </row>
    <row r="218" spans="23:29">
      <c r="W218" t="e">
        <f t="shared" si="90"/>
        <v>#DIV/0!</v>
      </c>
      <c r="X218" t="e">
        <f t="shared" si="91"/>
        <v>#N/A</v>
      </c>
      <c r="Y218" t="e">
        <f t="shared" si="92"/>
        <v>#N/A</v>
      </c>
      <c r="AA218" t="e">
        <f t="shared" si="89"/>
        <v>#DIV/0!</v>
      </c>
      <c r="AB218" t="str">
        <f t="shared" si="88"/>
        <v/>
      </c>
      <c r="AC218">
        <v>5</v>
      </c>
    </row>
    <row r="219" spans="23:29">
      <c r="W219" t="e">
        <f t="shared" si="90"/>
        <v>#DIV/0!</v>
      </c>
      <c r="X219" t="e">
        <f t="shared" si="91"/>
        <v>#N/A</v>
      </c>
      <c r="Y219" t="e">
        <f t="shared" si="92"/>
        <v>#N/A</v>
      </c>
      <c r="AA219" t="e">
        <f t="shared" si="89"/>
        <v>#DIV/0!</v>
      </c>
      <c r="AB219" t="str">
        <f t="shared" si="88"/>
        <v/>
      </c>
      <c r="AC219">
        <v>5</v>
      </c>
    </row>
    <row r="220" spans="23:29">
      <c r="W220" t="e">
        <f t="shared" si="90"/>
        <v>#DIV/0!</v>
      </c>
      <c r="X220" t="e">
        <f t="shared" si="91"/>
        <v>#N/A</v>
      </c>
      <c r="Y220" t="e">
        <f t="shared" si="92"/>
        <v>#N/A</v>
      </c>
      <c r="AA220" t="e">
        <f t="shared" si="89"/>
        <v>#DIV/0!</v>
      </c>
      <c r="AB220" t="str">
        <f t="shared" si="88"/>
        <v/>
      </c>
      <c r="AC220">
        <v>5</v>
      </c>
    </row>
    <row r="221" spans="23:29">
      <c r="W221" t="e">
        <f t="shared" si="90"/>
        <v>#DIV/0!</v>
      </c>
      <c r="X221" t="e">
        <f t="shared" si="91"/>
        <v>#N/A</v>
      </c>
      <c r="Y221" t="e">
        <f t="shared" si="92"/>
        <v>#N/A</v>
      </c>
      <c r="AA221" t="e">
        <f t="shared" si="89"/>
        <v>#DIV/0!</v>
      </c>
      <c r="AB221" t="str">
        <f t="shared" si="88"/>
        <v/>
      </c>
      <c r="AC221">
        <v>5</v>
      </c>
    </row>
    <row r="222" spans="23:29">
      <c r="W222" t="e">
        <f t="shared" si="90"/>
        <v>#DIV/0!</v>
      </c>
      <c r="X222" t="e">
        <f t="shared" si="91"/>
        <v>#N/A</v>
      </c>
      <c r="Y222" t="e">
        <f t="shared" si="92"/>
        <v>#N/A</v>
      </c>
      <c r="AA222" t="e">
        <f t="shared" si="89"/>
        <v>#DIV/0!</v>
      </c>
      <c r="AB222" t="str">
        <f t="shared" si="88"/>
        <v/>
      </c>
      <c r="AC222">
        <v>5</v>
      </c>
    </row>
    <row r="223" spans="23:29">
      <c r="W223" t="e">
        <f t="shared" si="90"/>
        <v>#DIV/0!</v>
      </c>
      <c r="X223" t="e">
        <f t="shared" si="91"/>
        <v>#N/A</v>
      </c>
      <c r="Y223" t="e">
        <f t="shared" si="92"/>
        <v>#N/A</v>
      </c>
      <c r="AA223" t="e">
        <f t="shared" si="89"/>
        <v>#DIV/0!</v>
      </c>
      <c r="AB223" t="str">
        <f t="shared" si="88"/>
        <v/>
      </c>
      <c r="AC223">
        <v>5</v>
      </c>
    </row>
    <row r="224" spans="23:29">
      <c r="W224" t="e">
        <f t="shared" si="90"/>
        <v>#DIV/0!</v>
      </c>
      <c r="X224" t="e">
        <f t="shared" si="91"/>
        <v>#N/A</v>
      </c>
      <c r="Y224" t="e">
        <f t="shared" si="92"/>
        <v>#N/A</v>
      </c>
      <c r="AA224" t="e">
        <f t="shared" si="89"/>
        <v>#DIV/0!</v>
      </c>
      <c r="AB224" t="str">
        <f t="shared" si="88"/>
        <v/>
      </c>
      <c r="AC224">
        <v>5</v>
      </c>
    </row>
    <row r="225" spans="23:29">
      <c r="W225" t="e">
        <f t="shared" si="90"/>
        <v>#DIV/0!</v>
      </c>
      <c r="X225" t="e">
        <f t="shared" si="91"/>
        <v>#N/A</v>
      </c>
      <c r="Y225" t="e">
        <f t="shared" si="92"/>
        <v>#N/A</v>
      </c>
      <c r="AA225" t="e">
        <f t="shared" si="89"/>
        <v>#DIV/0!</v>
      </c>
      <c r="AB225" t="str">
        <f t="shared" si="88"/>
        <v/>
      </c>
      <c r="AC225">
        <v>5</v>
      </c>
    </row>
    <row r="226" spans="23:29">
      <c r="W226" t="e">
        <f t="shared" si="90"/>
        <v>#DIV/0!</v>
      </c>
      <c r="X226" t="e">
        <f t="shared" si="91"/>
        <v>#N/A</v>
      </c>
      <c r="Y226" t="e">
        <f t="shared" si="92"/>
        <v>#N/A</v>
      </c>
      <c r="AA226" t="e">
        <f t="shared" si="89"/>
        <v>#DIV/0!</v>
      </c>
      <c r="AB226" t="str">
        <f t="shared" si="88"/>
        <v/>
      </c>
      <c r="AC226">
        <v>5</v>
      </c>
    </row>
    <row r="227" spans="23:29">
      <c r="W227" t="e">
        <f t="shared" si="90"/>
        <v>#DIV/0!</v>
      </c>
      <c r="X227" t="e">
        <f t="shared" si="91"/>
        <v>#N/A</v>
      </c>
      <c r="Y227" t="e">
        <f t="shared" si="92"/>
        <v>#N/A</v>
      </c>
      <c r="AA227" t="e">
        <f t="shared" si="89"/>
        <v>#DIV/0!</v>
      </c>
      <c r="AB227" t="str">
        <f t="shared" si="88"/>
        <v/>
      </c>
      <c r="AC227">
        <v>5</v>
      </c>
    </row>
    <row r="228" spans="23:29">
      <c r="W228" t="e">
        <f t="shared" si="90"/>
        <v>#DIV/0!</v>
      </c>
      <c r="X228" t="e">
        <f t="shared" si="91"/>
        <v>#N/A</v>
      </c>
      <c r="Y228" t="e">
        <f t="shared" si="92"/>
        <v>#N/A</v>
      </c>
      <c r="AA228" t="e">
        <f t="shared" si="89"/>
        <v>#DIV/0!</v>
      </c>
      <c r="AB228" t="str">
        <f t="shared" si="88"/>
        <v/>
      </c>
      <c r="AC228">
        <v>5</v>
      </c>
    </row>
    <row r="229" spans="23:29">
      <c r="W229" t="e">
        <f t="shared" si="90"/>
        <v>#DIV/0!</v>
      </c>
      <c r="X229" t="e">
        <f t="shared" si="91"/>
        <v>#N/A</v>
      </c>
      <c r="Y229" t="e">
        <f>BB33</f>
        <v>#N/A</v>
      </c>
      <c r="AA229" t="e">
        <f t="shared" si="89"/>
        <v>#DIV/0!</v>
      </c>
      <c r="AB229" t="str">
        <f t="shared" si="88"/>
        <v/>
      </c>
      <c r="AC229">
        <v>5</v>
      </c>
    </row>
    <row r="230" spans="23:29">
      <c r="W230" t="e">
        <f t="shared" si="90"/>
        <v>#DIV/0!</v>
      </c>
      <c r="X230" t="e">
        <f t="shared" si="91"/>
        <v>#N/A</v>
      </c>
      <c r="Y230" t="e">
        <f t="shared" si="92"/>
        <v>#N/A</v>
      </c>
      <c r="AA230" t="e">
        <f t="shared" si="89"/>
        <v>#DIV/0!</v>
      </c>
      <c r="AB230" t="str">
        <f t="shared" si="88"/>
        <v/>
      </c>
      <c r="AC230">
        <v>5</v>
      </c>
    </row>
    <row r="231" spans="23:29">
      <c r="W231" t="e">
        <f>Q4*Q20</f>
        <v>#DIV/0!</v>
      </c>
      <c r="X231" t="e">
        <f t="shared" si="91"/>
        <v>#N/A</v>
      </c>
      <c r="Y231" t="e">
        <f>BC20</f>
        <v>#N/A</v>
      </c>
      <c r="AA231" t="e">
        <f t="shared" ref="AA231:AA245" si="93">AL4-Q4</f>
        <v>#DIV/0!</v>
      </c>
      <c r="AB231" t="str">
        <f t="shared" si="88"/>
        <v/>
      </c>
      <c r="AC231">
        <v>5</v>
      </c>
    </row>
    <row r="232" spans="23:29">
      <c r="W232" t="e">
        <f t="shared" ref="W232:W245" si="94">Q5*Q21</f>
        <v>#DIV/0!</v>
      </c>
      <c r="X232" t="e">
        <f t="shared" si="91"/>
        <v>#N/A</v>
      </c>
      <c r="Y232" t="e">
        <f t="shared" ref="Y232:Y245" si="95">BC21</f>
        <v>#N/A</v>
      </c>
      <c r="AA232" t="e">
        <f t="shared" si="93"/>
        <v>#DIV/0!</v>
      </c>
      <c r="AB232" t="str">
        <f t="shared" si="88"/>
        <v/>
      </c>
      <c r="AC232">
        <v>5</v>
      </c>
    </row>
    <row r="233" spans="23:29">
      <c r="W233" t="e">
        <f t="shared" si="94"/>
        <v>#DIV/0!</v>
      </c>
      <c r="X233" t="e">
        <f t="shared" si="91"/>
        <v>#N/A</v>
      </c>
      <c r="Y233" t="e">
        <f t="shared" si="95"/>
        <v>#N/A</v>
      </c>
      <c r="AA233" t="e">
        <f t="shared" si="93"/>
        <v>#DIV/0!</v>
      </c>
      <c r="AB233" t="str">
        <f t="shared" si="88"/>
        <v/>
      </c>
      <c r="AC233">
        <v>5</v>
      </c>
    </row>
    <row r="234" spans="23:29">
      <c r="W234" t="e">
        <f t="shared" si="94"/>
        <v>#DIV/0!</v>
      </c>
      <c r="X234" t="e">
        <f t="shared" si="91"/>
        <v>#N/A</v>
      </c>
      <c r="Y234" t="e">
        <f t="shared" si="95"/>
        <v>#N/A</v>
      </c>
      <c r="AA234" t="e">
        <f t="shared" si="93"/>
        <v>#DIV/0!</v>
      </c>
      <c r="AB234" t="str">
        <f t="shared" si="88"/>
        <v/>
      </c>
      <c r="AC234">
        <v>5</v>
      </c>
    </row>
    <row r="235" spans="23:29">
      <c r="W235" t="e">
        <f t="shared" si="94"/>
        <v>#DIV/0!</v>
      </c>
      <c r="X235" t="e">
        <f t="shared" si="91"/>
        <v>#N/A</v>
      </c>
      <c r="Y235" t="e">
        <f t="shared" si="95"/>
        <v>#N/A</v>
      </c>
      <c r="AA235" t="e">
        <f t="shared" si="93"/>
        <v>#DIV/0!</v>
      </c>
      <c r="AB235" t="str">
        <f t="shared" si="88"/>
        <v/>
      </c>
      <c r="AC235">
        <v>5</v>
      </c>
    </row>
    <row r="236" spans="23:29">
      <c r="W236" t="e">
        <f t="shared" si="94"/>
        <v>#DIV/0!</v>
      </c>
      <c r="X236" t="e">
        <f t="shared" si="91"/>
        <v>#N/A</v>
      </c>
      <c r="Y236" t="e">
        <f t="shared" si="95"/>
        <v>#N/A</v>
      </c>
      <c r="AA236" t="e">
        <f t="shared" si="93"/>
        <v>#DIV/0!</v>
      </c>
      <c r="AB236" t="str">
        <f t="shared" si="88"/>
        <v/>
      </c>
      <c r="AC236">
        <v>5</v>
      </c>
    </row>
    <row r="237" spans="23:29">
      <c r="W237" t="e">
        <f t="shared" si="94"/>
        <v>#DIV/0!</v>
      </c>
      <c r="X237" t="e">
        <f t="shared" si="91"/>
        <v>#N/A</v>
      </c>
      <c r="Y237" t="e">
        <f t="shared" si="95"/>
        <v>#N/A</v>
      </c>
      <c r="AA237" t="e">
        <f t="shared" si="93"/>
        <v>#DIV/0!</v>
      </c>
      <c r="AB237" t="str">
        <f t="shared" si="88"/>
        <v/>
      </c>
      <c r="AC237">
        <v>5</v>
      </c>
    </row>
    <row r="238" spans="23:29">
      <c r="W238" t="e">
        <f t="shared" si="94"/>
        <v>#DIV/0!</v>
      </c>
      <c r="X238" t="e">
        <f t="shared" si="91"/>
        <v>#N/A</v>
      </c>
      <c r="Y238" t="e">
        <f t="shared" si="95"/>
        <v>#N/A</v>
      </c>
      <c r="AA238" t="e">
        <f t="shared" si="93"/>
        <v>#DIV/0!</v>
      </c>
      <c r="AB238" t="str">
        <f t="shared" si="88"/>
        <v/>
      </c>
      <c r="AC238">
        <v>5</v>
      </c>
    </row>
    <row r="239" spans="23:29">
      <c r="W239" t="e">
        <f t="shared" si="94"/>
        <v>#DIV/0!</v>
      </c>
      <c r="X239" t="e">
        <f t="shared" si="91"/>
        <v>#N/A</v>
      </c>
      <c r="Y239" t="e">
        <f t="shared" si="95"/>
        <v>#N/A</v>
      </c>
      <c r="AA239" t="e">
        <f t="shared" si="93"/>
        <v>#DIV/0!</v>
      </c>
      <c r="AB239" t="str">
        <f t="shared" si="88"/>
        <v/>
      </c>
      <c r="AC239">
        <v>5</v>
      </c>
    </row>
    <row r="240" spans="23:29">
      <c r="W240" t="e">
        <f t="shared" si="94"/>
        <v>#DIV/0!</v>
      </c>
      <c r="X240" t="e">
        <f t="shared" si="91"/>
        <v>#N/A</v>
      </c>
      <c r="Y240" t="e">
        <f t="shared" si="95"/>
        <v>#N/A</v>
      </c>
      <c r="AA240" t="e">
        <f t="shared" si="93"/>
        <v>#DIV/0!</v>
      </c>
      <c r="AB240" t="str">
        <f t="shared" si="88"/>
        <v/>
      </c>
      <c r="AC240">
        <v>5</v>
      </c>
    </row>
    <row r="241" spans="23:29">
      <c r="W241" t="e">
        <f t="shared" si="94"/>
        <v>#DIV/0!</v>
      </c>
      <c r="X241" t="e">
        <f t="shared" si="91"/>
        <v>#N/A</v>
      </c>
      <c r="Y241" t="e">
        <f t="shared" si="95"/>
        <v>#N/A</v>
      </c>
      <c r="AA241" t="e">
        <f t="shared" si="93"/>
        <v>#DIV/0!</v>
      </c>
      <c r="AB241" t="str">
        <f t="shared" si="88"/>
        <v/>
      </c>
      <c r="AC241">
        <v>5</v>
      </c>
    </row>
    <row r="242" spans="23:29">
      <c r="W242" t="e">
        <f t="shared" si="94"/>
        <v>#DIV/0!</v>
      </c>
      <c r="X242" t="e">
        <f t="shared" si="91"/>
        <v>#N/A</v>
      </c>
      <c r="Y242" t="e">
        <f t="shared" si="95"/>
        <v>#N/A</v>
      </c>
      <c r="AA242" t="e">
        <f t="shared" si="93"/>
        <v>#DIV/0!</v>
      </c>
      <c r="AB242" t="str">
        <f t="shared" si="88"/>
        <v/>
      </c>
      <c r="AC242">
        <v>5</v>
      </c>
    </row>
    <row r="243" spans="23:29">
      <c r="W243" t="e">
        <f t="shared" si="94"/>
        <v>#DIV/0!</v>
      </c>
      <c r="X243" t="e">
        <f t="shared" si="91"/>
        <v>#N/A</v>
      </c>
      <c r="Y243" t="e">
        <f t="shared" si="95"/>
        <v>#N/A</v>
      </c>
      <c r="AA243" t="e">
        <f t="shared" si="93"/>
        <v>#DIV/0!</v>
      </c>
      <c r="AB243" t="str">
        <f t="shared" si="88"/>
        <v/>
      </c>
      <c r="AC243">
        <v>5</v>
      </c>
    </row>
    <row r="244" spans="23:29">
      <c r="W244" t="e">
        <f t="shared" si="94"/>
        <v>#DIV/0!</v>
      </c>
      <c r="X244" t="e">
        <f t="shared" si="91"/>
        <v>#N/A</v>
      </c>
      <c r="Y244" t="e">
        <f t="shared" si="95"/>
        <v>#N/A</v>
      </c>
      <c r="AA244" t="e">
        <f t="shared" si="93"/>
        <v>#DIV/0!</v>
      </c>
      <c r="AB244" t="str">
        <f t="shared" si="88"/>
        <v/>
      </c>
      <c r="AC244">
        <v>5</v>
      </c>
    </row>
    <row r="245" spans="23:29">
      <c r="W245" t="e">
        <f t="shared" si="94"/>
        <v>#DIV/0!</v>
      </c>
      <c r="X245" t="e">
        <f t="shared" si="91"/>
        <v>#N/A</v>
      </c>
      <c r="Y245" t="e">
        <f t="shared" si="95"/>
        <v>#N/A</v>
      </c>
      <c r="AA245" t="e">
        <f t="shared" si="93"/>
        <v>#DIV/0!</v>
      </c>
      <c r="AB245" t="str">
        <f t="shared" si="88"/>
        <v/>
      </c>
      <c r="AC245">
        <v>5</v>
      </c>
    </row>
    <row r="246" spans="23:29">
      <c r="W246" t="e">
        <f>R4*R20</f>
        <v>#DIV/0!</v>
      </c>
      <c r="X246" t="e">
        <f t="shared" si="91"/>
        <v>#N/A</v>
      </c>
      <c r="Y246" t="e">
        <f>BD20</f>
        <v>#N/A</v>
      </c>
      <c r="AA246" t="e">
        <f t="shared" ref="AA246:AA260" si="96">AM4-R4</f>
        <v>#DIV/0!</v>
      </c>
      <c r="AB246" t="str">
        <f t="shared" si="88"/>
        <v/>
      </c>
      <c r="AC246">
        <v>5</v>
      </c>
    </row>
    <row r="247" spans="23:29">
      <c r="W247" t="e">
        <f t="shared" ref="W247:W260" si="97">R5*R21</f>
        <v>#DIV/0!</v>
      </c>
      <c r="X247" t="e">
        <f t="shared" si="91"/>
        <v>#N/A</v>
      </c>
      <c r="Y247" t="e">
        <f t="shared" ref="Y247:Y260" si="98">BD21</f>
        <v>#N/A</v>
      </c>
      <c r="AA247" t="e">
        <f t="shared" si="96"/>
        <v>#DIV/0!</v>
      </c>
      <c r="AB247" t="str">
        <f t="shared" si="88"/>
        <v/>
      </c>
      <c r="AC247">
        <v>5</v>
      </c>
    </row>
    <row r="248" spans="23:29">
      <c r="W248" t="e">
        <f t="shared" si="97"/>
        <v>#DIV/0!</v>
      </c>
      <c r="X248" t="e">
        <f t="shared" si="91"/>
        <v>#N/A</v>
      </c>
      <c r="Y248" t="e">
        <f t="shared" si="98"/>
        <v>#N/A</v>
      </c>
      <c r="AA248" t="e">
        <f t="shared" si="96"/>
        <v>#DIV/0!</v>
      </c>
      <c r="AB248" t="str">
        <f t="shared" si="88"/>
        <v/>
      </c>
      <c r="AC248">
        <v>5</v>
      </c>
    </row>
    <row r="249" spans="23:29">
      <c r="W249" t="e">
        <f t="shared" si="97"/>
        <v>#DIV/0!</v>
      </c>
      <c r="X249" t="e">
        <f t="shared" si="91"/>
        <v>#N/A</v>
      </c>
      <c r="Y249" t="e">
        <f t="shared" si="98"/>
        <v>#N/A</v>
      </c>
      <c r="AA249" t="e">
        <f t="shared" si="96"/>
        <v>#DIV/0!</v>
      </c>
      <c r="AB249" t="str">
        <f t="shared" si="88"/>
        <v/>
      </c>
      <c r="AC249">
        <v>5</v>
      </c>
    </row>
    <row r="250" spans="23:29">
      <c r="W250" t="e">
        <f t="shared" si="97"/>
        <v>#DIV/0!</v>
      </c>
      <c r="X250" t="e">
        <f t="shared" si="91"/>
        <v>#N/A</v>
      </c>
      <c r="Y250" t="e">
        <f t="shared" si="98"/>
        <v>#N/A</v>
      </c>
      <c r="AA250" t="e">
        <f t="shared" si="96"/>
        <v>#DIV/0!</v>
      </c>
      <c r="AB250" t="str">
        <f t="shared" si="88"/>
        <v/>
      </c>
      <c r="AC250">
        <v>5</v>
      </c>
    </row>
    <row r="251" spans="23:29">
      <c r="W251" t="e">
        <f t="shared" si="97"/>
        <v>#DIV/0!</v>
      </c>
      <c r="X251" t="e">
        <f t="shared" si="91"/>
        <v>#N/A</v>
      </c>
      <c r="Y251" t="e">
        <f t="shared" si="98"/>
        <v>#N/A</v>
      </c>
      <c r="AA251" t="e">
        <f t="shared" si="96"/>
        <v>#DIV/0!</v>
      </c>
      <c r="AB251" t="str">
        <f t="shared" si="88"/>
        <v/>
      </c>
      <c r="AC251">
        <v>5</v>
      </c>
    </row>
    <row r="252" spans="23:29">
      <c r="W252" t="e">
        <f t="shared" si="97"/>
        <v>#DIV/0!</v>
      </c>
      <c r="X252" t="e">
        <f t="shared" si="91"/>
        <v>#N/A</v>
      </c>
      <c r="Y252" t="e">
        <f t="shared" si="98"/>
        <v>#N/A</v>
      </c>
      <c r="AA252" t="e">
        <f t="shared" si="96"/>
        <v>#DIV/0!</v>
      </c>
      <c r="AB252" t="str">
        <f t="shared" si="88"/>
        <v/>
      </c>
      <c r="AC252">
        <v>5</v>
      </c>
    </row>
    <row r="253" spans="23:29">
      <c r="W253" t="e">
        <f t="shared" si="97"/>
        <v>#DIV/0!</v>
      </c>
      <c r="X253" t="e">
        <f t="shared" si="91"/>
        <v>#N/A</v>
      </c>
      <c r="Y253" t="e">
        <f t="shared" si="98"/>
        <v>#N/A</v>
      </c>
      <c r="AA253" t="e">
        <f t="shared" si="96"/>
        <v>#DIV/0!</v>
      </c>
      <c r="AB253" t="str">
        <f t="shared" si="88"/>
        <v/>
      </c>
      <c r="AC253">
        <v>5</v>
      </c>
    </row>
    <row r="254" spans="23:29">
      <c r="W254" t="e">
        <f t="shared" si="97"/>
        <v>#DIV/0!</v>
      </c>
      <c r="X254" t="e">
        <f t="shared" si="91"/>
        <v>#N/A</v>
      </c>
      <c r="Y254" t="e">
        <f t="shared" si="98"/>
        <v>#N/A</v>
      </c>
      <c r="AA254" t="e">
        <f t="shared" si="96"/>
        <v>#DIV/0!</v>
      </c>
      <c r="AB254" t="str">
        <f t="shared" si="88"/>
        <v/>
      </c>
      <c r="AC254">
        <v>5</v>
      </c>
    </row>
    <row r="255" spans="23:29">
      <c r="W255" t="e">
        <f t="shared" si="97"/>
        <v>#DIV/0!</v>
      </c>
      <c r="X255" t="e">
        <f t="shared" si="91"/>
        <v>#N/A</v>
      </c>
      <c r="Y255" t="e">
        <f t="shared" si="98"/>
        <v>#N/A</v>
      </c>
      <c r="AA255" t="e">
        <f t="shared" si="96"/>
        <v>#DIV/0!</v>
      </c>
      <c r="AB255" t="str">
        <f t="shared" si="88"/>
        <v/>
      </c>
      <c r="AC255">
        <v>5</v>
      </c>
    </row>
    <row r="256" spans="23:29">
      <c r="W256" t="e">
        <f t="shared" si="97"/>
        <v>#DIV/0!</v>
      </c>
      <c r="X256" t="e">
        <f t="shared" si="91"/>
        <v>#N/A</v>
      </c>
      <c r="Y256" t="e">
        <f t="shared" si="98"/>
        <v>#N/A</v>
      </c>
      <c r="AA256" t="e">
        <f t="shared" si="96"/>
        <v>#DIV/0!</v>
      </c>
      <c r="AB256" t="str">
        <f t="shared" si="88"/>
        <v/>
      </c>
      <c r="AC256">
        <v>5</v>
      </c>
    </row>
    <row r="257" spans="23:29">
      <c r="W257" t="e">
        <f t="shared" si="97"/>
        <v>#DIV/0!</v>
      </c>
      <c r="X257" t="e">
        <f t="shared" si="91"/>
        <v>#N/A</v>
      </c>
      <c r="Y257" t="e">
        <f t="shared" si="98"/>
        <v>#N/A</v>
      </c>
      <c r="AA257" t="e">
        <f t="shared" si="96"/>
        <v>#DIV/0!</v>
      </c>
      <c r="AB257" t="str">
        <f t="shared" si="88"/>
        <v/>
      </c>
      <c r="AC257">
        <v>5</v>
      </c>
    </row>
    <row r="258" spans="23:29">
      <c r="W258" t="e">
        <f t="shared" si="97"/>
        <v>#DIV/0!</v>
      </c>
      <c r="X258" t="e">
        <f t="shared" si="91"/>
        <v>#N/A</v>
      </c>
      <c r="Y258" t="e">
        <f t="shared" si="98"/>
        <v>#N/A</v>
      </c>
      <c r="AA258" t="e">
        <f t="shared" si="96"/>
        <v>#DIV/0!</v>
      </c>
      <c r="AB258" t="str">
        <f t="shared" si="88"/>
        <v/>
      </c>
      <c r="AC258">
        <v>5</v>
      </c>
    </row>
    <row r="259" spans="23:29">
      <c r="W259" t="e">
        <f t="shared" si="97"/>
        <v>#DIV/0!</v>
      </c>
      <c r="X259" t="e">
        <f t="shared" si="91"/>
        <v>#N/A</v>
      </c>
      <c r="Y259" t="e">
        <f t="shared" si="98"/>
        <v>#N/A</v>
      </c>
      <c r="AA259" t="e">
        <f t="shared" si="96"/>
        <v>#DIV/0!</v>
      </c>
      <c r="AB259" t="str">
        <f t="shared" si="88"/>
        <v/>
      </c>
      <c r="AC259">
        <v>5</v>
      </c>
    </row>
    <row r="260" spans="23:29">
      <c r="W260" t="e">
        <f t="shared" si="97"/>
        <v>#DIV/0!</v>
      </c>
      <c r="X260" t="e">
        <f t="shared" si="91"/>
        <v>#N/A</v>
      </c>
      <c r="Y260" t="e">
        <f t="shared" si="98"/>
        <v>#N/A</v>
      </c>
      <c r="AA260" t="e">
        <f t="shared" si="96"/>
        <v>#DIV/0!</v>
      </c>
      <c r="AB260" t="str">
        <f t="shared" si="88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cp:lastPrinted>2017-12-19T16:13:25Z</cp:lastPrinted>
  <dcterms:created xsi:type="dcterms:W3CDTF">2017-02-09T20:26:52Z</dcterms:created>
  <dcterms:modified xsi:type="dcterms:W3CDTF">2017-12-19T16:13:49Z</dcterms:modified>
</cp:coreProperties>
</file>