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da Acadêmica\Pos-Doc\Artigo mlt Amanda\Submetidos\peerj-28184\Arquivos Alessandro_31-07-18\"/>
    </mc:Choice>
  </mc:AlternateContent>
  <bookViews>
    <workbookView xWindow="0" yWindow="0" windowWidth="20490" windowHeight="775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M49" i="1"/>
  <c r="M58" i="1"/>
  <c r="J58" i="1"/>
  <c r="G58" i="1"/>
  <c r="D58" i="1"/>
  <c r="D27" i="1"/>
  <c r="G27" i="1"/>
  <c r="J27" i="1"/>
  <c r="M27" i="1"/>
  <c r="M28" i="1"/>
  <c r="G43" i="1"/>
  <c r="D43" i="1"/>
  <c r="J43" i="1"/>
  <c r="M41" i="1"/>
  <c r="M20" i="1"/>
  <c r="M21" i="1"/>
  <c r="M22" i="1"/>
  <c r="M23" i="1"/>
  <c r="M24" i="1"/>
  <c r="M25" i="1"/>
  <c r="M26" i="1"/>
  <c r="M29" i="1"/>
  <c r="M56" i="1"/>
  <c r="D42" i="1"/>
  <c r="G42" i="1"/>
  <c r="J42" i="1"/>
  <c r="J41" i="1"/>
  <c r="G41" i="1"/>
  <c r="D41" i="1"/>
  <c r="M35" i="1"/>
  <c r="M36" i="1"/>
  <c r="M37" i="1"/>
  <c r="M38" i="1"/>
  <c r="M39" i="1"/>
  <c r="M40" i="1"/>
  <c r="M42" i="1"/>
  <c r="M43" i="1"/>
  <c r="M44" i="1"/>
  <c r="M34" i="1"/>
  <c r="J35" i="1"/>
  <c r="J36" i="1"/>
  <c r="J37" i="1"/>
  <c r="J38" i="1"/>
  <c r="J39" i="1"/>
  <c r="J40" i="1"/>
  <c r="J44" i="1"/>
  <c r="J34" i="1"/>
  <c r="G35" i="1"/>
  <c r="G36" i="1"/>
  <c r="G37" i="1"/>
  <c r="G38" i="1"/>
  <c r="G39" i="1"/>
  <c r="G40" i="1"/>
  <c r="G44" i="1"/>
  <c r="G34" i="1"/>
  <c r="D35" i="1"/>
  <c r="D36" i="1"/>
  <c r="D37" i="1"/>
  <c r="D38" i="1"/>
  <c r="D39" i="1"/>
  <c r="D40" i="1"/>
  <c r="D44" i="1"/>
  <c r="D34" i="1"/>
  <c r="M19" i="1"/>
  <c r="J20" i="1"/>
  <c r="J21" i="1"/>
  <c r="J22" i="1"/>
  <c r="J23" i="1"/>
  <c r="J24" i="1"/>
  <c r="J25" i="1"/>
  <c r="J26" i="1"/>
  <c r="J28" i="1"/>
  <c r="J29" i="1"/>
  <c r="J19" i="1"/>
  <c r="G20" i="1"/>
  <c r="G21" i="1"/>
  <c r="G22" i="1"/>
  <c r="G23" i="1"/>
  <c r="G24" i="1"/>
  <c r="G25" i="1"/>
  <c r="G26" i="1"/>
  <c r="G28" i="1"/>
  <c r="G29" i="1"/>
  <c r="G19" i="1"/>
  <c r="D20" i="1"/>
  <c r="D21" i="1"/>
  <c r="D22" i="1"/>
  <c r="D23" i="1"/>
  <c r="D24" i="1"/>
  <c r="D25" i="1"/>
  <c r="D26" i="1"/>
  <c r="D28" i="1"/>
  <c r="D29" i="1"/>
  <c r="D19" i="1"/>
  <c r="M50" i="1"/>
  <c r="M51" i="1"/>
  <c r="M52" i="1"/>
  <c r="M53" i="1"/>
  <c r="M54" i="1"/>
  <c r="M55" i="1"/>
  <c r="M59" i="1"/>
  <c r="J50" i="1"/>
  <c r="J51" i="1"/>
  <c r="J52" i="1"/>
  <c r="J53" i="1"/>
  <c r="J54" i="1"/>
  <c r="J55" i="1"/>
  <c r="J56" i="1"/>
  <c r="J57" i="1"/>
  <c r="J59" i="1"/>
  <c r="J49" i="1"/>
  <c r="G50" i="1"/>
  <c r="G51" i="1"/>
  <c r="G52" i="1"/>
  <c r="G53" i="1"/>
  <c r="G54" i="1"/>
  <c r="G55" i="1"/>
  <c r="G56" i="1"/>
  <c r="G57" i="1"/>
  <c r="G59" i="1"/>
  <c r="G49" i="1"/>
  <c r="D50" i="1"/>
  <c r="D51" i="1"/>
  <c r="D52" i="1"/>
  <c r="D53" i="1"/>
  <c r="D54" i="1"/>
  <c r="D55" i="1"/>
  <c r="D56" i="1"/>
  <c r="D57" i="1"/>
  <c r="D59" i="1"/>
  <c r="D49" i="1"/>
  <c r="N57" i="1" l="1"/>
  <c r="N53" i="1"/>
  <c r="N19" i="1"/>
  <c r="N29" i="1"/>
  <c r="N51" i="1"/>
  <c r="Q59" i="1"/>
  <c r="N38" i="1"/>
  <c r="Q49" i="1"/>
  <c r="N54" i="1"/>
  <c r="N58" i="1"/>
  <c r="Q20" i="1"/>
  <c r="Q55" i="1"/>
  <c r="Q51" i="1"/>
  <c r="Q19" i="1"/>
  <c r="Q37" i="1"/>
  <c r="Q23" i="1"/>
  <c r="Q41" i="1"/>
  <c r="Q57" i="1"/>
  <c r="Q29" i="1"/>
  <c r="N49" i="1"/>
  <c r="P53" i="1" s="1"/>
  <c r="N55" i="1"/>
  <c r="P55" i="1" s="1"/>
  <c r="Q54" i="1"/>
  <c r="Q50" i="1"/>
  <c r="N34" i="1"/>
  <c r="Q40" i="1"/>
  <c r="Q36" i="1"/>
  <c r="Q26" i="1"/>
  <c r="Q22" i="1"/>
  <c r="Q28" i="1"/>
  <c r="N36" i="1"/>
  <c r="Q24" i="1"/>
  <c r="N59" i="1"/>
  <c r="P59" i="1" s="1"/>
  <c r="N50" i="1"/>
  <c r="Q56" i="1"/>
  <c r="Q52" i="1"/>
  <c r="Q53" i="1"/>
  <c r="Q25" i="1"/>
  <c r="Q21" i="1"/>
  <c r="N37" i="1"/>
  <c r="Q44" i="1"/>
  <c r="Q39" i="1"/>
  <c r="Q35" i="1"/>
  <c r="Q42" i="1"/>
  <c r="N21" i="1"/>
  <c r="Q27" i="1"/>
  <c r="Q58" i="1"/>
  <c r="Q38" i="1"/>
  <c r="N22" i="1"/>
  <c r="N56" i="1"/>
  <c r="N43" i="1"/>
  <c r="N25" i="1"/>
  <c r="P25" i="1" s="1"/>
  <c r="N28" i="1"/>
  <c r="N44" i="1"/>
  <c r="N20" i="1"/>
  <c r="P20" i="1" s="1"/>
  <c r="Q34" i="1"/>
  <c r="N42" i="1"/>
  <c r="P42" i="1" s="1"/>
  <c r="N24" i="1"/>
  <c r="P24" i="1" s="1"/>
  <c r="N27" i="1"/>
  <c r="P27" i="1" s="1"/>
  <c r="N39" i="1"/>
  <c r="P34" i="1"/>
  <c r="N40" i="1"/>
  <c r="P40" i="1" s="1"/>
  <c r="N41" i="1"/>
  <c r="N23" i="1"/>
  <c r="N26" i="1"/>
  <c r="P26" i="1" s="1"/>
  <c r="N35" i="1"/>
  <c r="P35" i="1" s="1"/>
  <c r="Q43" i="1"/>
  <c r="N52" i="1"/>
  <c r="P51" i="1"/>
  <c r="P50" i="1"/>
  <c r="P54" i="1"/>
  <c r="P49" i="1"/>
  <c r="P44" i="1"/>
  <c r="P57" i="1"/>
  <c r="P56" i="1"/>
  <c r="P58" i="1" l="1"/>
  <c r="P39" i="1"/>
  <c r="P37" i="1"/>
  <c r="P52" i="1"/>
  <c r="P41" i="1"/>
  <c r="P43" i="1"/>
  <c r="P36" i="1"/>
  <c r="P38" i="1"/>
  <c r="P19" i="1"/>
  <c r="P22" i="1"/>
  <c r="P28" i="1"/>
  <c r="P21" i="1"/>
  <c r="P23" i="1"/>
  <c r="P29" i="1"/>
  <c r="M5" i="1"/>
  <c r="M6" i="1"/>
  <c r="M7" i="1"/>
  <c r="M8" i="1"/>
  <c r="M9" i="1"/>
  <c r="M10" i="1"/>
  <c r="M11" i="1"/>
  <c r="M12" i="1"/>
  <c r="M13" i="1"/>
  <c r="M14" i="1"/>
  <c r="M4" i="1"/>
  <c r="J5" i="1"/>
  <c r="J6" i="1"/>
  <c r="J7" i="1"/>
  <c r="J8" i="1"/>
  <c r="J9" i="1"/>
  <c r="J10" i="1"/>
  <c r="J11" i="1"/>
  <c r="J12" i="1"/>
  <c r="J13" i="1"/>
  <c r="J14" i="1"/>
  <c r="J4" i="1"/>
  <c r="G5" i="1"/>
  <c r="G6" i="1"/>
  <c r="G7" i="1"/>
  <c r="G8" i="1"/>
  <c r="G9" i="1"/>
  <c r="G10" i="1"/>
  <c r="G11" i="1"/>
  <c r="G12" i="1"/>
  <c r="G13" i="1"/>
  <c r="G14" i="1"/>
  <c r="G4" i="1"/>
  <c r="D5" i="1"/>
  <c r="D6" i="1"/>
  <c r="D7" i="1"/>
  <c r="D8" i="1"/>
  <c r="D9" i="1"/>
  <c r="D10" i="1"/>
  <c r="D11" i="1"/>
  <c r="D12" i="1"/>
  <c r="D13" i="1"/>
  <c r="D14" i="1"/>
  <c r="D4" i="1"/>
  <c r="N9" i="1" l="1"/>
  <c r="N4" i="1"/>
  <c r="Q4" i="1"/>
  <c r="N10" i="1"/>
  <c r="N13" i="1"/>
  <c r="Q13" i="1"/>
  <c r="P4" i="1"/>
  <c r="Q8" i="1"/>
  <c r="N8" i="1"/>
  <c r="N7" i="1"/>
  <c r="P7" i="1" s="1"/>
  <c r="Q7" i="1"/>
  <c r="N5" i="1"/>
  <c r="Q5" i="1"/>
  <c r="Q14" i="1"/>
  <c r="N14" i="1"/>
  <c r="Q6" i="1"/>
  <c r="N6" i="1"/>
  <c r="Q10" i="1"/>
  <c r="Q9" i="1"/>
  <c r="Q12" i="1"/>
  <c r="N12" i="1"/>
  <c r="N11" i="1"/>
  <c r="P11" i="1" s="1"/>
  <c r="Q11" i="1"/>
  <c r="P9" i="1" l="1"/>
  <c r="P12" i="1"/>
  <c r="P6" i="1"/>
  <c r="P10" i="1"/>
  <c r="P5" i="1"/>
  <c r="P8" i="1"/>
  <c r="P14" i="1"/>
  <c r="P13" i="1"/>
</calcChain>
</file>

<file path=xl/sharedStrings.xml><?xml version="1.0" encoding="utf-8"?>
<sst xmlns="http://schemas.openxmlformats.org/spreadsheetml/2006/main" count="53" uniqueCount="22">
  <si>
    <t>Média</t>
  </si>
  <si>
    <t>XccA1</t>
  </si>
  <si>
    <t>XccA2</t>
  </si>
  <si>
    <t>XccA3</t>
  </si>
  <si>
    <t>XccA4</t>
  </si>
  <si>
    <t>ΔmltB2.1-ΔmltB2.2 1</t>
  </si>
  <si>
    <t>ΔmltB2.1-ΔmltB2.2 2</t>
  </si>
  <si>
    <t>ΔmltB2.1-ΔmltB2.2 3</t>
  </si>
  <si>
    <t>ΔmltB2.1-ΔmltB2.2 4</t>
  </si>
  <si>
    <t>ΔmltB2.1 1</t>
  </si>
  <si>
    <t>ΔmltB2.1 2</t>
  </si>
  <si>
    <t>ΔmltB2.1 3</t>
  </si>
  <si>
    <t>ΔmltB2.1 4</t>
  </si>
  <si>
    <t>ΔmltB2.2  3</t>
  </si>
  <si>
    <t>ΔmltB2.2  4</t>
  </si>
  <si>
    <t>ΔmltB2.2 1</t>
  </si>
  <si>
    <t>ΔmltB2.2 2</t>
  </si>
  <si>
    <t>Time</t>
  </si>
  <si>
    <t>STDEV</t>
  </si>
  <si>
    <t>Average</t>
  </si>
  <si>
    <t>Aggregation cell</t>
  </si>
  <si>
    <t>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</si>
</sst>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6" xfId="0" applyBorder="1"/>
    <xf numFmtId="0" fontId="0" fillId="0" borderId="6" xfId="0" applyFill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Cell Aggregation</a:t>
            </a:r>
            <a:r>
              <a:rPr lang="pt-BR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pt-BR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XccA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Plan1!$Q$4:$Q$14</c:f>
                <c:numCache>
                  <c:formatCode>General</c:formatCode>
                  <c:ptCount val="11"/>
                  <c:pt idx="0">
                    <c:v>4.1760290647934975E-2</c:v>
                  </c:pt>
                  <c:pt idx="1">
                    <c:v>8.7820840351251466E-3</c:v>
                  </c:pt>
                  <c:pt idx="2">
                    <c:v>1.3806701271484078E-2</c:v>
                  </c:pt>
                  <c:pt idx="3">
                    <c:v>8.9267855356785705E-3</c:v>
                  </c:pt>
                  <c:pt idx="4">
                    <c:v>8.2386285266420421E-3</c:v>
                  </c:pt>
                  <c:pt idx="5">
                    <c:v>8.4779124789065938E-3</c:v>
                  </c:pt>
                  <c:pt idx="6">
                    <c:v>9.2761454818259554E-3</c:v>
                  </c:pt>
                  <c:pt idx="7">
                    <c:v>8.7989701101890347E-3</c:v>
                  </c:pt>
                  <c:pt idx="8">
                    <c:v>5.3502336397581686E-3</c:v>
                  </c:pt>
                  <c:pt idx="9">
                    <c:v>1.0910860415201024E-2</c:v>
                  </c:pt>
                  <c:pt idx="10">
                    <c:v>7.257539183497393E-3</c:v>
                  </c:pt>
                </c:numCache>
              </c:numRef>
            </c:plus>
            <c:minus>
              <c:numRef>
                <c:f>Plan1!$Q$4:$Q$14</c:f>
                <c:numCache>
                  <c:formatCode>General</c:formatCode>
                  <c:ptCount val="11"/>
                  <c:pt idx="0">
                    <c:v>4.1760290647934975E-2</c:v>
                  </c:pt>
                  <c:pt idx="1">
                    <c:v>8.7820840351251466E-3</c:v>
                  </c:pt>
                  <c:pt idx="2">
                    <c:v>1.3806701271484078E-2</c:v>
                  </c:pt>
                  <c:pt idx="3">
                    <c:v>8.9267855356785705E-3</c:v>
                  </c:pt>
                  <c:pt idx="4">
                    <c:v>8.2386285266420421E-3</c:v>
                  </c:pt>
                  <c:pt idx="5">
                    <c:v>8.4779124789065938E-3</c:v>
                  </c:pt>
                  <c:pt idx="6">
                    <c:v>9.2761454818259554E-3</c:v>
                  </c:pt>
                  <c:pt idx="7">
                    <c:v>8.7989701101890347E-3</c:v>
                  </c:pt>
                  <c:pt idx="8">
                    <c:v>5.3502336397581686E-3</c:v>
                  </c:pt>
                  <c:pt idx="9">
                    <c:v>1.0910860415201024E-2</c:v>
                  </c:pt>
                  <c:pt idx="10">
                    <c:v>7.257539183497393E-3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Plan1!$R$4:$R$15</c:f>
              <c:numCache>
                <c:formatCode>General</c:formatCode>
                <c:ptCount val="12"/>
              </c:numCache>
            </c:numRef>
          </c:cat>
          <c:val>
            <c:numRef>
              <c:f>Plan1!$P$4:$P$14</c:f>
              <c:numCache>
                <c:formatCode>General</c:formatCode>
                <c:ptCount val="11"/>
                <c:pt idx="0">
                  <c:v>1</c:v>
                </c:pt>
                <c:pt idx="1">
                  <c:v>0.75971956660293183</c:v>
                </c:pt>
                <c:pt idx="2">
                  <c:v>0.70618228170809438</c:v>
                </c:pt>
                <c:pt idx="3">
                  <c:v>0.68451242829827919</c:v>
                </c:pt>
                <c:pt idx="4">
                  <c:v>0.65264499681325694</c:v>
                </c:pt>
                <c:pt idx="5">
                  <c:v>0.66794136392606762</c:v>
                </c:pt>
                <c:pt idx="6">
                  <c:v>0.63161249203314218</c:v>
                </c:pt>
                <c:pt idx="7">
                  <c:v>0.6010197578075207</c:v>
                </c:pt>
                <c:pt idx="8">
                  <c:v>0.53792224346717665</c:v>
                </c:pt>
                <c:pt idx="9">
                  <c:v>0.37922243467176547</c:v>
                </c:pt>
                <c:pt idx="10">
                  <c:v>0.30783938814531547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B-4AD2-A5AD-9D887E7E0B33}"/>
            </c:ext>
          </c:extLst>
        </c:ser>
        <c:ser>
          <c:idx val="1"/>
          <c:order val="1"/>
          <c:tx>
            <c:v>ΔmltB2.2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Plan1!$T$19:$T$30</c:f>
                <c:numCache>
                  <c:formatCode>General</c:formatCode>
                  <c:ptCount val="12"/>
                </c:numCache>
              </c:numRef>
            </c:plus>
            <c:minus>
              <c:numRef>
                <c:f>Plan1!$T$19:$T$30</c:f>
                <c:numCache>
                  <c:formatCode>General</c:formatCode>
                  <c:ptCount val="12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Plan1!$R$4:$R$15</c:f>
              <c:numCache>
                <c:formatCode>General</c:formatCode>
                <c:ptCount val="12"/>
              </c:numCache>
            </c:numRef>
          </c:cat>
          <c:val>
            <c:numRef>
              <c:f>Plan1!$P$19:$P$29</c:f>
              <c:numCache>
                <c:formatCode>General</c:formatCode>
                <c:ptCount val="11"/>
                <c:pt idx="0">
                  <c:v>1</c:v>
                </c:pt>
                <c:pt idx="1">
                  <c:v>0.98364485981308403</c:v>
                </c:pt>
                <c:pt idx="2">
                  <c:v>0.91121495327102797</c:v>
                </c:pt>
                <c:pt idx="3">
                  <c:v>0.88551401869158874</c:v>
                </c:pt>
                <c:pt idx="4">
                  <c:v>0.86137071651090336</c:v>
                </c:pt>
                <c:pt idx="5">
                  <c:v>0.84034267912772576</c:v>
                </c:pt>
                <c:pt idx="6">
                  <c:v>0.83255451713395634</c:v>
                </c:pt>
                <c:pt idx="7">
                  <c:v>0.83177570093457942</c:v>
                </c:pt>
                <c:pt idx="8">
                  <c:v>0.65732087227414326</c:v>
                </c:pt>
                <c:pt idx="9">
                  <c:v>0.49454828660436134</c:v>
                </c:pt>
                <c:pt idx="10">
                  <c:v>0.42757009345794394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B-4AD2-A5AD-9D887E7E0B33}"/>
            </c:ext>
          </c:extLst>
        </c:ser>
        <c:ser>
          <c:idx val="2"/>
          <c:order val="2"/>
          <c:tx>
            <c:v>ΔmltB2.1-ΔmltB2.2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Plan1!$Q$34:$Q$44</c:f>
                <c:numCache>
                  <c:formatCode>General</c:formatCode>
                  <c:ptCount val="11"/>
                  <c:pt idx="0">
                    <c:v>1.5294504732092509E-2</c:v>
                  </c:pt>
                  <c:pt idx="1">
                    <c:v>1.3726684778197537E-2</c:v>
                  </c:pt>
                  <c:pt idx="2">
                    <c:v>1.3506364240608941E-2</c:v>
                  </c:pt>
                  <c:pt idx="3">
                    <c:v>8.9887081941733976E-3</c:v>
                  </c:pt>
                  <c:pt idx="4">
                    <c:v>1.6372137154323913E-2</c:v>
                  </c:pt>
                  <c:pt idx="5">
                    <c:v>6.3786754110865349E-3</c:v>
                  </c:pt>
                  <c:pt idx="6">
                    <c:v>8.981752334594844E-3</c:v>
                  </c:pt>
                  <c:pt idx="7">
                    <c:v>1.1315779911256669E-2</c:v>
                  </c:pt>
                  <c:pt idx="8">
                    <c:v>9.2153065602832759E-3</c:v>
                  </c:pt>
                  <c:pt idx="9">
                    <c:v>1.668223231465148E-2</c:v>
                  </c:pt>
                  <c:pt idx="10">
                    <c:v>1.2182851677665606E-2</c:v>
                  </c:pt>
                </c:numCache>
              </c:numRef>
            </c:plus>
            <c:minus>
              <c:numRef>
                <c:f>Plan1!$Q$34:$Q$44</c:f>
                <c:numCache>
                  <c:formatCode>General</c:formatCode>
                  <c:ptCount val="11"/>
                  <c:pt idx="0">
                    <c:v>1.5294504732092509E-2</c:v>
                  </c:pt>
                  <c:pt idx="1">
                    <c:v>1.3726684778197537E-2</c:v>
                  </c:pt>
                  <c:pt idx="2">
                    <c:v>1.3506364240608941E-2</c:v>
                  </c:pt>
                  <c:pt idx="3">
                    <c:v>8.9887081941733976E-3</c:v>
                  </c:pt>
                  <c:pt idx="4">
                    <c:v>1.6372137154323913E-2</c:v>
                  </c:pt>
                  <c:pt idx="5">
                    <c:v>6.3786754110865349E-3</c:v>
                  </c:pt>
                  <c:pt idx="6">
                    <c:v>8.981752334594844E-3</c:v>
                  </c:pt>
                  <c:pt idx="7">
                    <c:v>1.1315779911256669E-2</c:v>
                  </c:pt>
                  <c:pt idx="8">
                    <c:v>9.2153065602832759E-3</c:v>
                  </c:pt>
                  <c:pt idx="9">
                    <c:v>1.668223231465148E-2</c:v>
                  </c:pt>
                  <c:pt idx="10">
                    <c:v>1.2182851677665606E-2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Plan1!$R$4:$R$15</c:f>
              <c:numCache>
                <c:formatCode>General</c:formatCode>
                <c:ptCount val="12"/>
              </c:numCache>
            </c:numRef>
          </c:cat>
          <c:val>
            <c:numRef>
              <c:f>Plan1!$P$34:$P$44</c:f>
              <c:numCache>
                <c:formatCode>General</c:formatCode>
                <c:ptCount val="11"/>
                <c:pt idx="0">
                  <c:v>1</c:v>
                </c:pt>
                <c:pt idx="1">
                  <c:v>0.94790952707333787</c:v>
                </c:pt>
                <c:pt idx="2">
                  <c:v>0.91638108293351583</c:v>
                </c:pt>
                <c:pt idx="3">
                  <c:v>0.88896504455106229</c:v>
                </c:pt>
                <c:pt idx="4">
                  <c:v>0.85880740233036335</c:v>
                </c:pt>
                <c:pt idx="5">
                  <c:v>0.83207676490747084</c:v>
                </c:pt>
                <c:pt idx="6">
                  <c:v>0.77107607950651125</c:v>
                </c:pt>
                <c:pt idx="7">
                  <c:v>0.68608636052090477</c:v>
                </c:pt>
                <c:pt idx="8">
                  <c:v>0.67100753941055524</c:v>
                </c:pt>
                <c:pt idx="9">
                  <c:v>0.58601782042494854</c:v>
                </c:pt>
                <c:pt idx="10">
                  <c:v>0.40233036326250859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B-4AD2-A5AD-9D887E7E0B33}"/>
            </c:ext>
          </c:extLst>
        </c:ser>
        <c:ser>
          <c:idx val="3"/>
          <c:order val="3"/>
          <c:tx>
            <c:v>ΔmltB2.1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Plan1!$Q$49:$Q$59</c:f>
                <c:numCache>
                  <c:formatCode>General</c:formatCode>
                  <c:ptCount val="11"/>
                  <c:pt idx="0">
                    <c:v>8.9048792804843745E-3</c:v>
                  </c:pt>
                  <c:pt idx="1">
                    <c:v>9.5156121715841285E-3</c:v>
                  </c:pt>
                  <c:pt idx="2">
                    <c:v>8.007808689023491E-3</c:v>
                  </c:pt>
                  <c:pt idx="3">
                    <c:v>1.0240849574132016E-2</c:v>
                  </c:pt>
                  <c:pt idx="4">
                    <c:v>7.9794658342523146E-3</c:v>
                  </c:pt>
                  <c:pt idx="5">
                    <c:v>5.2974050251042657E-3</c:v>
                  </c:pt>
                  <c:pt idx="6">
                    <c:v>6.0763373013683116E-3</c:v>
                  </c:pt>
                  <c:pt idx="7">
                    <c:v>5.017158060097374E-3</c:v>
                  </c:pt>
                  <c:pt idx="8">
                    <c:v>6.841966091702005E-3</c:v>
                  </c:pt>
                  <c:pt idx="9">
                    <c:v>7.7892153006576953E-3</c:v>
                  </c:pt>
                  <c:pt idx="10">
                    <c:v>6.7116968793294049E-3</c:v>
                  </c:pt>
                </c:numCache>
              </c:numRef>
            </c:plus>
            <c:minus>
              <c:numRef>
                <c:f>Plan1!$Q$49:$Q$59</c:f>
                <c:numCache>
                  <c:formatCode>General</c:formatCode>
                  <c:ptCount val="11"/>
                  <c:pt idx="0">
                    <c:v>8.9048792804843745E-3</c:v>
                  </c:pt>
                  <c:pt idx="1">
                    <c:v>9.5156121715841285E-3</c:v>
                  </c:pt>
                  <c:pt idx="2">
                    <c:v>8.007808689023491E-3</c:v>
                  </c:pt>
                  <c:pt idx="3">
                    <c:v>1.0240849574132016E-2</c:v>
                  </c:pt>
                  <c:pt idx="4">
                    <c:v>7.9794658342523146E-3</c:v>
                  </c:pt>
                  <c:pt idx="5">
                    <c:v>5.2974050251042657E-3</c:v>
                  </c:pt>
                  <c:pt idx="6">
                    <c:v>6.0763373013683116E-3</c:v>
                  </c:pt>
                  <c:pt idx="7">
                    <c:v>5.017158060097374E-3</c:v>
                  </c:pt>
                  <c:pt idx="8">
                    <c:v>6.841966091702005E-3</c:v>
                  </c:pt>
                  <c:pt idx="9">
                    <c:v>7.7892153006576953E-3</c:v>
                  </c:pt>
                  <c:pt idx="10">
                    <c:v>6.7116968793294049E-3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Plan1!$R$4:$R$15</c:f>
              <c:numCache>
                <c:formatCode>General</c:formatCode>
                <c:ptCount val="12"/>
              </c:numCache>
            </c:numRef>
          </c:cat>
          <c:val>
            <c:numRef>
              <c:f>Plan1!$P$49:$P$59</c:f>
              <c:numCache>
                <c:formatCode>General</c:formatCode>
                <c:ptCount val="11"/>
                <c:pt idx="0">
                  <c:v>1</c:v>
                </c:pt>
                <c:pt idx="1">
                  <c:v>0.92706053975200597</c:v>
                </c:pt>
                <c:pt idx="2">
                  <c:v>0.91611962071480668</c:v>
                </c:pt>
                <c:pt idx="3">
                  <c:v>0.90444930707512761</c:v>
                </c:pt>
                <c:pt idx="4">
                  <c:v>0.87162654996353028</c:v>
                </c:pt>
                <c:pt idx="5">
                  <c:v>0.84463894967177233</c:v>
                </c:pt>
                <c:pt idx="6">
                  <c:v>0.82932166301969368</c:v>
                </c:pt>
                <c:pt idx="7">
                  <c:v>0.77534646243617811</c:v>
                </c:pt>
                <c:pt idx="8">
                  <c:v>0.70459518599562365</c:v>
                </c:pt>
                <c:pt idx="9">
                  <c:v>0.45441283734500365</c:v>
                </c:pt>
                <c:pt idx="10">
                  <c:v>0.39460247994164843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B-4AD2-A5AD-9D887E7E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174656"/>
        <c:axId val="1910181728"/>
      </c:barChart>
      <c:catAx>
        <c:axId val="191017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10181728"/>
        <c:crosses val="autoZero"/>
        <c:auto val="1"/>
        <c:lblAlgn val="ctr"/>
        <c:lblOffset val="100"/>
        <c:noMultiLvlLbl val="0"/>
      </c:catAx>
      <c:valAx>
        <c:axId val="1910181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1017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2</xdr:row>
      <xdr:rowOff>114300</xdr:rowOff>
    </xdr:from>
    <xdr:to>
      <xdr:col>37</xdr:col>
      <xdr:colOff>560294</xdr:colOff>
      <xdr:row>22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5"/>
  <sheetViews>
    <sheetView tabSelected="1" zoomScale="85" zoomScaleNormal="85" workbookViewId="0">
      <selection activeCell="I24" sqref="I24"/>
    </sheetView>
  </sheetViews>
  <sheetFormatPr defaultRowHeight="15" x14ac:dyDescent="0.25"/>
  <cols>
    <col min="1" max="3" width="9.140625" style="3"/>
    <col min="4" max="4" width="11.28515625" style="3" customWidth="1"/>
    <col min="5" max="9" width="9.140625" style="3"/>
    <col min="10" max="10" width="10.140625" style="3" customWidth="1"/>
    <col min="11" max="13" width="9.140625" style="3"/>
    <col min="14" max="14" width="13.140625" style="3" bestFit="1" customWidth="1"/>
    <col min="15" max="15" width="19.7109375" style="3" bestFit="1" customWidth="1"/>
    <col min="16" max="16" width="9.140625" style="3"/>
    <col min="17" max="17" width="13.140625" bestFit="1" customWidth="1"/>
  </cols>
  <sheetData>
    <row r="1" spans="1:20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0" x14ac:dyDescent="0.25">
      <c r="Q2" s="3"/>
      <c r="R2" s="3"/>
      <c r="S2" s="3"/>
      <c r="T2" s="3"/>
    </row>
    <row r="3" spans="1:20" s="1" customFormat="1" x14ac:dyDescent="0.25">
      <c r="A3" s="2" t="s">
        <v>17</v>
      </c>
      <c r="B3" s="11" t="s">
        <v>1</v>
      </c>
      <c r="C3" s="12"/>
      <c r="D3" s="2" t="s">
        <v>19</v>
      </c>
      <c r="E3" s="11" t="s">
        <v>2</v>
      </c>
      <c r="F3" s="12"/>
      <c r="G3" s="2" t="s">
        <v>19</v>
      </c>
      <c r="H3" s="11" t="s">
        <v>3</v>
      </c>
      <c r="I3" s="12"/>
      <c r="J3" s="2" t="s">
        <v>19</v>
      </c>
      <c r="K3" s="11" t="s">
        <v>4</v>
      </c>
      <c r="L3" s="12"/>
      <c r="M3" s="2" t="s">
        <v>19</v>
      </c>
      <c r="N3" s="2" t="s">
        <v>19</v>
      </c>
      <c r="O3" s="2" t="s">
        <v>17</v>
      </c>
      <c r="P3" s="2" t="s">
        <v>21</v>
      </c>
      <c r="Q3" s="2" t="s">
        <v>18</v>
      </c>
    </row>
    <row r="4" spans="1:20" x14ac:dyDescent="0.25">
      <c r="A4" s="3">
        <v>17</v>
      </c>
      <c r="B4" s="3">
        <v>0.29899999999999999</v>
      </c>
      <c r="C4" s="3">
        <v>0.19800000000000001</v>
      </c>
      <c r="D4" s="3">
        <f>AVERAGE(B4:C4)</f>
        <v>0.2485</v>
      </c>
      <c r="E4" s="3">
        <v>0.254</v>
      </c>
      <c r="F4" s="3">
        <v>0.19600000000000001</v>
      </c>
      <c r="G4" s="3">
        <f>AVERAGE(E4:F4)</f>
        <v>0.22500000000000001</v>
      </c>
      <c r="H4" s="3">
        <v>0.154</v>
      </c>
      <c r="I4" s="3">
        <v>0.14299999999999999</v>
      </c>
      <c r="J4" s="3">
        <f>AVERAGE(H4:I4)</f>
        <v>0.14849999999999999</v>
      </c>
      <c r="K4" s="3">
        <v>0.16500000000000001</v>
      </c>
      <c r="L4" s="3">
        <v>0.16</v>
      </c>
      <c r="M4" s="3">
        <f>AVERAGE(K4:L4)</f>
        <v>0.16250000000000001</v>
      </c>
      <c r="N4" s="3">
        <f t="shared" ref="N4:N14" si="0">AVERAGE(D4,G4,J4,M4)</f>
        <v>0.19612499999999999</v>
      </c>
      <c r="O4" s="3">
        <v>0</v>
      </c>
      <c r="P4" s="2">
        <f>N4/N4</f>
        <v>1</v>
      </c>
      <c r="Q4" s="3">
        <f t="shared" ref="Q4:Q14" si="1">STDEVP(D4,G4,J4,M4)</f>
        <v>4.1760290647934975E-2</v>
      </c>
    </row>
    <row r="5" spans="1:20" x14ac:dyDescent="0.25">
      <c r="A5" s="3">
        <v>18</v>
      </c>
      <c r="B5" s="3">
        <v>0.151</v>
      </c>
      <c r="C5" s="3">
        <v>0.17</v>
      </c>
      <c r="D5" s="3">
        <f t="shared" ref="D5:D14" si="2">AVERAGE(B5:C5)</f>
        <v>0.1605</v>
      </c>
      <c r="E5" s="3">
        <v>0.14499999999999999</v>
      </c>
      <c r="F5" s="3">
        <v>0.158</v>
      </c>
      <c r="G5" s="3">
        <f t="shared" ref="G5:G14" si="3">AVERAGE(E5:F5)</f>
        <v>0.1515</v>
      </c>
      <c r="H5" s="3">
        <v>0.14199999999999999</v>
      </c>
      <c r="I5" s="3">
        <v>0.13</v>
      </c>
      <c r="J5" s="3">
        <f t="shared" ref="J5:J14" si="4">AVERAGE(H5:I5)</f>
        <v>0.13600000000000001</v>
      </c>
      <c r="K5" s="3">
        <v>0.14299999999999999</v>
      </c>
      <c r="L5" s="3">
        <v>0.153</v>
      </c>
      <c r="M5" s="3">
        <f t="shared" ref="M5:M14" si="5">AVERAGE(K5:L5)</f>
        <v>0.14799999999999999</v>
      </c>
      <c r="N5" s="3">
        <f t="shared" si="0"/>
        <v>0.14899999999999999</v>
      </c>
      <c r="O5" s="3">
        <v>1</v>
      </c>
      <c r="P5" s="3">
        <f>N5/N4</f>
        <v>0.75971956660293183</v>
      </c>
      <c r="Q5" s="3">
        <f t="shared" si="1"/>
        <v>8.7820840351251466E-3</v>
      </c>
    </row>
    <row r="6" spans="1:20" x14ac:dyDescent="0.25">
      <c r="A6" s="3">
        <v>19</v>
      </c>
      <c r="B6" s="3">
        <v>0.18099999999999999</v>
      </c>
      <c r="C6" s="3">
        <v>0.13800000000000001</v>
      </c>
      <c r="D6" s="3">
        <f t="shared" si="2"/>
        <v>0.1595</v>
      </c>
      <c r="E6" s="3">
        <v>0.13400000000000001</v>
      </c>
      <c r="F6" s="3">
        <v>0.126</v>
      </c>
      <c r="G6" s="3">
        <f t="shared" si="3"/>
        <v>0.13</v>
      </c>
      <c r="H6" s="3">
        <v>0.121</v>
      </c>
      <c r="I6" s="3">
        <v>0.125</v>
      </c>
      <c r="J6" s="3">
        <f t="shared" si="4"/>
        <v>0.123</v>
      </c>
      <c r="K6" s="3">
        <v>0.13900000000000001</v>
      </c>
      <c r="L6" s="3">
        <v>0.14399999999999999</v>
      </c>
      <c r="M6" s="3">
        <f t="shared" si="5"/>
        <v>0.14150000000000001</v>
      </c>
      <c r="N6" s="3">
        <f t="shared" si="0"/>
        <v>0.13850000000000001</v>
      </c>
      <c r="O6" s="3">
        <v>2</v>
      </c>
      <c r="P6" s="3">
        <f>N6/N4</f>
        <v>0.70618228170809438</v>
      </c>
      <c r="Q6" s="3">
        <f t="shared" si="1"/>
        <v>1.3806701271484078E-2</v>
      </c>
    </row>
    <row r="7" spans="1:20" x14ac:dyDescent="0.25">
      <c r="A7" s="3">
        <v>20</v>
      </c>
      <c r="B7" s="3">
        <v>0.17699999999999999</v>
      </c>
      <c r="C7" s="3">
        <v>0.10100000000000001</v>
      </c>
      <c r="D7" s="3">
        <f t="shared" si="2"/>
        <v>0.13900000000000001</v>
      </c>
      <c r="E7" s="3">
        <v>0.13300000000000001</v>
      </c>
      <c r="F7" s="3">
        <v>0.157</v>
      </c>
      <c r="G7" s="3">
        <f t="shared" si="3"/>
        <v>0.14500000000000002</v>
      </c>
      <c r="H7" s="3">
        <v>0.12</v>
      </c>
      <c r="I7" s="3">
        <v>0.122</v>
      </c>
      <c r="J7" s="3">
        <f t="shared" si="4"/>
        <v>0.121</v>
      </c>
      <c r="K7" s="3">
        <v>0.13100000000000001</v>
      </c>
      <c r="L7" s="3">
        <v>0.13300000000000001</v>
      </c>
      <c r="M7" s="3">
        <f t="shared" si="5"/>
        <v>0.13200000000000001</v>
      </c>
      <c r="N7" s="3">
        <f t="shared" si="0"/>
        <v>0.13425000000000001</v>
      </c>
      <c r="O7" s="3">
        <v>3</v>
      </c>
      <c r="P7" s="3">
        <f>N7/N4</f>
        <v>0.68451242829827919</v>
      </c>
      <c r="Q7" s="3">
        <f t="shared" si="1"/>
        <v>8.9267855356785705E-3</v>
      </c>
    </row>
    <row r="8" spans="1:20" x14ac:dyDescent="0.25">
      <c r="A8" s="3">
        <v>21</v>
      </c>
      <c r="B8" s="3">
        <v>0.14699999999999999</v>
      </c>
      <c r="C8" s="3">
        <v>0.126</v>
      </c>
      <c r="D8" s="3">
        <f t="shared" si="2"/>
        <v>0.13650000000000001</v>
      </c>
      <c r="E8" s="3">
        <v>0.129</v>
      </c>
      <c r="F8" s="3">
        <v>0.129</v>
      </c>
      <c r="G8" s="3">
        <f t="shared" si="3"/>
        <v>0.129</v>
      </c>
      <c r="H8" s="3">
        <v>0.11700000000000001</v>
      </c>
      <c r="I8" s="3">
        <v>0.112</v>
      </c>
      <c r="J8" s="3">
        <f t="shared" si="4"/>
        <v>0.1145</v>
      </c>
      <c r="K8" s="3">
        <v>0.13400000000000001</v>
      </c>
      <c r="L8" s="3">
        <v>0.13</v>
      </c>
      <c r="M8" s="3">
        <f t="shared" si="5"/>
        <v>0.13200000000000001</v>
      </c>
      <c r="N8" s="3">
        <f t="shared" si="0"/>
        <v>0.128</v>
      </c>
      <c r="O8" s="3">
        <v>5</v>
      </c>
      <c r="P8" s="3">
        <f>N8/N4</f>
        <v>0.65264499681325694</v>
      </c>
      <c r="Q8" s="3">
        <f t="shared" si="1"/>
        <v>8.2386285266420421E-3</v>
      </c>
    </row>
    <row r="9" spans="1:20" x14ac:dyDescent="0.25">
      <c r="A9" s="3">
        <v>22</v>
      </c>
      <c r="B9" s="3">
        <v>0.13200000000000001</v>
      </c>
      <c r="C9" s="3">
        <v>0.14599999999999999</v>
      </c>
      <c r="D9" s="3">
        <f t="shared" si="2"/>
        <v>0.13900000000000001</v>
      </c>
      <c r="E9" s="3">
        <v>0.13800000000000001</v>
      </c>
      <c r="F9" s="3">
        <v>0.14099999999999999</v>
      </c>
      <c r="G9" s="3">
        <f t="shared" si="3"/>
        <v>0.13950000000000001</v>
      </c>
      <c r="H9" s="3">
        <v>0.12</v>
      </c>
      <c r="I9" s="3">
        <v>0.12</v>
      </c>
      <c r="J9" s="3">
        <f t="shared" si="4"/>
        <v>0.12</v>
      </c>
      <c r="K9" s="3">
        <v>0.12</v>
      </c>
      <c r="L9" s="3">
        <v>0.13100000000000001</v>
      </c>
      <c r="M9" s="3">
        <f t="shared" si="5"/>
        <v>0.1255</v>
      </c>
      <c r="N9" s="3">
        <f t="shared" si="0"/>
        <v>0.13100000000000001</v>
      </c>
      <c r="O9" s="3">
        <v>6</v>
      </c>
      <c r="P9" s="3">
        <f>N9/N4</f>
        <v>0.66794136392606762</v>
      </c>
      <c r="Q9" s="3">
        <f t="shared" si="1"/>
        <v>8.4779124789065938E-3</v>
      </c>
    </row>
    <row r="10" spans="1:20" x14ac:dyDescent="0.25">
      <c r="A10" s="3">
        <v>23</v>
      </c>
      <c r="B10" s="3">
        <v>0.13600000000000001</v>
      </c>
      <c r="C10" s="3">
        <v>0.108</v>
      </c>
      <c r="D10" s="3">
        <f t="shared" si="2"/>
        <v>0.122</v>
      </c>
      <c r="E10" s="3">
        <v>0.123</v>
      </c>
      <c r="F10" s="3">
        <v>0.156</v>
      </c>
      <c r="G10" s="3">
        <f t="shared" si="3"/>
        <v>0.13950000000000001</v>
      </c>
      <c r="H10" s="3">
        <v>0.12</v>
      </c>
      <c r="I10" s="3">
        <v>0.11600000000000001</v>
      </c>
      <c r="J10" s="3">
        <f t="shared" si="4"/>
        <v>0.11799999999999999</v>
      </c>
      <c r="K10" s="3">
        <v>9.8000000000000004E-2</v>
      </c>
      <c r="L10" s="3">
        <v>0.13400000000000001</v>
      </c>
      <c r="M10" s="3">
        <f t="shared" si="5"/>
        <v>0.11600000000000001</v>
      </c>
      <c r="N10" s="3">
        <f t="shared" si="0"/>
        <v>0.123875</v>
      </c>
      <c r="O10" s="3">
        <v>7</v>
      </c>
      <c r="P10" s="3">
        <f>N10/N4</f>
        <v>0.63161249203314218</v>
      </c>
      <c r="Q10" s="3">
        <f t="shared" si="1"/>
        <v>9.2761454818259554E-3</v>
      </c>
    </row>
    <row r="11" spans="1:20" x14ac:dyDescent="0.25">
      <c r="A11" s="3">
        <v>3</v>
      </c>
      <c r="B11" s="3">
        <v>0.14000000000000001</v>
      </c>
      <c r="C11" s="3">
        <v>0.11899999999999999</v>
      </c>
      <c r="D11" s="3">
        <f t="shared" si="2"/>
        <v>0.1295</v>
      </c>
      <c r="E11" s="3">
        <v>0.1</v>
      </c>
      <c r="F11" s="3">
        <v>0.13</v>
      </c>
      <c r="G11" s="3">
        <f t="shared" si="3"/>
        <v>0.115</v>
      </c>
      <c r="H11" s="3">
        <v>0.107</v>
      </c>
      <c r="I11" s="3">
        <v>0.104</v>
      </c>
      <c r="J11" s="3">
        <f t="shared" si="4"/>
        <v>0.1055</v>
      </c>
      <c r="K11" s="3">
        <v>0.11</v>
      </c>
      <c r="L11" s="3">
        <v>0.13300000000000001</v>
      </c>
      <c r="M11" s="3">
        <f t="shared" si="5"/>
        <v>0.1215</v>
      </c>
      <c r="N11" s="3">
        <f t="shared" si="0"/>
        <v>0.11787499999999999</v>
      </c>
      <c r="O11" s="3">
        <v>11</v>
      </c>
      <c r="P11" s="3">
        <f>N11/N4</f>
        <v>0.6010197578075207</v>
      </c>
      <c r="Q11" s="3">
        <f t="shared" si="1"/>
        <v>8.7989701101890347E-3</v>
      </c>
    </row>
    <row r="12" spans="1:20" x14ac:dyDescent="0.25">
      <c r="A12" s="3">
        <v>7</v>
      </c>
      <c r="B12" s="3">
        <v>0.10100000000000001</v>
      </c>
      <c r="C12" s="3">
        <v>0.113</v>
      </c>
      <c r="D12" s="3">
        <f t="shared" si="2"/>
        <v>0.10700000000000001</v>
      </c>
      <c r="E12" s="3">
        <v>0.105</v>
      </c>
      <c r="F12" s="3">
        <v>0.122</v>
      </c>
      <c r="G12" s="3">
        <f t="shared" si="3"/>
        <v>0.11349999999999999</v>
      </c>
      <c r="H12" s="3">
        <v>0.1</v>
      </c>
      <c r="I12" s="3">
        <v>9.9000000000000005E-2</v>
      </c>
      <c r="J12" s="3">
        <f t="shared" si="4"/>
        <v>9.9500000000000005E-2</v>
      </c>
      <c r="K12" s="3">
        <v>0.11</v>
      </c>
      <c r="L12" s="3">
        <v>9.4E-2</v>
      </c>
      <c r="M12" s="3">
        <f t="shared" si="5"/>
        <v>0.10200000000000001</v>
      </c>
      <c r="N12" s="3">
        <f t="shared" si="0"/>
        <v>0.10550000000000001</v>
      </c>
      <c r="O12" s="3">
        <v>15</v>
      </c>
      <c r="P12" s="3">
        <f>N12/N4</f>
        <v>0.53792224346717665</v>
      </c>
      <c r="Q12" s="3">
        <f t="shared" si="1"/>
        <v>5.3502336397581686E-3</v>
      </c>
    </row>
    <row r="13" spans="1:20" x14ac:dyDescent="0.25">
      <c r="A13" s="3">
        <v>11</v>
      </c>
      <c r="B13" s="3">
        <v>0.104</v>
      </c>
      <c r="C13" s="3">
        <v>8.1000000000000003E-2</v>
      </c>
      <c r="D13" s="3">
        <f t="shared" si="2"/>
        <v>9.2499999999999999E-2</v>
      </c>
      <c r="E13" s="3">
        <v>7.0000000000000007E-2</v>
      </c>
      <c r="F13" s="3">
        <v>7.3999999999999996E-2</v>
      </c>
      <c r="G13" s="3">
        <f t="shared" si="3"/>
        <v>7.2000000000000008E-2</v>
      </c>
      <c r="H13" s="3">
        <v>6.2E-2</v>
      </c>
      <c r="I13" s="3">
        <v>6.5000000000000002E-2</v>
      </c>
      <c r="J13" s="3">
        <f t="shared" si="4"/>
        <v>6.3500000000000001E-2</v>
      </c>
      <c r="K13" s="3">
        <v>6.8000000000000005E-2</v>
      </c>
      <c r="L13" s="3">
        <v>7.0999999999999994E-2</v>
      </c>
      <c r="M13" s="3">
        <f t="shared" si="5"/>
        <v>6.9500000000000006E-2</v>
      </c>
      <c r="N13" s="3">
        <f t="shared" si="0"/>
        <v>7.4374999999999997E-2</v>
      </c>
      <c r="O13" s="3">
        <v>19</v>
      </c>
      <c r="P13" s="3">
        <f>N13/N4</f>
        <v>0.37922243467176547</v>
      </c>
      <c r="Q13" s="3">
        <f t="shared" si="1"/>
        <v>1.0910860415201024E-2</v>
      </c>
    </row>
    <row r="14" spans="1:20" x14ac:dyDescent="0.25">
      <c r="A14" s="3">
        <v>17</v>
      </c>
      <c r="B14" s="3">
        <v>6.5000000000000002E-2</v>
      </c>
      <c r="C14" s="3">
        <v>6.5000000000000002E-2</v>
      </c>
      <c r="D14" s="3">
        <f t="shared" si="2"/>
        <v>6.5000000000000002E-2</v>
      </c>
      <c r="E14" s="3">
        <v>6.2E-2</v>
      </c>
      <c r="F14" s="3">
        <v>6.3E-2</v>
      </c>
      <c r="G14" s="3">
        <f t="shared" si="3"/>
        <v>6.25E-2</v>
      </c>
      <c r="H14" s="3">
        <v>5.2999999999999999E-2</v>
      </c>
      <c r="I14" s="3">
        <v>4.2999999999999997E-2</v>
      </c>
      <c r="J14" s="3">
        <f t="shared" si="4"/>
        <v>4.8000000000000001E-2</v>
      </c>
      <c r="K14" s="3">
        <v>6.3E-2</v>
      </c>
      <c r="L14" s="3">
        <v>6.9000000000000006E-2</v>
      </c>
      <c r="M14" s="3">
        <f t="shared" si="5"/>
        <v>6.6000000000000003E-2</v>
      </c>
      <c r="N14" s="3">
        <f t="shared" si="0"/>
        <v>6.0374999999999998E-2</v>
      </c>
      <c r="O14" s="3">
        <v>24</v>
      </c>
      <c r="P14" s="3">
        <f>N14/N4</f>
        <v>0.30783938814531547</v>
      </c>
      <c r="Q14" s="3">
        <f t="shared" si="1"/>
        <v>7.257539183497393E-3</v>
      </c>
    </row>
    <row r="15" spans="1:20" x14ac:dyDescent="0.25">
      <c r="Q15" s="3"/>
      <c r="R15" s="4"/>
      <c r="S15" s="4"/>
      <c r="T15" s="4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4"/>
      <c r="S16" s="4"/>
      <c r="T16" s="4"/>
    </row>
    <row r="17" spans="1:20" s="16" customFormat="1" x14ac:dyDescent="0.25"/>
    <row r="18" spans="1:20" s="1" customFormat="1" x14ac:dyDescent="0.25">
      <c r="A18" s="2" t="s">
        <v>17</v>
      </c>
      <c r="B18" s="11" t="s">
        <v>15</v>
      </c>
      <c r="C18" s="12"/>
      <c r="D18" s="2" t="s">
        <v>19</v>
      </c>
      <c r="E18" s="13" t="s">
        <v>16</v>
      </c>
      <c r="F18" s="14"/>
      <c r="G18" s="2" t="s">
        <v>19</v>
      </c>
      <c r="H18" s="11" t="s">
        <v>13</v>
      </c>
      <c r="I18" s="12"/>
      <c r="J18" s="2" t="s">
        <v>19</v>
      </c>
      <c r="K18" s="11" t="s">
        <v>14</v>
      </c>
      <c r="L18" s="12"/>
      <c r="M18" s="2" t="s">
        <v>0</v>
      </c>
      <c r="N18" s="2" t="s">
        <v>19</v>
      </c>
      <c r="O18" s="2" t="s">
        <v>17</v>
      </c>
      <c r="P18" s="2" t="s">
        <v>21</v>
      </c>
      <c r="Q18" s="2" t="s">
        <v>18</v>
      </c>
    </row>
    <row r="19" spans="1:20" x14ac:dyDescent="0.25">
      <c r="A19" s="3">
        <v>17</v>
      </c>
      <c r="B19" s="3">
        <v>0.184</v>
      </c>
      <c r="C19" s="3">
        <v>0.184</v>
      </c>
      <c r="D19" s="3">
        <f>AVERAGE(B19:C19)</f>
        <v>0.184</v>
      </c>
      <c r="E19" s="6">
        <v>0.14299999999999999</v>
      </c>
      <c r="F19" s="6">
        <v>0.15</v>
      </c>
      <c r="G19" s="6">
        <f>AVERAGE(E19:F19)</f>
        <v>0.14649999999999999</v>
      </c>
      <c r="H19" s="3">
        <v>0.15</v>
      </c>
      <c r="I19" s="3">
        <v>0.14699999999999999</v>
      </c>
      <c r="J19" s="3">
        <f>AVERAGE(H19:I19)</f>
        <v>0.14849999999999999</v>
      </c>
      <c r="K19" s="3">
        <v>0.155</v>
      </c>
      <c r="L19" s="3">
        <v>0.17100000000000001</v>
      </c>
      <c r="M19" s="3">
        <f>AVERAGE(K19:L19)</f>
        <v>0.16300000000000001</v>
      </c>
      <c r="N19" s="3">
        <f t="shared" ref="N19:N29" si="6">AVERAGE(M19,G19,D19,J19)</f>
        <v>0.1605</v>
      </c>
      <c r="O19" s="3">
        <v>0</v>
      </c>
      <c r="P19" s="3">
        <f>N19/N19</f>
        <v>1</v>
      </c>
      <c r="Q19" s="5">
        <f t="shared" ref="Q19:Q29" si="7">STDEVP(M19,J19,G19,D19)</f>
        <v>1.4987494787321864E-2</v>
      </c>
    </row>
    <row r="20" spans="1:20" x14ac:dyDescent="0.25">
      <c r="A20" s="3">
        <v>18</v>
      </c>
      <c r="B20" s="3">
        <v>0.188</v>
      </c>
      <c r="C20" s="3">
        <v>0.17199999999999999</v>
      </c>
      <c r="D20" s="3">
        <f t="shared" ref="D20:D29" si="8">AVERAGE(B20:C20)</f>
        <v>0.18</v>
      </c>
      <c r="E20" s="6">
        <v>0.14599999999999999</v>
      </c>
      <c r="F20" s="6">
        <v>0.14499999999999999</v>
      </c>
      <c r="G20" s="6">
        <f t="shared" ref="G20:G29" si="9">AVERAGE(E20:F20)</f>
        <v>0.14549999999999999</v>
      </c>
      <c r="H20" s="3">
        <v>0.16700000000000001</v>
      </c>
      <c r="I20" s="3">
        <v>0.14399999999999999</v>
      </c>
      <c r="J20" s="3">
        <f t="shared" ref="J20:J29" si="10">AVERAGE(H20:I20)</f>
        <v>0.1555</v>
      </c>
      <c r="K20" s="3">
        <v>0.14899999999999999</v>
      </c>
      <c r="L20" s="3">
        <v>0.152</v>
      </c>
      <c r="M20" s="3">
        <f t="shared" ref="M20:M29" si="11">AVERAGE(K20:L20)</f>
        <v>0.15049999999999999</v>
      </c>
      <c r="N20" s="3">
        <f t="shared" si="6"/>
        <v>0.15787499999999999</v>
      </c>
      <c r="O20" s="3">
        <v>1</v>
      </c>
      <c r="P20" s="3">
        <f>N20/N19</f>
        <v>0.98364485981308403</v>
      </c>
      <c r="Q20" s="5">
        <f t="shared" si="7"/>
        <v>1.3254126715857215E-2</v>
      </c>
    </row>
    <row r="21" spans="1:20" x14ac:dyDescent="0.25">
      <c r="A21" s="3">
        <v>19</v>
      </c>
      <c r="B21" s="3">
        <v>0.17299999999999999</v>
      </c>
      <c r="C21" s="3">
        <v>0.17199999999999999</v>
      </c>
      <c r="D21" s="3">
        <f t="shared" si="8"/>
        <v>0.17249999999999999</v>
      </c>
      <c r="E21" s="6">
        <v>0.13700000000000001</v>
      </c>
      <c r="F21" s="6">
        <v>0.13900000000000001</v>
      </c>
      <c r="G21" s="6">
        <f t="shared" si="9"/>
        <v>0.13800000000000001</v>
      </c>
      <c r="H21" s="3">
        <v>0.14000000000000001</v>
      </c>
      <c r="I21" s="3">
        <v>0.13900000000000001</v>
      </c>
      <c r="J21" s="3">
        <f t="shared" si="10"/>
        <v>0.13950000000000001</v>
      </c>
      <c r="K21" s="3">
        <v>0.13600000000000001</v>
      </c>
      <c r="L21" s="3">
        <v>0.13400000000000001</v>
      </c>
      <c r="M21" s="3">
        <f t="shared" si="11"/>
        <v>0.13500000000000001</v>
      </c>
      <c r="N21" s="3">
        <f t="shared" si="6"/>
        <v>0.14624999999999999</v>
      </c>
      <c r="O21" s="3">
        <v>2</v>
      </c>
      <c r="P21" s="3">
        <f>N21/N19</f>
        <v>0.91121495327102797</v>
      </c>
      <c r="Q21" s="5">
        <f t="shared" si="7"/>
        <v>1.5241801074676348E-2</v>
      </c>
    </row>
    <row r="22" spans="1:20" x14ac:dyDescent="0.25">
      <c r="A22" s="3">
        <v>20</v>
      </c>
      <c r="B22" s="3">
        <v>0.16</v>
      </c>
      <c r="C22" s="3">
        <v>0.16900000000000001</v>
      </c>
      <c r="D22" s="3">
        <f t="shared" si="8"/>
        <v>0.16450000000000001</v>
      </c>
      <c r="E22" s="6">
        <v>0.13</v>
      </c>
      <c r="F22" s="6">
        <v>0.13</v>
      </c>
      <c r="G22" s="6">
        <f t="shared" si="9"/>
        <v>0.13</v>
      </c>
      <c r="H22" s="3">
        <v>0.13500000000000001</v>
      </c>
      <c r="I22" s="3">
        <v>0.13800000000000001</v>
      </c>
      <c r="J22" s="3">
        <f t="shared" si="10"/>
        <v>0.13650000000000001</v>
      </c>
      <c r="K22" s="3">
        <v>0.13600000000000001</v>
      </c>
      <c r="L22" s="3">
        <v>0.13900000000000001</v>
      </c>
      <c r="M22" s="3">
        <f t="shared" si="11"/>
        <v>0.13750000000000001</v>
      </c>
      <c r="N22" s="3">
        <f t="shared" si="6"/>
        <v>0.142125</v>
      </c>
      <c r="O22" s="3">
        <v>3</v>
      </c>
      <c r="P22" s="3">
        <f>N22/N19</f>
        <v>0.88551401869158874</v>
      </c>
      <c r="Q22" s="5">
        <f t="shared" si="7"/>
        <v>1.3235251225420694E-2</v>
      </c>
    </row>
    <row r="23" spans="1:20" x14ac:dyDescent="0.25">
      <c r="A23" s="3">
        <v>21</v>
      </c>
      <c r="B23" s="3">
        <v>0.157</v>
      </c>
      <c r="C23" s="3">
        <v>0.154</v>
      </c>
      <c r="D23" s="3">
        <f t="shared" si="8"/>
        <v>0.1555</v>
      </c>
      <c r="E23" s="6">
        <v>0.127</v>
      </c>
      <c r="F23" s="6">
        <v>0.111</v>
      </c>
      <c r="G23" s="6">
        <f t="shared" si="9"/>
        <v>0.11899999999999999</v>
      </c>
      <c r="H23" s="3">
        <v>0.13</v>
      </c>
      <c r="I23" s="3">
        <v>0.13600000000000001</v>
      </c>
      <c r="J23" s="3">
        <f t="shared" si="10"/>
        <v>0.13300000000000001</v>
      </c>
      <c r="K23" s="3">
        <v>0.14799999999999999</v>
      </c>
      <c r="L23" s="3">
        <v>0.14299999999999999</v>
      </c>
      <c r="M23" s="3">
        <f t="shared" si="11"/>
        <v>0.14549999999999999</v>
      </c>
      <c r="N23" s="3">
        <f t="shared" si="6"/>
        <v>0.13824999999999998</v>
      </c>
      <c r="O23" s="3">
        <v>5</v>
      </c>
      <c r="P23" s="3">
        <f>N23/N19</f>
        <v>0.86137071651090336</v>
      </c>
      <c r="Q23" s="5">
        <f t="shared" si="7"/>
        <v>1.367707936658993E-2</v>
      </c>
    </row>
    <row r="24" spans="1:20" x14ac:dyDescent="0.25">
      <c r="A24" s="3">
        <v>22</v>
      </c>
      <c r="B24" s="3">
        <v>0.155</v>
      </c>
      <c r="C24" s="3">
        <v>0.159</v>
      </c>
      <c r="D24" s="3">
        <f>AVERAGE(B24:C24)</f>
        <v>0.157</v>
      </c>
      <c r="E24" s="6">
        <v>0.12</v>
      </c>
      <c r="F24" s="6">
        <v>0.111</v>
      </c>
      <c r="G24" s="6">
        <f>AVERAGE(E24:F24)</f>
        <v>0.11549999999999999</v>
      </c>
      <c r="H24" s="3">
        <v>0.187</v>
      </c>
      <c r="I24" s="3">
        <v>9.9000000000000005E-2</v>
      </c>
      <c r="J24" s="7">
        <f>AVERAGE(H24:I24)</f>
        <v>0.14300000000000002</v>
      </c>
      <c r="K24" s="3">
        <v>0.122</v>
      </c>
      <c r="L24" s="3">
        <v>0.126</v>
      </c>
      <c r="M24" s="3">
        <f>AVERAGE(K24:L24)</f>
        <v>0.124</v>
      </c>
      <c r="N24" s="3">
        <f t="shared" si="6"/>
        <v>0.13487499999999999</v>
      </c>
      <c r="O24" s="3">
        <v>6</v>
      </c>
      <c r="P24" s="3">
        <f>N24/N19</f>
        <v>0.84034267912772576</v>
      </c>
      <c r="Q24" s="5">
        <f t="shared" si="7"/>
        <v>1.6195581959287591E-2</v>
      </c>
    </row>
    <row r="25" spans="1:20" x14ac:dyDescent="0.25">
      <c r="A25" s="3">
        <v>23</v>
      </c>
      <c r="B25" s="3">
        <v>0.14000000000000001</v>
      </c>
      <c r="C25" s="3">
        <v>0.14499999999999999</v>
      </c>
      <c r="D25" s="3">
        <f>AVERAGE(B25:C25)</f>
        <v>0.14250000000000002</v>
      </c>
      <c r="E25" s="6">
        <v>0.153</v>
      </c>
      <c r="F25" s="6">
        <v>0.13500000000000001</v>
      </c>
      <c r="G25" s="6">
        <f>AVERAGE(E25:F25)</f>
        <v>0.14400000000000002</v>
      </c>
      <c r="H25" s="3">
        <v>0.13400000000000001</v>
      </c>
      <c r="I25" s="3">
        <v>0.12</v>
      </c>
      <c r="J25" s="3">
        <f>AVERAGE(H25:I25)</f>
        <v>0.127</v>
      </c>
      <c r="K25" s="3">
        <v>0.13900000000000001</v>
      </c>
      <c r="L25" s="3">
        <v>0.10299999999999999</v>
      </c>
      <c r="M25" s="3">
        <f>AVERAGE(K25:L25)</f>
        <v>0.121</v>
      </c>
      <c r="N25" s="3">
        <f t="shared" si="6"/>
        <v>0.13362499999999999</v>
      </c>
      <c r="O25" s="3">
        <v>10</v>
      </c>
      <c r="P25" s="3">
        <f>N25/N19</f>
        <v>0.83255451713395634</v>
      </c>
      <c r="Q25" s="5">
        <f t="shared" si="7"/>
        <v>9.8702520231248488E-3</v>
      </c>
    </row>
    <row r="26" spans="1:20" x14ac:dyDescent="0.25">
      <c r="A26" s="3">
        <v>3</v>
      </c>
      <c r="B26" s="3">
        <v>0.153</v>
      </c>
      <c r="C26" s="3">
        <v>0.105</v>
      </c>
      <c r="D26" s="3">
        <f>AVERAGE(B26:C26)</f>
        <v>0.129</v>
      </c>
      <c r="E26" s="6">
        <v>0.107</v>
      </c>
      <c r="F26" s="6">
        <v>0.14499999999999999</v>
      </c>
      <c r="G26" s="6">
        <f>AVERAGE(E26:F26)</f>
        <v>0.126</v>
      </c>
      <c r="H26" s="3">
        <v>0.157</v>
      </c>
      <c r="I26" s="3">
        <v>0.13400000000000001</v>
      </c>
      <c r="J26" s="7">
        <f>AVERAGE(H26:I26)</f>
        <v>0.14550000000000002</v>
      </c>
      <c r="K26" s="3">
        <v>0.13800000000000001</v>
      </c>
      <c r="L26" s="3">
        <v>0.129</v>
      </c>
      <c r="M26" s="3">
        <f>AVERAGE(K26:L26)</f>
        <v>0.13350000000000001</v>
      </c>
      <c r="N26" s="3">
        <f t="shared" si="6"/>
        <v>0.13350000000000001</v>
      </c>
      <c r="O26" s="3">
        <v>14</v>
      </c>
      <c r="P26" s="3">
        <f>N26/N19</f>
        <v>0.83177570093457942</v>
      </c>
      <c r="Q26" s="5">
        <f t="shared" si="7"/>
        <v>7.4246212024587557E-3</v>
      </c>
    </row>
    <row r="27" spans="1:20" x14ac:dyDescent="0.25">
      <c r="A27" s="3">
        <v>7</v>
      </c>
      <c r="B27" s="3">
        <v>0.10100000000000001</v>
      </c>
      <c r="C27" s="3">
        <v>0.125</v>
      </c>
      <c r="D27" s="3">
        <f>AVERAGE(B27:C27)</f>
        <v>0.113</v>
      </c>
      <c r="E27" s="6">
        <v>9.2999999999999999E-2</v>
      </c>
      <c r="F27" s="6">
        <v>4.2000000000000003E-2</v>
      </c>
      <c r="G27" s="6">
        <f>AVERAGE(E27:F27)</f>
        <v>6.7500000000000004E-2</v>
      </c>
      <c r="H27" s="3">
        <v>0.111</v>
      </c>
      <c r="I27" s="3">
        <v>0.107</v>
      </c>
      <c r="J27" s="3">
        <f>AVERAGE(H27:I27)</f>
        <v>0.109</v>
      </c>
      <c r="K27" s="3">
        <v>0.13500000000000001</v>
      </c>
      <c r="L27" s="3">
        <v>0.13</v>
      </c>
      <c r="M27" s="3">
        <f t="shared" ref="M27:M28" si="12">AVERAGE(K27:L27)</f>
        <v>0.13250000000000001</v>
      </c>
      <c r="N27" s="3">
        <f t="shared" si="6"/>
        <v>0.1055</v>
      </c>
      <c r="O27" s="3">
        <v>18</v>
      </c>
      <c r="P27" s="3">
        <f>N27/N19</f>
        <v>0.65732087227414326</v>
      </c>
      <c r="Q27" s="5">
        <f t="shared" si="7"/>
        <v>2.3672241127531669E-2</v>
      </c>
    </row>
    <row r="28" spans="1:20" x14ac:dyDescent="0.25">
      <c r="A28" s="3">
        <v>11</v>
      </c>
      <c r="B28" s="3">
        <v>3.7999999999999999E-2</v>
      </c>
      <c r="C28" s="3">
        <v>5.7000000000000002E-2</v>
      </c>
      <c r="D28" s="3">
        <f t="shared" si="8"/>
        <v>4.7500000000000001E-2</v>
      </c>
      <c r="E28" s="6">
        <v>0.10100000000000001</v>
      </c>
      <c r="F28" s="6">
        <v>3.1E-2</v>
      </c>
      <c r="G28" s="6">
        <f t="shared" si="9"/>
        <v>6.6000000000000003E-2</v>
      </c>
      <c r="H28" s="3">
        <v>0.107</v>
      </c>
      <c r="I28" s="3">
        <v>0.107</v>
      </c>
      <c r="J28" s="3">
        <f t="shared" si="10"/>
        <v>0.107</v>
      </c>
      <c r="K28" s="3">
        <v>9.9000000000000005E-2</v>
      </c>
      <c r="L28" s="3">
        <v>9.5000000000000001E-2</v>
      </c>
      <c r="M28" s="3">
        <f t="shared" si="12"/>
        <v>9.7000000000000003E-2</v>
      </c>
      <c r="N28" s="3">
        <f t="shared" si="6"/>
        <v>7.9375000000000001E-2</v>
      </c>
      <c r="O28" s="3">
        <v>22</v>
      </c>
      <c r="P28" s="3">
        <f>N28/N19</f>
        <v>0.49454828660436134</v>
      </c>
      <c r="Q28" s="5">
        <f t="shared" si="7"/>
        <v>2.3815370561887136E-2</v>
      </c>
    </row>
    <row r="29" spans="1:20" x14ac:dyDescent="0.25">
      <c r="A29" s="3">
        <v>17</v>
      </c>
      <c r="B29" s="3">
        <v>3.7999999999999999E-2</v>
      </c>
      <c r="C29" s="3">
        <v>6.2E-2</v>
      </c>
      <c r="D29" s="3">
        <f t="shared" si="8"/>
        <v>0.05</v>
      </c>
      <c r="E29" s="6">
        <v>7.6999999999999999E-2</v>
      </c>
      <c r="F29" s="6">
        <v>7.9000000000000001E-2</v>
      </c>
      <c r="G29" s="6">
        <f t="shared" si="9"/>
        <v>7.8E-2</v>
      </c>
      <c r="H29" s="3">
        <v>9.6000000000000002E-2</v>
      </c>
      <c r="I29" s="3">
        <v>6.3E-2</v>
      </c>
      <c r="J29" s="3">
        <f t="shared" si="10"/>
        <v>7.9500000000000001E-2</v>
      </c>
      <c r="K29" s="3">
        <v>8.8999999999999996E-2</v>
      </c>
      <c r="L29" s="3">
        <v>4.4999999999999998E-2</v>
      </c>
      <c r="M29" s="3">
        <f t="shared" si="11"/>
        <v>6.7000000000000004E-2</v>
      </c>
      <c r="N29" s="3">
        <f t="shared" si="6"/>
        <v>6.8625000000000005E-2</v>
      </c>
      <c r="O29" s="3">
        <v>26</v>
      </c>
      <c r="P29" s="3">
        <f>N29/N19</f>
        <v>0.42757009345794394</v>
      </c>
      <c r="Q29" s="5">
        <f t="shared" si="7"/>
        <v>1.1786512418862491E-2</v>
      </c>
      <c r="R29" s="4"/>
      <c r="S29" s="4"/>
      <c r="T29" s="4"/>
    </row>
    <row r="30" spans="1:20" x14ac:dyDescent="0.25">
      <c r="E30" s="6"/>
      <c r="F30" s="6"/>
      <c r="G30" s="6"/>
      <c r="H30" s="6"/>
      <c r="I30" s="6"/>
      <c r="J30" s="6"/>
      <c r="Q30" s="3"/>
      <c r="R30" s="4"/>
      <c r="S30" s="4"/>
      <c r="T30" s="4"/>
    </row>
    <row r="31" spans="1:20" x14ac:dyDescent="0.25">
      <c r="Q31" s="3"/>
      <c r="R31" s="4"/>
      <c r="S31" s="4"/>
      <c r="T31" s="4"/>
    </row>
    <row r="32" spans="1:20" s="16" customForma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R32" s="19"/>
      <c r="S32" s="19"/>
      <c r="T32" s="19"/>
    </row>
    <row r="33" spans="1:20" s="1" customFormat="1" x14ac:dyDescent="0.25">
      <c r="A33" s="2" t="s">
        <v>17</v>
      </c>
      <c r="B33" s="11" t="s">
        <v>5</v>
      </c>
      <c r="C33" s="12"/>
      <c r="D33" s="2" t="s">
        <v>19</v>
      </c>
      <c r="E33" s="13" t="s">
        <v>6</v>
      </c>
      <c r="F33" s="14"/>
      <c r="G33" s="2" t="s">
        <v>19</v>
      </c>
      <c r="H33" s="11" t="s">
        <v>7</v>
      </c>
      <c r="I33" s="12"/>
      <c r="J33" s="2" t="s">
        <v>19</v>
      </c>
      <c r="K33" s="11" t="s">
        <v>8</v>
      </c>
      <c r="L33" s="12"/>
      <c r="M33" s="2" t="s">
        <v>19</v>
      </c>
      <c r="N33" s="2" t="s">
        <v>19</v>
      </c>
      <c r="O33" s="2" t="s">
        <v>17</v>
      </c>
      <c r="P33" s="2" t="s">
        <v>21</v>
      </c>
      <c r="Q33" s="2" t="s">
        <v>18</v>
      </c>
    </row>
    <row r="34" spans="1:20" x14ac:dyDescent="0.25">
      <c r="A34" s="3">
        <v>15</v>
      </c>
      <c r="B34" s="3">
        <v>0.19500000000000001</v>
      </c>
      <c r="C34" s="3">
        <v>0.20100000000000001</v>
      </c>
      <c r="D34" s="3">
        <f>AVERAGE(B34:C34)</f>
        <v>0.19800000000000001</v>
      </c>
      <c r="E34" s="6">
        <v>0.16</v>
      </c>
      <c r="F34" s="6">
        <v>0.16300000000000001</v>
      </c>
      <c r="G34" s="6">
        <f>AVERAGE(E34:F34)</f>
        <v>0.1615</v>
      </c>
      <c r="H34" s="3">
        <v>0.17499999999999999</v>
      </c>
      <c r="I34" s="3">
        <v>0.17299999999999999</v>
      </c>
      <c r="J34" s="3">
        <f>AVERAGE(H34:I34)</f>
        <v>0.17399999999999999</v>
      </c>
      <c r="K34" s="3">
        <v>0.19600000000000001</v>
      </c>
      <c r="L34" s="3">
        <v>0.19600000000000001</v>
      </c>
      <c r="M34" s="3">
        <f>AVERAGE(K34:L34)</f>
        <v>0.19600000000000001</v>
      </c>
      <c r="N34" s="3">
        <f t="shared" ref="N34:N44" si="13">AVERAGE(M34,J34,D34,G34)</f>
        <v>0.18237500000000001</v>
      </c>
      <c r="O34" s="3">
        <v>0</v>
      </c>
      <c r="P34" s="3">
        <f>N34/N34</f>
        <v>1</v>
      </c>
      <c r="Q34" s="3">
        <f t="shared" ref="Q34:Q44" si="14">STDEVP(M34,J34,G34,D34)</f>
        <v>1.5294504732092509E-2</v>
      </c>
    </row>
    <row r="35" spans="1:20" x14ac:dyDescent="0.25">
      <c r="A35" s="3">
        <v>16</v>
      </c>
      <c r="B35" s="3">
        <v>0.185</v>
      </c>
      <c r="C35" s="3">
        <v>0.184</v>
      </c>
      <c r="D35" s="3">
        <f t="shared" ref="D35:D44" si="15">AVERAGE(B35:C35)</f>
        <v>0.1845</v>
      </c>
      <c r="E35" s="6">
        <v>0.15</v>
      </c>
      <c r="F35" s="6">
        <v>0.161</v>
      </c>
      <c r="G35" s="6">
        <f t="shared" ref="G35:G44" si="16">AVERAGE(E35:F35)</f>
        <v>0.1555</v>
      </c>
      <c r="H35" s="3">
        <v>0.16300000000000001</v>
      </c>
      <c r="I35" s="3">
        <v>0.16400000000000001</v>
      </c>
      <c r="J35" s="3">
        <f t="shared" ref="J35:J44" si="17">AVERAGE(H35:I35)</f>
        <v>0.16350000000000001</v>
      </c>
      <c r="K35" s="3">
        <v>0.187</v>
      </c>
      <c r="L35" s="3">
        <v>0.189</v>
      </c>
      <c r="M35" s="3">
        <f t="shared" ref="M35:M44" si="18">AVERAGE(K35:L35)</f>
        <v>0.188</v>
      </c>
      <c r="N35" s="3">
        <f t="shared" si="13"/>
        <v>0.172875</v>
      </c>
      <c r="O35" s="3">
        <v>1</v>
      </c>
      <c r="P35" s="3">
        <f>N35/N34</f>
        <v>0.94790952707333787</v>
      </c>
      <c r="Q35" s="3">
        <f t="shared" si="14"/>
        <v>1.3726684778197537E-2</v>
      </c>
    </row>
    <row r="36" spans="1:20" x14ac:dyDescent="0.25">
      <c r="A36" s="3">
        <v>17</v>
      </c>
      <c r="B36" s="3">
        <v>0.18099999999999999</v>
      </c>
      <c r="C36" s="3">
        <v>0.17899999999999999</v>
      </c>
      <c r="D36" s="3">
        <f t="shared" si="15"/>
        <v>0.18</v>
      </c>
      <c r="E36" s="6">
        <v>0.15</v>
      </c>
      <c r="F36" s="6">
        <v>0.14899999999999999</v>
      </c>
      <c r="G36" s="6">
        <f t="shared" si="16"/>
        <v>0.14949999999999999</v>
      </c>
      <c r="H36" s="3">
        <v>0.158</v>
      </c>
      <c r="I36" s="3">
        <v>0.159</v>
      </c>
      <c r="J36" s="3">
        <f t="shared" si="17"/>
        <v>0.1585</v>
      </c>
      <c r="K36" s="3">
        <v>0.17299999999999999</v>
      </c>
      <c r="L36" s="3">
        <v>0.188</v>
      </c>
      <c r="M36" s="7">
        <f t="shared" si="18"/>
        <v>0.18049999999999999</v>
      </c>
      <c r="N36" s="3">
        <f t="shared" si="13"/>
        <v>0.16712499999999997</v>
      </c>
      <c r="O36" s="3">
        <v>2</v>
      </c>
      <c r="P36" s="3">
        <f>N36/N34</f>
        <v>0.91638108293351583</v>
      </c>
      <c r="Q36" s="3">
        <f t="shared" si="14"/>
        <v>1.3506364240608941E-2</v>
      </c>
    </row>
    <row r="37" spans="1:20" x14ac:dyDescent="0.25">
      <c r="A37" s="3">
        <v>18</v>
      </c>
      <c r="B37" s="3">
        <v>0.161</v>
      </c>
      <c r="C37" s="3">
        <v>0.16900000000000001</v>
      </c>
      <c r="D37" s="3">
        <f t="shared" si="15"/>
        <v>0.16500000000000001</v>
      </c>
      <c r="E37" s="6">
        <v>0.14799999999999999</v>
      </c>
      <c r="F37" s="6">
        <v>0.14699999999999999</v>
      </c>
      <c r="G37" s="6">
        <f t="shared" si="16"/>
        <v>0.14749999999999999</v>
      </c>
      <c r="H37" s="3">
        <v>0.156</v>
      </c>
      <c r="I37" s="3">
        <v>0.17199999999999999</v>
      </c>
      <c r="J37" s="7">
        <f t="shared" si="17"/>
        <v>0.16399999999999998</v>
      </c>
      <c r="K37" s="3">
        <v>0.16300000000000001</v>
      </c>
      <c r="L37" s="3">
        <v>0.18099999999999999</v>
      </c>
      <c r="M37" s="3">
        <f t="shared" si="18"/>
        <v>0.17199999999999999</v>
      </c>
      <c r="N37" s="3">
        <f t="shared" si="13"/>
        <v>0.16212499999999999</v>
      </c>
      <c r="O37" s="3">
        <v>3</v>
      </c>
      <c r="P37" s="3">
        <f>N37/N34</f>
        <v>0.88896504455106229</v>
      </c>
      <c r="Q37" s="3">
        <f t="shared" si="14"/>
        <v>8.9887081941733976E-3</v>
      </c>
    </row>
    <row r="38" spans="1:20" x14ac:dyDescent="0.25">
      <c r="A38" s="3">
        <v>19</v>
      </c>
      <c r="B38" s="3">
        <v>0.16500000000000001</v>
      </c>
      <c r="C38" s="3">
        <v>0.17399999999999999</v>
      </c>
      <c r="D38" s="7">
        <f t="shared" si="15"/>
        <v>0.16949999999999998</v>
      </c>
      <c r="E38" s="6">
        <v>0.13300000000000001</v>
      </c>
      <c r="F38" s="6">
        <v>0.128</v>
      </c>
      <c r="G38" s="6">
        <f t="shared" si="16"/>
        <v>0.1305</v>
      </c>
      <c r="H38" s="3">
        <v>0.156</v>
      </c>
      <c r="I38" s="3">
        <v>0.154</v>
      </c>
      <c r="J38" s="3">
        <f t="shared" si="17"/>
        <v>0.155</v>
      </c>
      <c r="K38" s="3">
        <v>0.17399999999999999</v>
      </c>
      <c r="L38" s="3">
        <v>0.16900000000000001</v>
      </c>
      <c r="M38" s="3">
        <f t="shared" si="18"/>
        <v>0.17149999999999999</v>
      </c>
      <c r="N38" s="3">
        <f t="shared" si="13"/>
        <v>0.15662500000000001</v>
      </c>
      <c r="O38" s="3">
        <v>5</v>
      </c>
      <c r="P38" s="3">
        <f>N38/N34</f>
        <v>0.85880740233036335</v>
      </c>
      <c r="Q38" s="3">
        <f t="shared" si="14"/>
        <v>1.6372137154323913E-2</v>
      </c>
    </row>
    <row r="39" spans="1:20" x14ac:dyDescent="0.25">
      <c r="A39" s="3">
        <v>20</v>
      </c>
      <c r="B39" s="3">
        <v>0.15</v>
      </c>
      <c r="C39" s="3">
        <v>0.16300000000000001</v>
      </c>
      <c r="D39" s="3">
        <f t="shared" si="15"/>
        <v>0.1565</v>
      </c>
      <c r="E39" s="6">
        <v>0.153</v>
      </c>
      <c r="F39" s="6">
        <v>0.13600000000000001</v>
      </c>
      <c r="G39" s="8">
        <f t="shared" si="16"/>
        <v>0.14450000000000002</v>
      </c>
      <c r="H39" s="3">
        <v>0.14799999999999999</v>
      </c>
      <c r="I39" s="3">
        <v>0.14499999999999999</v>
      </c>
      <c r="J39" s="3">
        <f t="shared" si="17"/>
        <v>0.14649999999999999</v>
      </c>
      <c r="K39" s="3">
        <v>0.159</v>
      </c>
      <c r="L39" s="3">
        <v>0.16</v>
      </c>
      <c r="M39" s="3">
        <f t="shared" si="18"/>
        <v>0.1595</v>
      </c>
      <c r="N39" s="3">
        <f t="shared" si="13"/>
        <v>0.15175</v>
      </c>
      <c r="O39" s="3">
        <v>6</v>
      </c>
      <c r="P39" s="3">
        <f>N39/N34</f>
        <v>0.83207676490747084</v>
      </c>
      <c r="Q39" s="3">
        <f t="shared" si="14"/>
        <v>6.3786754110865349E-3</v>
      </c>
    </row>
    <row r="40" spans="1:20" x14ac:dyDescent="0.25">
      <c r="A40" s="3">
        <v>21</v>
      </c>
      <c r="B40" s="3">
        <v>0.10100000000000001</v>
      </c>
      <c r="C40" s="3">
        <v>0.151</v>
      </c>
      <c r="D40" s="3">
        <f t="shared" si="15"/>
        <v>0.126</v>
      </c>
      <c r="E40" s="6">
        <v>0.13600000000000001</v>
      </c>
      <c r="F40" s="6">
        <v>0.14499999999999999</v>
      </c>
      <c r="G40" s="8">
        <f>AVERAGE(E40:F40)</f>
        <v>0.14050000000000001</v>
      </c>
      <c r="H40" s="3">
        <v>0.15</v>
      </c>
      <c r="I40" s="3">
        <v>0.14599999999999999</v>
      </c>
      <c r="J40" s="3">
        <f t="shared" si="17"/>
        <v>0.14799999999999999</v>
      </c>
      <c r="K40" s="3">
        <v>0.152</v>
      </c>
      <c r="L40" s="3">
        <v>0.14399999999999999</v>
      </c>
      <c r="M40" s="7">
        <f t="shared" si="18"/>
        <v>0.14799999999999999</v>
      </c>
      <c r="N40" s="3">
        <f t="shared" si="13"/>
        <v>0.140625</v>
      </c>
      <c r="O40" s="3">
        <v>10</v>
      </c>
      <c r="P40" s="3">
        <f>N40/N34</f>
        <v>0.77107607950651125</v>
      </c>
      <c r="Q40" s="3">
        <f t="shared" si="14"/>
        <v>8.981752334594844E-3</v>
      </c>
    </row>
    <row r="41" spans="1:20" x14ac:dyDescent="0.25">
      <c r="A41" s="3">
        <v>2</v>
      </c>
      <c r="B41" s="3">
        <v>0.106</v>
      </c>
      <c r="C41" s="3">
        <v>0.13400000000000001</v>
      </c>
      <c r="D41" s="3">
        <f>AVERAGE(B41:C41)</f>
        <v>0.12</v>
      </c>
      <c r="E41" s="6">
        <v>0.13900000000000001</v>
      </c>
      <c r="F41" s="6">
        <v>0.13300000000000001</v>
      </c>
      <c r="G41" s="6">
        <f>AVERAGE(E41:F41)</f>
        <v>0.13600000000000001</v>
      </c>
      <c r="H41" s="3">
        <v>0.126</v>
      </c>
      <c r="I41" s="3">
        <v>0.14499999999999999</v>
      </c>
      <c r="J41" s="3">
        <f>AVERAGE(H41:I41)</f>
        <v>0.13550000000000001</v>
      </c>
      <c r="K41" s="3">
        <v>0.13500000000000001</v>
      </c>
      <c r="L41" s="3">
        <v>8.3000000000000004E-2</v>
      </c>
      <c r="M41" s="3">
        <f t="shared" si="18"/>
        <v>0.10900000000000001</v>
      </c>
      <c r="N41" s="3">
        <f t="shared" si="13"/>
        <v>0.12512500000000001</v>
      </c>
      <c r="O41" s="3">
        <v>14</v>
      </c>
      <c r="P41" s="3">
        <f>N41/N34</f>
        <v>0.68608636052090477</v>
      </c>
      <c r="Q41" s="3">
        <f t="shared" si="14"/>
        <v>1.1315779911256669E-2</v>
      </c>
    </row>
    <row r="42" spans="1:20" x14ac:dyDescent="0.25">
      <c r="A42" s="3">
        <v>6</v>
      </c>
      <c r="B42" s="3">
        <v>0.122</v>
      </c>
      <c r="C42" s="3">
        <v>0.125</v>
      </c>
      <c r="D42" s="3">
        <f>AVERAGE(B42:C42)</f>
        <v>0.1235</v>
      </c>
      <c r="E42" s="6">
        <v>0.13300000000000001</v>
      </c>
      <c r="F42" s="6">
        <v>0.13700000000000001</v>
      </c>
      <c r="G42" s="6">
        <f>AVERAGE(E42:F42)</f>
        <v>0.13500000000000001</v>
      </c>
      <c r="H42" s="3">
        <v>0.13</v>
      </c>
      <c r="I42" s="3">
        <v>0.114</v>
      </c>
      <c r="J42" s="3">
        <f>AVERAGE(H42:I42)</f>
        <v>0.122</v>
      </c>
      <c r="K42" s="3">
        <v>0.14099999999999999</v>
      </c>
      <c r="L42" s="3">
        <v>9.8000000000000004E-2</v>
      </c>
      <c r="M42" s="3">
        <f>AVERAGE(K41:L41)</f>
        <v>0.10900000000000001</v>
      </c>
      <c r="N42" s="3">
        <f t="shared" si="13"/>
        <v>0.12237500000000001</v>
      </c>
      <c r="O42" s="3">
        <v>18</v>
      </c>
      <c r="P42" s="3">
        <f>N42/N34</f>
        <v>0.67100753941055524</v>
      </c>
      <c r="Q42" s="3">
        <f t="shared" si="14"/>
        <v>9.2153065602832759E-3</v>
      </c>
    </row>
    <row r="43" spans="1:20" x14ac:dyDescent="0.25">
      <c r="A43" s="3">
        <v>10</v>
      </c>
      <c r="B43" s="3">
        <v>0.127</v>
      </c>
      <c r="C43" s="3">
        <v>0.127</v>
      </c>
      <c r="D43" s="3">
        <f>AVERAGE(B43:C43)</f>
        <v>0.127</v>
      </c>
      <c r="E43" s="6">
        <v>7.5999999999999998E-2</v>
      </c>
      <c r="F43" s="6">
        <v>0.11</v>
      </c>
      <c r="G43" s="6">
        <f>AVERAGE(E43:F43)</f>
        <v>9.2999999999999999E-2</v>
      </c>
      <c r="H43" s="3">
        <v>7.3999999999999996E-2</v>
      </c>
      <c r="I43" s="3">
        <v>0.10199999999999999</v>
      </c>
      <c r="J43" s="3">
        <f>AVERAGE(H43:I43)</f>
        <v>8.7999999999999995E-2</v>
      </c>
      <c r="K43" s="3">
        <v>0.152</v>
      </c>
      <c r="L43" s="3">
        <v>0.113</v>
      </c>
      <c r="M43" s="3">
        <f>AVERAGE(K42:L42)</f>
        <v>0.1195</v>
      </c>
      <c r="N43" s="3">
        <f t="shared" si="13"/>
        <v>0.106875</v>
      </c>
      <c r="O43" s="3">
        <v>22</v>
      </c>
      <c r="P43" s="3">
        <f>N43/N34</f>
        <v>0.58601782042494854</v>
      </c>
      <c r="Q43" s="3">
        <f t="shared" si="14"/>
        <v>1.668223231465148E-2</v>
      </c>
    </row>
    <row r="44" spans="1:20" x14ac:dyDescent="0.25">
      <c r="A44" s="3">
        <v>15</v>
      </c>
      <c r="B44" s="3">
        <v>9.6000000000000002E-2</v>
      </c>
      <c r="C44" s="3">
        <v>7.0000000000000007E-2</v>
      </c>
      <c r="D44" s="3">
        <f t="shared" si="15"/>
        <v>8.3000000000000004E-2</v>
      </c>
      <c r="E44" s="6">
        <v>7.2999999999999995E-2</v>
      </c>
      <c r="F44" s="6">
        <v>8.3000000000000004E-2</v>
      </c>
      <c r="G44" s="6">
        <f t="shared" si="16"/>
        <v>7.8E-2</v>
      </c>
      <c r="H44" s="3">
        <v>5.6000000000000001E-2</v>
      </c>
      <c r="I44" s="3">
        <v>4.9000000000000002E-2</v>
      </c>
      <c r="J44" s="3">
        <f t="shared" si="17"/>
        <v>5.2500000000000005E-2</v>
      </c>
      <c r="K44" s="3">
        <v>7.0000000000000007E-2</v>
      </c>
      <c r="L44" s="3">
        <v>0.09</v>
      </c>
      <c r="M44" s="3">
        <f t="shared" si="18"/>
        <v>0.08</v>
      </c>
      <c r="N44" s="3">
        <f t="shared" si="13"/>
        <v>7.337500000000001E-2</v>
      </c>
      <c r="O44" s="3">
        <v>26</v>
      </c>
      <c r="P44" s="3">
        <f>N44/N34</f>
        <v>0.40233036326250859</v>
      </c>
      <c r="Q44" s="3">
        <f t="shared" si="14"/>
        <v>1.2182851677665606E-2</v>
      </c>
    </row>
    <row r="45" spans="1:20" x14ac:dyDescent="0.25">
      <c r="G45" s="6"/>
      <c r="H45" s="6"/>
      <c r="I45" s="6"/>
      <c r="J45" s="6"/>
      <c r="Q45" s="3"/>
      <c r="R45" s="4"/>
      <c r="S45" s="4"/>
      <c r="T45" s="4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4"/>
      <c r="S46" s="4"/>
      <c r="T46" s="4"/>
    </row>
    <row r="47" spans="1:20" s="16" customForma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20" s="1" customFormat="1" x14ac:dyDescent="0.25">
      <c r="A48" s="2" t="s">
        <v>17</v>
      </c>
      <c r="B48" s="11" t="s">
        <v>9</v>
      </c>
      <c r="C48" s="12"/>
      <c r="D48" s="2" t="s">
        <v>19</v>
      </c>
      <c r="E48" s="11" t="s">
        <v>10</v>
      </c>
      <c r="F48" s="12"/>
      <c r="G48" s="2" t="s">
        <v>19</v>
      </c>
      <c r="H48" s="13" t="s">
        <v>11</v>
      </c>
      <c r="I48" s="14"/>
      <c r="J48" s="2" t="s">
        <v>19</v>
      </c>
      <c r="K48" s="11" t="s">
        <v>12</v>
      </c>
      <c r="L48" s="12"/>
      <c r="M48" s="2" t="s">
        <v>19</v>
      </c>
      <c r="N48" s="2" t="s">
        <v>19</v>
      </c>
      <c r="O48" s="2" t="s">
        <v>17</v>
      </c>
      <c r="P48" s="2" t="s">
        <v>21</v>
      </c>
      <c r="Q48" s="2" t="s">
        <v>18</v>
      </c>
    </row>
    <row r="49" spans="1:20" x14ac:dyDescent="0.25">
      <c r="A49" s="3">
        <v>15</v>
      </c>
      <c r="B49" s="3">
        <v>0.16500000000000001</v>
      </c>
      <c r="C49" s="3">
        <v>0.16400000000000001</v>
      </c>
      <c r="D49" s="3">
        <f>AVERAGE(B49:C49)</f>
        <v>0.16450000000000001</v>
      </c>
      <c r="E49" s="3">
        <v>0.182</v>
      </c>
      <c r="F49" s="3">
        <v>0.16700000000000001</v>
      </c>
      <c r="G49" s="6">
        <f>AVERAGE(E49:F49)</f>
        <v>0.17449999999999999</v>
      </c>
      <c r="H49" s="6">
        <v>0.161</v>
      </c>
      <c r="I49" s="6">
        <v>0.16300000000000001</v>
      </c>
      <c r="J49" s="6">
        <f>AVERAGE(H49:I49)</f>
        <v>0.16200000000000001</v>
      </c>
      <c r="K49" s="3">
        <v>0.183</v>
      </c>
      <c r="L49" s="3">
        <v>0.186</v>
      </c>
      <c r="M49" s="3">
        <f>AVERAGE(K49:L49)</f>
        <v>0.1845</v>
      </c>
      <c r="N49" s="3">
        <f t="shared" ref="N49:N59" si="19">AVERAGE(G49,M49,J49,D49)</f>
        <v>0.171375</v>
      </c>
      <c r="O49" s="3">
        <v>0</v>
      </c>
      <c r="P49" s="3">
        <f>N49/N49</f>
        <v>1</v>
      </c>
      <c r="Q49" s="3">
        <f t="shared" ref="Q49:Q59" si="20">STDEVP(M49,J49,G49,D49)</f>
        <v>8.9048792804843745E-3</v>
      </c>
    </row>
    <row r="50" spans="1:20" x14ac:dyDescent="0.25">
      <c r="A50" s="3">
        <v>16</v>
      </c>
      <c r="B50" s="3">
        <v>0.14899999999999999</v>
      </c>
      <c r="C50" s="3">
        <v>0.153</v>
      </c>
      <c r="D50" s="3">
        <f t="shared" ref="D50:D59" si="21">AVERAGE(B50:C50)</f>
        <v>0.151</v>
      </c>
      <c r="E50" s="3">
        <v>0.16800000000000001</v>
      </c>
      <c r="F50" s="3">
        <v>0.17199999999999999</v>
      </c>
      <c r="G50" s="6">
        <f t="shared" ref="G50:G59" si="22">AVERAGE(E50:F50)</f>
        <v>0.16999999999999998</v>
      </c>
      <c r="H50" s="6">
        <v>0.14799999999999999</v>
      </c>
      <c r="I50" s="6">
        <v>0.14799999999999999</v>
      </c>
      <c r="J50" s="6">
        <f t="shared" ref="J50:J59" si="23">AVERAGE(H50:I50)</f>
        <v>0.14799999999999999</v>
      </c>
      <c r="K50" s="3">
        <v>0.16500000000000001</v>
      </c>
      <c r="L50" s="3">
        <v>0.16800000000000001</v>
      </c>
      <c r="M50" s="3">
        <f t="shared" ref="M50:M59" si="24">AVERAGE(K50:L50)</f>
        <v>0.16650000000000001</v>
      </c>
      <c r="N50" s="3">
        <f t="shared" si="19"/>
        <v>0.15887500000000002</v>
      </c>
      <c r="O50" s="3">
        <v>1</v>
      </c>
      <c r="P50" s="3">
        <f>N50/N49</f>
        <v>0.92706053975200597</v>
      </c>
      <c r="Q50" s="3">
        <f t="shared" si="20"/>
        <v>9.5156121715841285E-3</v>
      </c>
    </row>
    <row r="51" spans="1:20" x14ac:dyDescent="0.25">
      <c r="A51" s="3">
        <v>17</v>
      </c>
      <c r="B51" s="3">
        <v>0.16500000000000001</v>
      </c>
      <c r="C51" s="3">
        <v>0.16800000000000001</v>
      </c>
      <c r="D51" s="7">
        <f t="shared" si="21"/>
        <v>0.16650000000000001</v>
      </c>
      <c r="E51" s="3">
        <v>0.16800000000000001</v>
      </c>
      <c r="F51" s="3">
        <v>0.158</v>
      </c>
      <c r="G51" s="6">
        <f t="shared" si="22"/>
        <v>0.16300000000000001</v>
      </c>
      <c r="H51" s="6">
        <v>0.14499999999999999</v>
      </c>
      <c r="I51" s="6">
        <v>0.14899999999999999</v>
      </c>
      <c r="J51" s="6">
        <f t="shared" si="23"/>
        <v>0.14699999999999999</v>
      </c>
      <c r="K51" s="3">
        <v>0.14599999999999999</v>
      </c>
      <c r="L51" s="3">
        <v>0.157</v>
      </c>
      <c r="M51" s="3">
        <f t="shared" si="24"/>
        <v>0.1515</v>
      </c>
      <c r="N51" s="3">
        <f t="shared" si="19"/>
        <v>0.157</v>
      </c>
      <c r="O51" s="3">
        <v>2</v>
      </c>
      <c r="P51" s="3">
        <f>N51/N49</f>
        <v>0.91611962071480668</v>
      </c>
      <c r="Q51" s="3">
        <f t="shared" si="20"/>
        <v>8.007808689023491E-3</v>
      </c>
    </row>
    <row r="52" spans="1:20" x14ac:dyDescent="0.25">
      <c r="A52" s="3">
        <v>18</v>
      </c>
      <c r="B52" s="3">
        <v>0.14399999999999999</v>
      </c>
      <c r="C52" s="3">
        <v>0.14399999999999999</v>
      </c>
      <c r="D52" s="3">
        <f t="shared" si="21"/>
        <v>0.14399999999999999</v>
      </c>
      <c r="E52" s="3">
        <v>0.17799999999999999</v>
      </c>
      <c r="F52" s="3">
        <v>0.16</v>
      </c>
      <c r="G52" s="8">
        <f t="shared" si="22"/>
        <v>0.16899999999999998</v>
      </c>
      <c r="H52" s="6">
        <v>0.157</v>
      </c>
      <c r="I52" s="6">
        <v>0.13600000000000001</v>
      </c>
      <c r="J52" s="8">
        <f t="shared" si="23"/>
        <v>0.14650000000000002</v>
      </c>
      <c r="K52" s="3">
        <v>0.157</v>
      </c>
      <c r="L52" s="3">
        <v>0.16400000000000001</v>
      </c>
      <c r="M52" s="3">
        <f t="shared" si="24"/>
        <v>0.1605</v>
      </c>
      <c r="N52" s="3">
        <f t="shared" si="19"/>
        <v>0.155</v>
      </c>
      <c r="O52" s="3">
        <v>3</v>
      </c>
      <c r="P52" s="3">
        <f>N52/N49</f>
        <v>0.90444930707512761</v>
      </c>
      <c r="Q52" s="3">
        <f t="shared" si="20"/>
        <v>1.0240849574132016E-2</v>
      </c>
    </row>
    <row r="53" spans="1:20" x14ac:dyDescent="0.25">
      <c r="A53" s="3">
        <v>19</v>
      </c>
      <c r="B53" s="3">
        <v>0.14099999999999999</v>
      </c>
      <c r="C53" s="3">
        <v>0.14299999999999999</v>
      </c>
      <c r="D53" s="3">
        <f t="shared" si="21"/>
        <v>0.14199999999999999</v>
      </c>
      <c r="E53" s="3">
        <v>0.153</v>
      </c>
      <c r="F53" s="3">
        <v>0.158</v>
      </c>
      <c r="G53" s="6">
        <f t="shared" si="22"/>
        <v>0.1555</v>
      </c>
      <c r="H53" s="6">
        <v>0.14199999999999999</v>
      </c>
      <c r="I53" s="6">
        <v>0.14000000000000001</v>
      </c>
      <c r="J53" s="6">
        <f t="shared" si="23"/>
        <v>0.14100000000000001</v>
      </c>
      <c r="K53" s="3">
        <v>0.159</v>
      </c>
      <c r="L53" s="3">
        <v>0.159</v>
      </c>
      <c r="M53" s="3">
        <f t="shared" si="24"/>
        <v>0.159</v>
      </c>
      <c r="N53" s="3">
        <f t="shared" si="19"/>
        <v>0.14937500000000001</v>
      </c>
      <c r="O53" s="3">
        <v>5</v>
      </c>
      <c r="P53" s="3">
        <f>N53/N49</f>
        <v>0.87162654996353028</v>
      </c>
      <c r="Q53" s="3">
        <f t="shared" si="20"/>
        <v>7.9794658342523146E-3</v>
      </c>
    </row>
    <row r="54" spans="1:20" x14ac:dyDescent="0.25">
      <c r="A54" s="3">
        <v>20</v>
      </c>
      <c r="B54" s="3">
        <v>0.13100000000000001</v>
      </c>
      <c r="C54" s="3">
        <v>0.14299999999999999</v>
      </c>
      <c r="D54" s="3">
        <f t="shared" si="21"/>
        <v>0.13700000000000001</v>
      </c>
      <c r="E54" s="3">
        <v>0.15</v>
      </c>
      <c r="F54" s="3">
        <v>0.14399999999999999</v>
      </c>
      <c r="G54" s="6">
        <f t="shared" si="22"/>
        <v>0.14699999999999999</v>
      </c>
      <c r="H54" s="6">
        <v>0.13500000000000001</v>
      </c>
      <c r="I54" s="6">
        <v>0.152</v>
      </c>
      <c r="J54" s="6">
        <f t="shared" si="23"/>
        <v>0.14350000000000002</v>
      </c>
      <c r="K54" s="3">
        <v>0.15</v>
      </c>
      <c r="L54" s="3">
        <v>0.153</v>
      </c>
      <c r="M54" s="3">
        <f t="shared" si="24"/>
        <v>0.1515</v>
      </c>
      <c r="N54" s="3">
        <f t="shared" si="19"/>
        <v>0.14474999999999999</v>
      </c>
      <c r="O54" s="3">
        <v>6</v>
      </c>
      <c r="P54" s="3">
        <f>N54/N49</f>
        <v>0.84463894967177233</v>
      </c>
      <c r="Q54" s="3">
        <f t="shared" si="20"/>
        <v>5.2974050251042657E-3</v>
      </c>
    </row>
    <row r="55" spans="1:20" x14ac:dyDescent="0.25">
      <c r="A55" s="3">
        <v>21</v>
      </c>
      <c r="B55" s="3">
        <v>0.14699999999999999</v>
      </c>
      <c r="C55" s="3">
        <v>0.14000000000000001</v>
      </c>
      <c r="D55" s="7">
        <f t="shared" si="21"/>
        <v>0.14350000000000002</v>
      </c>
      <c r="E55" s="3">
        <v>0.14399999999999999</v>
      </c>
      <c r="F55" s="3">
        <v>0.13</v>
      </c>
      <c r="G55" s="6">
        <f t="shared" si="22"/>
        <v>0.13700000000000001</v>
      </c>
      <c r="H55" s="6">
        <v>0.13300000000000001</v>
      </c>
      <c r="I55" s="6">
        <v>0.14000000000000001</v>
      </c>
      <c r="J55" s="6">
        <f t="shared" si="23"/>
        <v>0.13650000000000001</v>
      </c>
      <c r="K55" s="3">
        <v>0.151</v>
      </c>
      <c r="L55" s="3">
        <v>0.152</v>
      </c>
      <c r="M55" s="3">
        <f t="shared" si="24"/>
        <v>0.1515</v>
      </c>
      <c r="N55" s="3">
        <f t="shared" si="19"/>
        <v>0.142125</v>
      </c>
      <c r="O55" s="3">
        <v>10</v>
      </c>
      <c r="P55" s="3">
        <f>N55/N49</f>
        <v>0.82932166301969368</v>
      </c>
      <c r="Q55" s="3">
        <f t="shared" si="20"/>
        <v>6.0763373013683116E-3</v>
      </c>
    </row>
    <row r="56" spans="1:20" x14ac:dyDescent="0.25">
      <c r="A56" s="3">
        <v>2</v>
      </c>
      <c r="B56" s="3">
        <v>0.124</v>
      </c>
      <c r="C56" s="3">
        <v>0.129</v>
      </c>
      <c r="D56" s="3">
        <f>AVERAGE(B56:C56)</f>
        <v>0.1265</v>
      </c>
      <c r="E56" s="3">
        <v>0.151</v>
      </c>
      <c r="F56" s="3">
        <v>0.115</v>
      </c>
      <c r="G56" s="6">
        <f>AVERAGE(E56:F56)</f>
        <v>0.13300000000000001</v>
      </c>
      <c r="H56" s="6">
        <v>0.13400000000000001</v>
      </c>
      <c r="I56" s="6">
        <v>0.129</v>
      </c>
      <c r="J56" s="6">
        <f>AVERAGE(H56:I56)</f>
        <v>0.13150000000000001</v>
      </c>
      <c r="K56" s="3">
        <v>0.123</v>
      </c>
      <c r="L56" s="3">
        <v>0.158</v>
      </c>
      <c r="M56" s="3">
        <f t="shared" si="24"/>
        <v>0.14050000000000001</v>
      </c>
      <c r="N56" s="3">
        <f t="shared" si="19"/>
        <v>0.13287500000000002</v>
      </c>
      <c r="O56" s="3">
        <v>14</v>
      </c>
      <c r="P56" s="3">
        <f>N56/N49</f>
        <v>0.77534646243617811</v>
      </c>
      <c r="Q56" s="3">
        <f t="shared" si="20"/>
        <v>5.017158060097374E-3</v>
      </c>
    </row>
    <row r="57" spans="1:20" x14ac:dyDescent="0.25">
      <c r="A57" s="3">
        <v>6</v>
      </c>
      <c r="B57" s="3">
        <v>0.104</v>
      </c>
      <c r="C57" s="3">
        <v>0.11700000000000001</v>
      </c>
      <c r="D57" s="3">
        <f>AVERAGE(B57:C57)</f>
        <v>0.1105</v>
      </c>
      <c r="E57" s="3">
        <v>0.123</v>
      </c>
      <c r="F57" s="3">
        <v>0.13600000000000001</v>
      </c>
      <c r="G57" s="6">
        <f>AVERAGE(E57:F57)</f>
        <v>0.1295</v>
      </c>
      <c r="H57" s="6">
        <v>0.121</v>
      </c>
      <c r="I57" s="6">
        <v>0.11899999999999999</v>
      </c>
      <c r="J57" s="6">
        <f>AVERAGE(H57:I57)</f>
        <v>0.12</v>
      </c>
      <c r="K57" s="3">
        <v>0.11700000000000001</v>
      </c>
      <c r="L57" s="3">
        <v>0.129</v>
      </c>
      <c r="M57" s="3">
        <f>AVERAGE(K57:L57)</f>
        <v>0.123</v>
      </c>
      <c r="N57" s="3">
        <f t="shared" si="19"/>
        <v>0.12075</v>
      </c>
      <c r="O57" s="3">
        <v>18</v>
      </c>
      <c r="P57" s="3">
        <f>N57/N49</f>
        <v>0.70459518599562365</v>
      </c>
      <c r="Q57" s="3">
        <f t="shared" si="20"/>
        <v>6.841966091702005E-3</v>
      </c>
    </row>
    <row r="58" spans="1:20" x14ac:dyDescent="0.25">
      <c r="A58" s="3">
        <v>10</v>
      </c>
      <c r="B58" s="3">
        <v>0.1</v>
      </c>
      <c r="C58" s="3">
        <v>7.6999999999999999E-2</v>
      </c>
      <c r="D58" s="3">
        <f>AVERAGE(B58:C58)</f>
        <v>8.8499999999999995E-2</v>
      </c>
      <c r="E58" s="3">
        <v>6.3E-2</v>
      </c>
      <c r="F58" s="3">
        <v>7.0000000000000007E-2</v>
      </c>
      <c r="G58" s="6">
        <f>AVERAGE(E58:F58)</f>
        <v>6.6500000000000004E-2</v>
      </c>
      <c r="H58" s="6">
        <v>7.0999999999999994E-2</v>
      </c>
      <c r="I58" s="6">
        <v>8.5999999999999993E-2</v>
      </c>
      <c r="J58" s="6">
        <f>AVERAGE(H58:I58)</f>
        <v>7.8499999999999986E-2</v>
      </c>
      <c r="K58" s="3">
        <v>7.4999999999999997E-2</v>
      </c>
      <c r="L58" s="3">
        <v>8.1000000000000003E-2</v>
      </c>
      <c r="M58" s="3">
        <f>AVERAGE(K58:L58)</f>
        <v>7.8E-2</v>
      </c>
      <c r="N58" s="3">
        <f t="shared" si="19"/>
        <v>7.7875E-2</v>
      </c>
      <c r="O58" s="3">
        <v>22</v>
      </c>
      <c r="P58" s="3">
        <f>N58/N49</f>
        <v>0.45441283734500365</v>
      </c>
      <c r="Q58" s="3">
        <f t="shared" si="20"/>
        <v>7.7892153006576953E-3</v>
      </c>
    </row>
    <row r="59" spans="1:20" x14ac:dyDescent="0.25">
      <c r="A59" s="3">
        <v>15</v>
      </c>
      <c r="B59" s="3">
        <v>8.2000000000000003E-2</v>
      </c>
      <c r="C59" s="3">
        <v>6.6000000000000003E-2</v>
      </c>
      <c r="D59" s="3">
        <f t="shared" si="21"/>
        <v>7.400000000000001E-2</v>
      </c>
      <c r="E59" s="3">
        <v>6.2E-2</v>
      </c>
      <c r="F59" s="3">
        <v>5.7000000000000002E-2</v>
      </c>
      <c r="G59" s="6">
        <f t="shared" si="22"/>
        <v>5.9499999999999997E-2</v>
      </c>
      <c r="H59" s="6">
        <v>4.9000000000000002E-2</v>
      </c>
      <c r="I59" s="6">
        <v>7.5999999999999998E-2</v>
      </c>
      <c r="J59" s="6">
        <f t="shared" si="23"/>
        <v>6.25E-2</v>
      </c>
      <c r="K59" s="3">
        <v>7.9000000000000001E-2</v>
      </c>
      <c r="L59" s="3">
        <v>7.0000000000000007E-2</v>
      </c>
      <c r="M59" s="3">
        <f t="shared" si="24"/>
        <v>7.4500000000000011E-2</v>
      </c>
      <c r="N59" s="3">
        <f t="shared" si="19"/>
        <v>6.7625000000000005E-2</v>
      </c>
      <c r="O59" s="3">
        <v>26</v>
      </c>
      <c r="P59" s="3">
        <f>N59/N49</f>
        <v>0.39460247994164843</v>
      </c>
      <c r="Q59" s="3">
        <f t="shared" si="20"/>
        <v>6.7116968793294049E-3</v>
      </c>
    </row>
    <row r="60" spans="1:20" x14ac:dyDescent="0.25">
      <c r="G60" s="6"/>
      <c r="H60" s="6"/>
      <c r="I60" s="6"/>
      <c r="J60" s="6"/>
      <c r="Q60" s="3"/>
      <c r="R60" s="4"/>
      <c r="S60" s="4"/>
      <c r="T60" s="4"/>
    </row>
    <row r="61" spans="1:20" x14ac:dyDescent="0.25">
      <c r="A61" s="9"/>
      <c r="B61" s="9"/>
      <c r="C61" s="9"/>
      <c r="D61" s="9"/>
      <c r="E61" s="9"/>
      <c r="F61" s="9"/>
      <c r="G61" s="10"/>
      <c r="H61" s="10"/>
      <c r="I61" s="10"/>
      <c r="J61" s="10"/>
      <c r="K61" s="9"/>
      <c r="L61" s="9"/>
      <c r="M61" s="9"/>
      <c r="N61" s="9"/>
      <c r="O61" s="9"/>
      <c r="P61" s="9"/>
      <c r="Q61" s="9"/>
      <c r="R61" s="4"/>
      <c r="S61" s="4"/>
      <c r="T61" s="4"/>
    </row>
    <row r="62" spans="1:20" s="16" customForma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2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2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17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17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17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17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17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17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17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  <row r="1140" spans="1:17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</row>
    <row r="1141" spans="1:17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</row>
    <row r="1142" spans="1:17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</row>
    <row r="1143" spans="1:17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</row>
    <row r="1144" spans="1:17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</row>
    <row r="1145" spans="1:17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</row>
    <row r="1146" spans="1:17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</row>
    <row r="1147" spans="1:17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</row>
    <row r="1148" spans="1:17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</row>
    <row r="1149" spans="1:17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</row>
    <row r="1150" spans="1:17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</row>
    <row r="1151" spans="1:17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</row>
    <row r="1152" spans="1:17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</row>
    <row r="1153" spans="1:17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</row>
    <row r="1154" spans="1:17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</row>
    <row r="1155" spans="1:17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</row>
    <row r="1156" spans="1:17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</row>
    <row r="1157" spans="1:17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</row>
    <row r="1158" spans="1:17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</row>
    <row r="1159" spans="1:17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</row>
    <row r="1160" spans="1:17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</row>
    <row r="1161" spans="1:17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</row>
    <row r="1162" spans="1:17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</row>
    <row r="1163" spans="1:17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</row>
    <row r="1164" spans="1:17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</row>
    <row r="1165" spans="1:17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</row>
    <row r="1166" spans="1:17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</row>
    <row r="1167" spans="1:17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</row>
    <row r="1168" spans="1:17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</row>
    <row r="1169" spans="1:17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</row>
    <row r="1170" spans="1:17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</row>
    <row r="1171" spans="1:17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</row>
    <row r="1172" spans="1:17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</row>
    <row r="1173" spans="1:17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</row>
    <row r="1174" spans="1:17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</row>
    <row r="1175" spans="1:17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</row>
    <row r="1176" spans="1:17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</row>
    <row r="1177" spans="1:17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</row>
    <row r="1178" spans="1:17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</row>
    <row r="1179" spans="1:17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</row>
    <row r="1180" spans="1:17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</row>
    <row r="1181" spans="1:17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</row>
    <row r="1182" spans="1:17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</row>
    <row r="1183" spans="1:17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</row>
    <row r="1184" spans="1:17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</row>
    <row r="1185" spans="1:17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</row>
    <row r="1186" spans="1:17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</row>
    <row r="1187" spans="1:17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</row>
    <row r="1188" spans="1:17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</row>
    <row r="1189" spans="1:17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</row>
    <row r="1190" spans="1:17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</row>
    <row r="1191" spans="1:17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</row>
    <row r="1192" spans="1:17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</row>
    <row r="1193" spans="1:17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</row>
    <row r="1194" spans="1:17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</row>
    <row r="1195" spans="1:17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</row>
    <row r="1196" spans="1:17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</row>
    <row r="1197" spans="1:17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</row>
    <row r="1198" spans="1:17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</row>
    <row r="1199" spans="1:17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</row>
    <row r="1200" spans="1:17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</row>
    <row r="1201" spans="1:17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</row>
    <row r="1202" spans="1:17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</row>
    <row r="1203" spans="1:17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</row>
    <row r="1204" spans="1:17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</row>
    <row r="1205" spans="1:17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</row>
    <row r="1206" spans="1:17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</row>
    <row r="1207" spans="1:17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</row>
    <row r="1208" spans="1:17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</row>
    <row r="1209" spans="1:17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</row>
    <row r="1210" spans="1:17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</row>
    <row r="1211" spans="1:17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</row>
    <row r="1212" spans="1:17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</row>
    <row r="1213" spans="1:17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</row>
    <row r="1214" spans="1:17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</row>
    <row r="1215" spans="1:17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</row>
    <row r="1216" spans="1:17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</row>
    <row r="1217" spans="1:17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</row>
    <row r="1218" spans="1:17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</row>
    <row r="1219" spans="1:17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</row>
    <row r="1220" spans="1:17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</row>
    <row r="1221" spans="1:17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</row>
    <row r="1222" spans="1:17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</row>
    <row r="1223" spans="1:17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</row>
    <row r="1224" spans="1:17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</row>
    <row r="1225" spans="1:17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</row>
    <row r="1226" spans="1:17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</row>
    <row r="1227" spans="1:17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</row>
    <row r="1228" spans="1:17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</row>
    <row r="1229" spans="1:17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</row>
    <row r="1230" spans="1:17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</row>
    <row r="1231" spans="1:17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</row>
    <row r="1232" spans="1:17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</row>
    <row r="1233" spans="1:17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</row>
    <row r="1234" spans="1:17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</row>
    <row r="1235" spans="1:17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</row>
    <row r="1236" spans="1:17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</row>
    <row r="1237" spans="1:17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</row>
    <row r="1238" spans="1:17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</row>
    <row r="1239" spans="1:17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</row>
    <row r="1240" spans="1:17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</row>
    <row r="1241" spans="1:17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</row>
    <row r="1242" spans="1:17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</row>
    <row r="1243" spans="1:17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</row>
    <row r="1244" spans="1:17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</row>
    <row r="1245" spans="1:17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</row>
    <row r="1246" spans="1:17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</row>
    <row r="1247" spans="1:17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</row>
    <row r="1248" spans="1:17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</row>
    <row r="1249" spans="1:17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</row>
    <row r="1250" spans="1:17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</row>
    <row r="1251" spans="1:17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</row>
    <row r="1252" spans="1:17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</row>
    <row r="1253" spans="1:17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</row>
    <row r="1254" spans="1:17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</row>
    <row r="1255" spans="1:17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</row>
    <row r="1256" spans="1:17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</row>
    <row r="1257" spans="1:17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</row>
    <row r="1258" spans="1:17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</row>
    <row r="1259" spans="1:17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</row>
    <row r="1260" spans="1:17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</row>
    <row r="1261" spans="1:17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</row>
    <row r="1262" spans="1:17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</row>
    <row r="1263" spans="1:17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</row>
    <row r="1264" spans="1:17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</row>
    <row r="1265" spans="1:17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</row>
    <row r="1266" spans="1:17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</row>
    <row r="1267" spans="1:17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</row>
    <row r="1268" spans="1:17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</row>
    <row r="1269" spans="1:17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</row>
    <row r="1270" spans="1:17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</row>
    <row r="1271" spans="1:17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</row>
    <row r="1272" spans="1:17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</row>
    <row r="1273" spans="1:17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</row>
    <row r="1274" spans="1:17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</row>
    <row r="1275" spans="1:17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</row>
    <row r="1276" spans="1:17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</row>
    <row r="1277" spans="1:17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</row>
    <row r="1278" spans="1:17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</row>
    <row r="1279" spans="1:17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</row>
    <row r="1280" spans="1:17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</row>
    <row r="1281" spans="1:17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</row>
    <row r="1282" spans="1:17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</row>
    <row r="1283" spans="1:17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</row>
    <row r="1284" spans="1:17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</row>
    <row r="1285" spans="1:17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</row>
    <row r="1286" spans="1:17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</row>
    <row r="1287" spans="1:17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</row>
    <row r="1288" spans="1:17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</row>
    <row r="1289" spans="1:17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</row>
    <row r="1290" spans="1:17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</row>
    <row r="1291" spans="1:17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</row>
    <row r="1292" spans="1:17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</row>
    <row r="1293" spans="1:17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</row>
    <row r="1294" spans="1:17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</row>
    <row r="1295" spans="1:17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</row>
    <row r="1296" spans="1:17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</row>
    <row r="1297" spans="1:17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</row>
    <row r="1298" spans="1:17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</row>
    <row r="1299" spans="1:17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</row>
    <row r="1300" spans="1:17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</row>
    <row r="1301" spans="1:17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</row>
    <row r="1302" spans="1:17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</row>
    <row r="1303" spans="1:17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</row>
    <row r="1304" spans="1:17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</row>
    <row r="1305" spans="1:17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</row>
    <row r="1306" spans="1:17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</row>
    <row r="1307" spans="1:17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</row>
    <row r="1308" spans="1:17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</row>
    <row r="1309" spans="1:17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</row>
    <row r="1310" spans="1:17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</row>
    <row r="1311" spans="1:17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</row>
    <row r="1312" spans="1:17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</row>
    <row r="1313" spans="1:17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</row>
    <row r="1314" spans="1:17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</row>
    <row r="1315" spans="1:17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</row>
    <row r="1316" spans="1:17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</row>
    <row r="1317" spans="1:17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</row>
    <row r="1318" spans="1:17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</row>
    <row r="1319" spans="1:17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</row>
    <row r="1320" spans="1:17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</row>
    <row r="1321" spans="1:17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</row>
    <row r="1322" spans="1:17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</row>
    <row r="1323" spans="1:17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</row>
    <row r="1324" spans="1:17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</row>
    <row r="1325" spans="1:17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</row>
    <row r="1326" spans="1:17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</row>
    <row r="1327" spans="1:17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</row>
    <row r="1328" spans="1:17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</row>
    <row r="1329" spans="1:17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</row>
    <row r="1330" spans="1:17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</row>
    <row r="1331" spans="1:17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</row>
    <row r="1332" spans="1:17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</row>
    <row r="1333" spans="1:17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</row>
    <row r="1334" spans="1:17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</row>
    <row r="1335" spans="1:17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</row>
    <row r="1336" spans="1:17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</row>
    <row r="1337" spans="1:17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</row>
    <row r="1338" spans="1:17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</row>
    <row r="1339" spans="1:17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</row>
    <row r="1340" spans="1:17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</row>
    <row r="1341" spans="1:17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</row>
    <row r="1342" spans="1:17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</row>
    <row r="1343" spans="1:17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</row>
    <row r="1344" spans="1:17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</row>
    <row r="1345" spans="1:17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</row>
    <row r="1346" spans="1:17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</row>
    <row r="1347" spans="1:17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</row>
    <row r="1348" spans="1:17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</row>
    <row r="1349" spans="1:17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</row>
    <row r="1350" spans="1:17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</row>
    <row r="1351" spans="1:17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</row>
    <row r="1352" spans="1:17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</row>
    <row r="1353" spans="1:17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</row>
    <row r="1354" spans="1:17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</row>
    <row r="1355" spans="1:17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</row>
  </sheetData>
  <mergeCells count="21">
    <mergeCell ref="A1:P1"/>
    <mergeCell ref="A17:XFD17"/>
    <mergeCell ref="A32:XFD32"/>
    <mergeCell ref="A47:XFD47"/>
    <mergeCell ref="A62:XFD62"/>
    <mergeCell ref="B3:C3"/>
    <mergeCell ref="E3:F3"/>
    <mergeCell ref="H3:I3"/>
    <mergeCell ref="K3:L3"/>
    <mergeCell ref="B33:C33"/>
    <mergeCell ref="E33:F33"/>
    <mergeCell ref="H33:I33"/>
    <mergeCell ref="K33:L33"/>
    <mergeCell ref="B48:C48"/>
    <mergeCell ref="E48:F48"/>
    <mergeCell ref="H48:I48"/>
    <mergeCell ref="K48:L48"/>
    <mergeCell ref="B18:C18"/>
    <mergeCell ref="E18:F18"/>
    <mergeCell ref="K18:L18"/>
    <mergeCell ref="H18:I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UNESP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Paulino</dc:creator>
  <cp:lastModifiedBy>Rafael Marini Ferreira</cp:lastModifiedBy>
  <dcterms:created xsi:type="dcterms:W3CDTF">2018-03-28T12:10:27Z</dcterms:created>
  <dcterms:modified xsi:type="dcterms:W3CDTF">2018-08-02T13:24:27Z</dcterms:modified>
</cp:coreProperties>
</file>