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\Documents\Pós\Mestrado\XAC3225 Experimentos\Motilidade\Motilidade 7-2018\"/>
    </mc:Choice>
  </mc:AlternateContent>
  <bookViews>
    <workbookView xWindow="0" yWindow="0" windowWidth="15345" windowHeight="4635" tabRatio="500" activeTab="1"/>
  </bookViews>
  <sheets>
    <sheet name="0.7 swarming " sheetId="1" r:id="rId1"/>
    <sheet name="0.3 SWIMMING" sheetId="2" r:id="rId2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82" i="2" l="1"/>
  <c r="BJ72" i="1"/>
  <c r="BJ73" i="1"/>
  <c r="F100" i="1"/>
  <c r="J84" i="2" l="1"/>
  <c r="I84" i="2"/>
  <c r="J83" i="2"/>
  <c r="I83" i="2"/>
  <c r="J82" i="2"/>
  <c r="I82" i="2"/>
  <c r="H84" i="2"/>
  <c r="G84" i="2"/>
  <c r="H83" i="2"/>
  <c r="G83" i="2"/>
  <c r="G82" i="2"/>
  <c r="F84" i="2"/>
  <c r="E84" i="2"/>
  <c r="F83" i="2"/>
  <c r="E83" i="2"/>
  <c r="F82" i="2"/>
  <c r="E82" i="2"/>
  <c r="D84" i="2"/>
  <c r="D83" i="2"/>
  <c r="C83" i="2"/>
  <c r="D82" i="2"/>
  <c r="C84" i="2" l="1"/>
  <c r="G102" i="1" l="1"/>
  <c r="AE21" i="2"/>
  <c r="V55" i="2"/>
  <c r="V38" i="2"/>
  <c r="D74" i="2"/>
  <c r="D21" i="2"/>
  <c r="D38" i="2"/>
  <c r="D55" i="2"/>
  <c r="D73" i="2" s="1"/>
  <c r="C82" i="2" s="1"/>
  <c r="D72" i="2"/>
  <c r="DE71" i="1"/>
  <c r="DE54" i="1"/>
  <c r="DE37" i="1"/>
  <c r="DE20" i="1"/>
  <c r="DE72" i="1" s="1"/>
  <c r="I102" i="1" s="1"/>
  <c r="CD73" i="1"/>
  <c r="D102" i="1" s="1"/>
  <c r="CD71" i="1"/>
  <c r="CD72" i="1" s="1"/>
  <c r="C102" i="1" s="1"/>
  <c r="CM37" i="1"/>
  <c r="CM20" i="1"/>
  <c r="CM54" i="1"/>
  <c r="CM72" i="1"/>
  <c r="E102" i="1" s="1"/>
  <c r="CM71" i="1"/>
  <c r="CV72" i="1"/>
  <c r="CV54" i="1"/>
  <c r="CV37" i="1"/>
  <c r="CV20" i="1"/>
  <c r="DE73" i="1"/>
  <c r="J102" i="1" s="1"/>
  <c r="CV73" i="1"/>
  <c r="H102" i="1" s="1"/>
  <c r="CV71" i="1"/>
  <c r="CM73" i="1"/>
  <c r="F102" i="1" s="1"/>
  <c r="CD54" i="1"/>
  <c r="CD37" i="1"/>
  <c r="CD20" i="1"/>
  <c r="DE74" i="2"/>
  <c r="DE21" i="2"/>
  <c r="DE38" i="2"/>
  <c r="DE55" i="2"/>
  <c r="DE72" i="2"/>
  <c r="DE73" i="2" s="1"/>
  <c r="CV74" i="2"/>
  <c r="CV72" i="2"/>
  <c r="CV55" i="2"/>
  <c r="CV38" i="2"/>
  <c r="CV21" i="2"/>
  <c r="CM74" i="2"/>
  <c r="CM72" i="2"/>
  <c r="CM55" i="2"/>
  <c r="CM38" i="2"/>
  <c r="CM21" i="2"/>
  <c r="CD74" i="2"/>
  <c r="CD72" i="2"/>
  <c r="CD73" i="2" s="1"/>
  <c r="CD55" i="2"/>
  <c r="CD38" i="2"/>
  <c r="CD21" i="2"/>
  <c r="BA55" i="2"/>
  <c r="BA38" i="2"/>
  <c r="BA21" i="2"/>
  <c r="M74" i="2"/>
  <c r="M55" i="2"/>
  <c r="M73" i="2" s="1"/>
  <c r="M21" i="2"/>
  <c r="M38" i="2"/>
  <c r="M72" i="2"/>
  <c r="BJ74" i="2"/>
  <c r="BJ73" i="2"/>
  <c r="BJ72" i="2"/>
  <c r="BJ55" i="2"/>
  <c r="BJ38" i="2"/>
  <c r="BJ21" i="2"/>
  <c r="BS72" i="2"/>
  <c r="BS55" i="2"/>
  <c r="AQ74" i="2"/>
  <c r="AQ38" i="2"/>
  <c r="AQ21" i="2"/>
  <c r="BA73" i="1"/>
  <c r="F101" i="1" s="1"/>
  <c r="BA37" i="1"/>
  <c r="BA20" i="1"/>
  <c r="BA54" i="1"/>
  <c r="BA71" i="1"/>
  <c r="BA72" i="1" s="1"/>
  <c r="E101" i="1" s="1"/>
  <c r="BS74" i="2"/>
  <c r="BA74" i="2"/>
  <c r="BS38" i="2"/>
  <c r="BS21" i="2"/>
  <c r="BS73" i="2"/>
  <c r="BA72" i="2"/>
  <c r="AQ72" i="2"/>
  <c r="AQ55" i="2"/>
  <c r="AQ73" i="2"/>
  <c r="AE74" i="2"/>
  <c r="V74" i="2"/>
  <c r="AE72" i="2"/>
  <c r="AE55" i="2"/>
  <c r="AE73" i="2" s="1"/>
  <c r="AE38" i="2"/>
  <c r="V72" i="2"/>
  <c r="V21" i="2"/>
  <c r="H101" i="1"/>
  <c r="BJ54" i="1"/>
  <c r="BJ71" i="1"/>
  <c r="BJ37" i="1"/>
  <c r="BJ20" i="1"/>
  <c r="AQ73" i="1"/>
  <c r="D101" i="1" s="1"/>
  <c r="BS73" i="1"/>
  <c r="J101" i="1" s="1"/>
  <c r="G101" i="1"/>
  <c r="AE73" i="1"/>
  <c r="J100" i="1" s="1"/>
  <c r="V73" i="1"/>
  <c r="H100" i="1" s="1"/>
  <c r="M73" i="1"/>
  <c r="D73" i="1"/>
  <c r="D100" i="1" s="1"/>
  <c r="D20" i="1"/>
  <c r="D37" i="1"/>
  <c r="D54" i="1"/>
  <c r="D71" i="1"/>
  <c r="D72" i="1" s="1"/>
  <c r="C100" i="1" s="1"/>
  <c r="M20" i="1"/>
  <c r="M37" i="1"/>
  <c r="M54" i="1"/>
  <c r="M72" i="1" s="1"/>
  <c r="M71" i="1"/>
  <c r="AQ20" i="1"/>
  <c r="AQ37" i="1"/>
  <c r="AQ54" i="1"/>
  <c r="AQ71" i="1"/>
  <c r="AQ72" i="1" s="1"/>
  <c r="C101" i="1" s="1"/>
  <c r="AE20" i="1"/>
  <c r="AE37" i="1"/>
  <c r="AE54" i="1"/>
  <c r="AE71" i="1"/>
  <c r="AE72" i="1"/>
  <c r="I100" i="1" s="1"/>
  <c r="V20" i="1"/>
  <c r="V37" i="1"/>
  <c r="V54" i="1"/>
  <c r="V71" i="1"/>
  <c r="V72" i="1" s="1"/>
  <c r="G100" i="1" s="1"/>
  <c r="BS54" i="1"/>
  <c r="BS71" i="1"/>
  <c r="BS20" i="1"/>
  <c r="BS72" i="1" s="1"/>
  <c r="I101" i="1" s="1"/>
  <c r="BS37" i="1"/>
  <c r="V73" i="2" l="1"/>
  <c r="CM73" i="2"/>
  <c r="CV73" i="2"/>
  <c r="E100" i="1"/>
  <c r="BA73" i="2"/>
</calcChain>
</file>

<file path=xl/sharedStrings.xml><?xml version="1.0" encoding="utf-8"?>
<sst xmlns="http://schemas.openxmlformats.org/spreadsheetml/2006/main" count="531" uniqueCount="25">
  <si>
    <t>48 hours</t>
  </si>
  <si>
    <t>ΔmltB2.1-ΔmltB2.2</t>
  </si>
  <si>
    <t>ΔmltB2.1</t>
  </si>
  <si>
    <t>ΔmltB2.2</t>
  </si>
  <si>
    <t xml:space="preserve">XccA </t>
  </si>
  <si>
    <t>Area (cm)</t>
  </si>
  <si>
    <t>Mean</t>
  </si>
  <si>
    <t>Min</t>
  </si>
  <si>
    <t>Max</t>
  </si>
  <si>
    <t>0.000</t>
  </si>
  <si>
    <t>Average</t>
  </si>
  <si>
    <t>STDDEV</t>
  </si>
  <si>
    <t>Biological replicate</t>
  </si>
  <si>
    <t>Technical replicate</t>
  </si>
  <si>
    <t>Angle</t>
  </si>
  <si>
    <t>Lenght</t>
  </si>
  <si>
    <t>AVERAGE</t>
  </si>
  <si>
    <t>72 hours</t>
  </si>
  <si>
    <t>96 HOURS</t>
  </si>
  <si>
    <t>XccA</t>
  </si>
  <si>
    <t>SDDEV</t>
  </si>
  <si>
    <t>0,7 48 hous</t>
  </si>
  <si>
    <t>0,7 72 hours</t>
  </si>
  <si>
    <t>96 hours</t>
  </si>
  <si>
    <t>96 horus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</si>
</sst>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0000000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/>
    <xf numFmtId="3" fontId="0" fillId="0" borderId="0" xfId="0" applyNumberFormat="1"/>
    <xf numFmtId="0" fontId="2" fillId="0" borderId="0" xfId="0" applyFont="1" applyBorder="1" applyAlignment="1"/>
    <xf numFmtId="0" fontId="0" fillId="0" borderId="0" xfId="0" applyBorder="1"/>
    <xf numFmtId="0" fontId="1" fillId="2" borderId="3" xfId="0" applyFont="1" applyFill="1" applyBorder="1"/>
    <xf numFmtId="0" fontId="1" fillId="3" borderId="2" xfId="0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right"/>
    </xf>
    <xf numFmtId="3" fontId="0" fillId="0" borderId="1" xfId="0" applyNumberFormat="1" applyBorder="1"/>
    <xf numFmtId="0" fontId="1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0" xfId="0" applyNumberFormat="1" applyBorder="1"/>
    <xf numFmtId="3" fontId="0" fillId="0" borderId="4" xfId="0" applyNumberFormat="1" applyBorder="1"/>
    <xf numFmtId="0" fontId="0" fillId="0" borderId="4" xfId="0" applyBorder="1"/>
    <xf numFmtId="164" fontId="0" fillId="0" borderId="1" xfId="0" applyNumberFormat="1" applyBorder="1"/>
    <xf numFmtId="164" fontId="0" fillId="5" borderId="1" xfId="0" applyNumberFormat="1" applyFill="1" applyBorder="1"/>
    <xf numFmtId="164" fontId="0" fillId="0" borderId="1" xfId="0" applyNumberFormat="1" applyBorder="1" applyAlignment="1">
      <alignment horizontal="right"/>
    </xf>
    <xf numFmtId="165" fontId="0" fillId="0" borderId="1" xfId="0" applyNumberFormat="1" applyBorder="1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0" xfId="0" applyFill="1" applyBorder="1"/>
    <xf numFmtId="3" fontId="0" fillId="4" borderId="0" xfId="0" applyNumberFormat="1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7" xfId="0" applyNumberFormat="1" applyBorder="1"/>
    <xf numFmtId="0" fontId="0" fillId="0" borderId="7" xfId="0" applyBorder="1"/>
    <xf numFmtId="0" fontId="0" fillId="0" borderId="9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3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/>
    <xf numFmtId="0" fontId="3" fillId="0" borderId="7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ED7D31"/>
      <rgbColor rgb="FF59595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/>
              <a:t>0.7 72HORAS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'0.7 swarming '!$BQ$2:$BX$2</c:f>
              <c:strCache>
                <c:ptCount val="1"/>
                <c:pt idx="0">
                  <c:v>XccA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'0.7 swarming '!$BS$73</c:f>
                <c:numCache>
                  <c:formatCode>General</c:formatCode>
                  <c:ptCount val="1"/>
                  <c:pt idx="0">
                    <c:v>0.55044167790191356</c:v>
                  </c:pt>
                </c:numCache>
              </c:numRef>
            </c:plus>
            <c:minus>
              <c:numRef>
                <c:f>'0.7 swarming '!$BS$73</c:f>
                <c:numCache>
                  <c:formatCode>General</c:formatCode>
                  <c:ptCount val="1"/>
                  <c:pt idx="0">
                    <c:v>0.55044167790191356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'0.7 swarming '!$BS$72</c:f>
              <c:numCache>
                <c:formatCode>#,##0.000</c:formatCode>
                <c:ptCount val="1"/>
                <c:pt idx="0">
                  <c:v>3.3648124999999998</c:v>
                </c:pt>
              </c:numCache>
            </c:numRef>
          </c:val>
        </c:ser>
        <c:ser>
          <c:idx val="2"/>
          <c:order val="1"/>
          <c:tx>
            <c:strRef>
              <c:f>'0.7 swarming '!$AY$2:$BF$2</c:f>
              <c:strCache>
                <c:ptCount val="1"/>
                <c:pt idx="0">
                  <c:v>ΔmltB2.1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'0.7 swarming '!$BA$73</c:f>
                <c:numCache>
                  <c:formatCode>General</c:formatCode>
                  <c:ptCount val="1"/>
                  <c:pt idx="0">
                    <c:v>0.38203728139409987</c:v>
                  </c:pt>
                </c:numCache>
              </c:numRef>
            </c:plus>
            <c:minus>
              <c:numRef>
                <c:f>'0.7 swarming '!$BA$73</c:f>
                <c:numCache>
                  <c:formatCode>General</c:formatCode>
                  <c:ptCount val="1"/>
                  <c:pt idx="0">
                    <c:v>0.38203728139409987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'0.7 swarming '!$BA$72</c:f>
              <c:numCache>
                <c:formatCode>#,##0.000</c:formatCode>
                <c:ptCount val="1"/>
                <c:pt idx="0">
                  <c:v>2.5698749999999997</c:v>
                </c:pt>
              </c:numCache>
            </c:numRef>
          </c:val>
        </c:ser>
        <c:ser>
          <c:idx val="1"/>
          <c:order val="2"/>
          <c:tx>
            <c:strRef>
              <c:f>'0.7 swarming '!$BH$2:$BO$2</c:f>
              <c:strCache>
                <c:ptCount val="1"/>
                <c:pt idx="0">
                  <c:v>ΔmltB2.2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'0.7 swarming '!$BJ$73</c:f>
                <c:numCache>
                  <c:formatCode>General</c:formatCode>
                  <c:ptCount val="1"/>
                  <c:pt idx="0">
                    <c:v>0.61165719358226722</c:v>
                  </c:pt>
                </c:numCache>
              </c:numRef>
            </c:plus>
            <c:minus>
              <c:numRef>
                <c:f>'0.7 swarming '!$BJ$73</c:f>
                <c:numCache>
                  <c:formatCode>General</c:formatCode>
                  <c:ptCount val="1"/>
                  <c:pt idx="0">
                    <c:v>0.61165719358226722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'0.7 swarming '!$BJ$72</c:f>
              <c:numCache>
                <c:formatCode>#,##0.000</c:formatCode>
                <c:ptCount val="1"/>
                <c:pt idx="0">
                  <c:v>2.9395937500000002</c:v>
                </c:pt>
              </c:numCache>
            </c:numRef>
          </c:val>
        </c:ser>
        <c:ser>
          <c:idx val="3"/>
          <c:order val="3"/>
          <c:tx>
            <c:strRef>
              <c:f>'0.7 swarming '!$AO$2:$AV$2</c:f>
              <c:strCache>
                <c:ptCount val="1"/>
                <c:pt idx="0">
                  <c:v>ΔmltB2.1-ΔmltB2.2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'0.7 swarming '!$AQ$73</c:f>
                <c:numCache>
                  <c:formatCode>General</c:formatCode>
                  <c:ptCount val="1"/>
                  <c:pt idx="0">
                    <c:v>0.23245537153582699</c:v>
                  </c:pt>
                </c:numCache>
              </c:numRef>
            </c:plus>
            <c:minus>
              <c:numRef>
                <c:f>'0.7 swarming '!$AQ$73</c:f>
                <c:numCache>
                  <c:formatCode>General</c:formatCode>
                  <c:ptCount val="1"/>
                  <c:pt idx="0">
                    <c:v>0.23245537153582699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'0.7 swarming '!$AQ$72</c:f>
              <c:numCache>
                <c:formatCode>#,##0.000</c:formatCode>
                <c:ptCount val="1"/>
                <c:pt idx="0">
                  <c:v>2.317515625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2197776"/>
        <c:axId val="730962960"/>
      </c:barChart>
      <c:catAx>
        <c:axId val="6421977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30962960"/>
        <c:crosses val="autoZero"/>
        <c:auto val="1"/>
        <c:lblAlgn val="ctr"/>
        <c:lblOffset val="100"/>
        <c:noMultiLvlLbl val="0"/>
      </c:catAx>
      <c:valAx>
        <c:axId val="730962960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4219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1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Swarming motility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'0.7 swarming '!$I$99</c:f>
              <c:strCache>
                <c:ptCount val="1"/>
                <c:pt idx="0">
                  <c:v>XccA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'0.7 swarming '!$D$100</c:f>
                <c:numCache>
                  <c:formatCode>General</c:formatCode>
                  <c:ptCount val="1"/>
                  <c:pt idx="0">
                    <c:v>0.26205230064145907</c:v>
                  </c:pt>
                </c:numCache>
              </c:numRef>
            </c:plus>
            <c:minus>
              <c:numRef>
                <c:f>'0.7 swarming '!$D$100</c:f>
                <c:numCache>
                  <c:formatCode>General</c:formatCode>
                  <c:ptCount val="1"/>
                  <c:pt idx="0">
                    <c:v>0.26205230064145907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'0.7 swarming '!$B$100:$B$102</c:f>
              <c:strCache>
                <c:ptCount val="3"/>
                <c:pt idx="0">
                  <c:v>48 hours</c:v>
                </c:pt>
                <c:pt idx="1">
                  <c:v>72 hours</c:v>
                </c:pt>
                <c:pt idx="2">
                  <c:v>96 horus</c:v>
                </c:pt>
              </c:strCache>
            </c:strRef>
          </c:cat>
          <c:val>
            <c:numRef>
              <c:f>'0.7 swarming '!$I$100:$I$102</c:f>
              <c:numCache>
                <c:formatCode>#,##0.000</c:formatCode>
                <c:ptCount val="3"/>
                <c:pt idx="0">
                  <c:v>2.6555</c:v>
                </c:pt>
                <c:pt idx="1">
                  <c:v>3.3648124999999998</c:v>
                </c:pt>
                <c:pt idx="2">
                  <c:v>2.3551250000000001</c:v>
                </c:pt>
              </c:numCache>
            </c:numRef>
          </c:val>
        </c:ser>
        <c:ser>
          <c:idx val="1"/>
          <c:order val="1"/>
          <c:tx>
            <c:strRef>
              <c:f>'0.7 swarming '!$E$99</c:f>
              <c:strCache>
                <c:ptCount val="1"/>
                <c:pt idx="0">
                  <c:v>ΔmltB2.1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'0.7 swarming '!$F$101</c:f>
                <c:numCache>
                  <c:formatCode>General</c:formatCode>
                  <c:ptCount val="1"/>
                  <c:pt idx="0">
                    <c:v>0.38203728139409987</c:v>
                  </c:pt>
                </c:numCache>
              </c:numRef>
            </c:plus>
            <c:minus>
              <c:numRef>
                <c:f>'0.7 swarming '!$F$101</c:f>
                <c:numCache>
                  <c:formatCode>General</c:formatCode>
                  <c:ptCount val="1"/>
                  <c:pt idx="0">
                    <c:v>0.38203728139409987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'0.7 swarming '!$B$100:$B$102</c:f>
              <c:strCache>
                <c:ptCount val="3"/>
                <c:pt idx="0">
                  <c:v>48 hours</c:v>
                </c:pt>
                <c:pt idx="1">
                  <c:v>72 hours</c:v>
                </c:pt>
                <c:pt idx="2">
                  <c:v>96 horus</c:v>
                </c:pt>
              </c:strCache>
            </c:strRef>
          </c:cat>
          <c:val>
            <c:numRef>
              <c:f>'0.7 swarming '!$E$100:$E$102</c:f>
              <c:numCache>
                <c:formatCode>#,##0.000</c:formatCode>
                <c:ptCount val="3"/>
                <c:pt idx="0" formatCode="General">
                  <c:v>2.6290624999999999</c:v>
                </c:pt>
                <c:pt idx="1">
                  <c:v>2.5698749999999997</c:v>
                </c:pt>
                <c:pt idx="2">
                  <c:v>1.92475</c:v>
                </c:pt>
              </c:numCache>
            </c:numRef>
          </c:val>
        </c:ser>
        <c:ser>
          <c:idx val="2"/>
          <c:order val="2"/>
          <c:tx>
            <c:strRef>
              <c:f>'0.7 swarming '!$G$99</c:f>
              <c:strCache>
                <c:ptCount val="1"/>
                <c:pt idx="0">
                  <c:v>ΔmltB2.2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'0.7 swarming '!$H$100</c:f>
                <c:numCache>
                  <c:formatCode>General</c:formatCode>
                  <c:ptCount val="1"/>
                  <c:pt idx="0">
                    <c:v>0.20559285403646543</c:v>
                  </c:pt>
                </c:numCache>
              </c:numRef>
            </c:plus>
            <c:minus>
              <c:numRef>
                <c:f>'0.7 swarming '!$H$100</c:f>
                <c:numCache>
                  <c:formatCode>General</c:formatCode>
                  <c:ptCount val="1"/>
                  <c:pt idx="0">
                    <c:v>0.20559285403646543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'0.7 swarming '!$B$100:$B$102</c:f>
              <c:strCache>
                <c:ptCount val="3"/>
                <c:pt idx="0">
                  <c:v>48 hours</c:v>
                </c:pt>
                <c:pt idx="1">
                  <c:v>72 hours</c:v>
                </c:pt>
                <c:pt idx="2">
                  <c:v>96 horus</c:v>
                </c:pt>
              </c:strCache>
            </c:strRef>
          </c:cat>
          <c:val>
            <c:numRef>
              <c:f>'0.7 swarming '!$G$100:$G$102</c:f>
              <c:numCache>
                <c:formatCode>#,##0.000</c:formatCode>
                <c:ptCount val="3"/>
                <c:pt idx="0" formatCode="General">
                  <c:v>2.779015625</c:v>
                </c:pt>
                <c:pt idx="1">
                  <c:v>2.9395937500000002</c:v>
                </c:pt>
                <c:pt idx="2">
                  <c:v>2.0550468750000004</c:v>
                </c:pt>
              </c:numCache>
            </c:numRef>
          </c:val>
        </c:ser>
        <c:ser>
          <c:idx val="0"/>
          <c:order val="3"/>
          <c:tx>
            <c:strRef>
              <c:f>'0.7 swarming '!$C$99</c:f>
              <c:strCache>
                <c:ptCount val="1"/>
                <c:pt idx="0">
                  <c:v>ΔmltB2.1-ΔmltB2.2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'0.7 swarming '!$J$100</c:f>
                <c:numCache>
                  <c:formatCode>General</c:formatCode>
                  <c:ptCount val="1"/>
                  <c:pt idx="0">
                    <c:v>0.24872047563479771</c:v>
                  </c:pt>
                </c:numCache>
              </c:numRef>
            </c:plus>
            <c:minus>
              <c:numRef>
                <c:f>'0.7 swarming '!$J$100</c:f>
                <c:numCache>
                  <c:formatCode>General</c:formatCode>
                  <c:ptCount val="1"/>
                  <c:pt idx="0">
                    <c:v>0.24872047563479771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'0.7 swarming '!$B$100:$B$102</c:f>
              <c:strCache>
                <c:ptCount val="3"/>
                <c:pt idx="0">
                  <c:v>48 hours</c:v>
                </c:pt>
                <c:pt idx="1">
                  <c:v>72 hours</c:v>
                </c:pt>
                <c:pt idx="2">
                  <c:v>96 horus</c:v>
                </c:pt>
              </c:strCache>
            </c:strRef>
          </c:cat>
          <c:val>
            <c:numRef>
              <c:f>'0.7 swarming '!$C$100:$C$102</c:f>
              <c:numCache>
                <c:formatCode>#,##0.000</c:formatCode>
                <c:ptCount val="3"/>
                <c:pt idx="0" formatCode="0.0000000000">
                  <c:v>2.4823218750000002</c:v>
                </c:pt>
                <c:pt idx="1">
                  <c:v>2.317515625</c:v>
                </c:pt>
                <c:pt idx="2">
                  <c:v>2.0303593750000002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967312"/>
        <c:axId val="898959360"/>
      </c:barChart>
      <c:catAx>
        <c:axId val="73096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98959360"/>
        <c:crosses val="autoZero"/>
        <c:auto val="1"/>
        <c:lblAlgn val="ctr"/>
        <c:lblOffset val="100"/>
        <c:noMultiLvlLbl val="0"/>
      </c:catAx>
      <c:valAx>
        <c:axId val="898959360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3096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1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r>
              <a:rPr lang="pt-BR"/>
              <a:t>Swimming motitlity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ysClr val="windowText" lastClr="000000"/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'0.3 SWIMMING'!$I$81</c:f>
              <c:strCache>
                <c:ptCount val="1"/>
                <c:pt idx="0">
                  <c:v>XccA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'0.3 SWIMMING'!$J$82</c:f>
                <c:numCache>
                  <c:formatCode>General</c:formatCode>
                  <c:ptCount val="1"/>
                  <c:pt idx="0">
                    <c:v>0.37779695351595299</c:v>
                  </c:pt>
                </c:numCache>
              </c:numRef>
            </c:plus>
            <c:minus>
              <c:numRef>
                <c:f>'0.3 SWIMMING'!$J$82</c:f>
                <c:numCache>
                  <c:formatCode>General</c:formatCode>
                  <c:ptCount val="1"/>
                  <c:pt idx="0">
                    <c:v>0.37779695351595299</c:v>
                  </c:pt>
                </c:numCache>
              </c:numRef>
            </c:minus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cat>
            <c:numRef>
              <c:f>'0.3 SWIMMING'!$B$82:$B$84</c:f>
              <c:numCache>
                <c:formatCode>General</c:formatCode>
                <c:ptCount val="3"/>
                <c:pt idx="0">
                  <c:v>48</c:v>
                </c:pt>
                <c:pt idx="1">
                  <c:v>72</c:v>
                </c:pt>
                <c:pt idx="2">
                  <c:v>96</c:v>
                </c:pt>
              </c:numCache>
            </c:numRef>
          </c:cat>
          <c:val>
            <c:numRef>
              <c:f>'0.3 SWIMMING'!$I$82:$I$84</c:f>
              <c:numCache>
                <c:formatCode>#,##0.000</c:formatCode>
                <c:ptCount val="3"/>
                <c:pt idx="0">
                  <c:v>2.08165625</c:v>
                </c:pt>
                <c:pt idx="1">
                  <c:v>2.4546874999999999</c:v>
                </c:pt>
                <c:pt idx="2">
                  <c:v>1.8239687499999999</c:v>
                </c:pt>
              </c:numCache>
            </c:numRef>
          </c:val>
        </c:ser>
        <c:ser>
          <c:idx val="1"/>
          <c:order val="1"/>
          <c:tx>
            <c:strRef>
              <c:f>'0.3 SWIMMING'!$E$81</c:f>
              <c:strCache>
                <c:ptCount val="1"/>
                <c:pt idx="0">
                  <c:v>ΔmltB2.1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'0.3 SWIMMING'!$F$84</c:f>
                <c:numCache>
                  <c:formatCode>General</c:formatCode>
                  <c:ptCount val="1"/>
                  <c:pt idx="0">
                    <c:v>0.22873524329109265</c:v>
                  </c:pt>
                </c:numCache>
              </c:numRef>
            </c:plus>
            <c:minus>
              <c:numRef>
                <c:f>'0.3 SWIMMING'!$F$84</c:f>
                <c:numCache>
                  <c:formatCode>General</c:formatCode>
                  <c:ptCount val="1"/>
                  <c:pt idx="0">
                    <c:v>0.22873524329109265</c:v>
                  </c:pt>
                </c:numCache>
              </c:numRef>
            </c:minus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cat>
            <c:numRef>
              <c:f>'0.3 SWIMMING'!$B$82:$B$84</c:f>
              <c:numCache>
                <c:formatCode>General</c:formatCode>
                <c:ptCount val="3"/>
                <c:pt idx="0">
                  <c:v>48</c:v>
                </c:pt>
                <c:pt idx="1">
                  <c:v>72</c:v>
                </c:pt>
                <c:pt idx="2">
                  <c:v>96</c:v>
                </c:pt>
              </c:numCache>
            </c:numRef>
          </c:cat>
          <c:val>
            <c:numRef>
              <c:f>'0.3 SWIMMING'!$E$82:$E$84</c:f>
              <c:numCache>
                <c:formatCode>#,##0.000</c:formatCode>
                <c:ptCount val="3"/>
                <c:pt idx="0" formatCode="General">
                  <c:v>2.0393125000000003</c:v>
                </c:pt>
                <c:pt idx="1">
                  <c:v>3.809984375</c:v>
                </c:pt>
                <c:pt idx="2">
                  <c:v>1.7700312499999999</c:v>
                </c:pt>
              </c:numCache>
            </c:numRef>
          </c:val>
        </c:ser>
        <c:ser>
          <c:idx val="2"/>
          <c:order val="2"/>
          <c:tx>
            <c:strRef>
              <c:f>'0.3 SWIMMING'!$G$81</c:f>
              <c:strCache>
                <c:ptCount val="1"/>
                <c:pt idx="0">
                  <c:v>ΔmltB2.2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'0.3 SWIMMING'!$H$82</c:f>
                <c:numCache>
                  <c:formatCode>General</c:formatCode>
                  <c:ptCount val="1"/>
                  <c:pt idx="0">
                    <c:v>0.3566332529358458</c:v>
                  </c:pt>
                </c:numCache>
              </c:numRef>
            </c:plus>
            <c:minus>
              <c:numRef>
                <c:f>'0.3 SWIMMING'!$H$82</c:f>
                <c:numCache>
                  <c:formatCode>General</c:formatCode>
                  <c:ptCount val="1"/>
                  <c:pt idx="0">
                    <c:v>0.3566332529358458</c:v>
                  </c:pt>
                </c:numCache>
              </c:numRef>
            </c:minus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cat>
            <c:numRef>
              <c:f>'0.3 SWIMMING'!$B$82:$B$84</c:f>
              <c:numCache>
                <c:formatCode>General</c:formatCode>
                <c:ptCount val="3"/>
                <c:pt idx="0">
                  <c:v>48</c:v>
                </c:pt>
                <c:pt idx="1">
                  <c:v>72</c:v>
                </c:pt>
                <c:pt idx="2">
                  <c:v>96</c:v>
                </c:pt>
              </c:numCache>
            </c:numRef>
          </c:cat>
          <c:val>
            <c:numRef>
              <c:f>'0.3 SWIMMING'!$G$82:$G$84</c:f>
              <c:numCache>
                <c:formatCode>#,##0.000</c:formatCode>
                <c:ptCount val="3"/>
                <c:pt idx="0" formatCode="General">
                  <c:v>2.9851406250000001</c:v>
                </c:pt>
                <c:pt idx="1">
                  <c:v>3.1268750000000005</c:v>
                </c:pt>
                <c:pt idx="2">
                  <c:v>2.3482812499999999</c:v>
                </c:pt>
              </c:numCache>
            </c:numRef>
          </c:val>
        </c:ser>
        <c:ser>
          <c:idx val="3"/>
          <c:order val="3"/>
          <c:tx>
            <c:strRef>
              <c:f>'0.3 SWIMMING'!$C$81</c:f>
              <c:strCache>
                <c:ptCount val="1"/>
                <c:pt idx="0">
                  <c:v>ΔmltB2.1-ΔmltB2.2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'0.3 SWIMMING'!$D$83</c:f>
                <c:numCache>
                  <c:formatCode>General</c:formatCode>
                  <c:ptCount val="1"/>
                  <c:pt idx="0">
                    <c:v>0.45488916919399014</c:v>
                  </c:pt>
                </c:numCache>
              </c:numRef>
            </c:plus>
            <c:minus>
              <c:numRef>
                <c:f>'0.3 SWIMMING'!$D$83</c:f>
                <c:numCache>
                  <c:formatCode>General</c:formatCode>
                  <c:ptCount val="1"/>
                  <c:pt idx="0">
                    <c:v>0.45488916919399014</c:v>
                  </c:pt>
                </c:numCache>
              </c:numRef>
            </c:minus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cat>
            <c:numRef>
              <c:f>'0.3 SWIMMING'!$B$82:$B$84</c:f>
              <c:numCache>
                <c:formatCode>General</c:formatCode>
                <c:ptCount val="3"/>
                <c:pt idx="0">
                  <c:v>48</c:v>
                </c:pt>
                <c:pt idx="1">
                  <c:v>72</c:v>
                </c:pt>
                <c:pt idx="2">
                  <c:v>96</c:v>
                </c:pt>
              </c:numCache>
            </c:numRef>
          </c:cat>
          <c:val>
            <c:numRef>
              <c:f>'0.3 SWIMMING'!$C$82:$C$84</c:f>
              <c:numCache>
                <c:formatCode>#,##0.000</c:formatCode>
                <c:ptCount val="3"/>
                <c:pt idx="0" formatCode="0.0000000000">
                  <c:v>2.1197343750000002</c:v>
                </c:pt>
                <c:pt idx="1">
                  <c:v>3.8250000000000002</c:v>
                </c:pt>
                <c:pt idx="2">
                  <c:v>1.7869999999999999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898963168"/>
        <c:axId val="898957728"/>
      </c:barChart>
      <c:catAx>
        <c:axId val="89896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98957728"/>
        <c:crosses val="autoZero"/>
        <c:auto val="1"/>
        <c:lblAlgn val="ctr"/>
        <c:lblOffset val="100"/>
        <c:noMultiLvlLbl val="0"/>
      </c:catAx>
      <c:valAx>
        <c:axId val="898957728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9896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1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659085</xdr:colOff>
      <xdr:row>76</xdr:row>
      <xdr:rowOff>79046</xdr:rowOff>
    </xdr:from>
    <xdr:to>
      <xdr:col>54</xdr:col>
      <xdr:colOff>492672</xdr:colOff>
      <xdr:row>93</xdr:row>
      <xdr:rowOff>21896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444500</xdr:colOff>
      <xdr:row>104</xdr:row>
      <xdr:rowOff>150394</xdr:rowOff>
    </xdr:from>
    <xdr:to>
      <xdr:col>9</xdr:col>
      <xdr:colOff>751973</xdr:colOff>
      <xdr:row>123</xdr:row>
      <xdr:rowOff>180473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55</xdr:col>
      <xdr:colOff>230983</xdr:colOff>
      <xdr:row>74</xdr:row>
      <xdr:rowOff>32845</xdr:rowOff>
    </xdr:from>
    <xdr:to>
      <xdr:col>71</xdr:col>
      <xdr:colOff>123401</xdr:colOff>
      <xdr:row>109</xdr:row>
      <xdr:rowOff>143165</xdr:rowOff>
    </xdr:to>
    <xdr:pic>
      <xdr:nvPicPr>
        <xdr:cNvPr id="7" name="Imagem 6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-253" t="299"/>
        <a:stretch/>
      </xdr:blipFill>
      <xdr:spPr>
        <a:xfrm>
          <a:off x="43684690" y="13816724"/>
          <a:ext cx="11847935" cy="6624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480163</xdr:colOff>
      <xdr:row>88</xdr:row>
      <xdr:rowOff>156575</xdr:rowOff>
    </xdr:from>
    <xdr:to>
      <xdr:col>9</xdr:col>
      <xdr:colOff>182670</xdr:colOff>
      <xdr:row>109</xdr:row>
      <xdr:rowOff>125519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55"/>
  <sheetViews>
    <sheetView zoomScale="87" zoomScaleNormal="87" workbookViewId="0">
      <selection activeCell="DO3" sqref="DO3"/>
    </sheetView>
  </sheetViews>
  <sheetFormatPr defaultRowHeight="15" x14ac:dyDescent="0.25"/>
  <cols>
    <col min="1" max="1" width="10.42578125" style="4" bestFit="1" customWidth="1"/>
    <col min="2" max="2" width="26.28515625" bestFit="1" customWidth="1"/>
    <col min="3" max="3" width="24.85546875" bestFit="1" customWidth="1"/>
    <col min="4" max="4" width="15.140625" style="4" bestFit="1" customWidth="1"/>
    <col min="5" max="5" width="16.7109375" style="1" customWidth="1"/>
    <col min="6" max="8" width="14.7109375" bestFit="1" customWidth="1"/>
    <col min="9" max="9" width="9.42578125" customWidth="1"/>
    <col min="10" max="10" width="14.7109375" style="4" bestFit="1" customWidth="1"/>
    <col min="11" max="11" width="18.140625" bestFit="1" customWidth="1"/>
    <col min="12" max="12" width="17.85546875" bestFit="1" customWidth="1"/>
    <col min="13" max="13" width="11.28515625" style="1" customWidth="1"/>
    <col min="14" max="18" width="8.42578125" customWidth="1"/>
    <col min="19" max="19" width="8.42578125" style="4" customWidth="1"/>
    <col min="20" max="20" width="18.140625" bestFit="1" customWidth="1"/>
    <col min="21" max="21" width="17.85546875" bestFit="1" customWidth="1"/>
    <col min="22" max="22" width="9.140625" style="1" customWidth="1"/>
    <col min="23" max="27" width="8.42578125" customWidth="1"/>
    <col min="28" max="28" width="8.42578125" style="4" customWidth="1"/>
    <col min="29" max="29" width="18.140625" bestFit="1" customWidth="1"/>
    <col min="30" max="30" width="17.85546875" bestFit="1" customWidth="1"/>
    <col min="31" max="31" width="9.140625" style="1" customWidth="1"/>
    <col min="32" max="38" width="8.42578125" customWidth="1"/>
    <col min="39" max="39" width="10.42578125" style="27" customWidth="1"/>
    <col min="40" max="40" width="9.140625" style="1" customWidth="1"/>
    <col min="41" max="41" width="18.140625" bestFit="1" customWidth="1"/>
    <col min="42" max="42" width="17.85546875" bestFit="1" customWidth="1"/>
    <col min="43" max="43" width="9.85546875" bestFit="1" customWidth="1"/>
    <col min="44" max="46" width="8.42578125" customWidth="1"/>
    <col min="47" max="47" width="10.42578125" customWidth="1"/>
    <col min="48" max="48" width="11" style="1" customWidth="1"/>
    <col min="49" max="49" width="11" style="2" customWidth="1"/>
    <col min="50" max="50" width="8.42578125" customWidth="1"/>
    <col min="51" max="51" width="18.140625" style="2" bestFit="1" customWidth="1"/>
    <col min="52" max="52" width="17.85546875" bestFit="1" customWidth="1"/>
    <col min="53" max="53" width="9.85546875" bestFit="1" customWidth="1"/>
    <col min="54" max="56" width="8.42578125" customWidth="1"/>
    <col min="57" max="57" width="9.140625" style="1" customWidth="1"/>
    <col min="58" max="59" width="8.42578125" customWidth="1"/>
    <col min="60" max="60" width="18.140625" bestFit="1" customWidth="1"/>
    <col min="61" max="61" width="17.85546875" bestFit="1" customWidth="1"/>
    <col min="62" max="62" width="9.85546875" bestFit="1" customWidth="1"/>
    <col min="63" max="63" width="8.5703125" bestFit="1" customWidth="1"/>
    <col min="64" max="64" width="10.42578125" customWidth="1"/>
    <col min="65" max="65" width="9.140625" style="1" customWidth="1"/>
    <col min="66" max="68" width="8.42578125" customWidth="1"/>
    <col min="69" max="69" width="18.140625" bestFit="1" customWidth="1"/>
    <col min="70" max="70" width="17.85546875" bestFit="1" customWidth="1"/>
    <col min="71" max="71" width="9.85546875" bestFit="1" customWidth="1"/>
    <col min="72" max="72" width="8.5703125" bestFit="1" customWidth="1"/>
    <col min="73" max="77" width="8.42578125" customWidth="1"/>
    <col min="78" max="78" width="8.42578125" style="27" customWidth="1"/>
    <col min="79" max="79" width="8.42578125" customWidth="1"/>
    <col min="80" max="80" width="18.140625" bestFit="1" customWidth="1"/>
    <col min="81" max="81" width="17.85546875" bestFit="1" customWidth="1"/>
    <col min="82" max="82" width="14.28515625" bestFit="1" customWidth="1"/>
    <col min="83" max="88" width="8.42578125" customWidth="1"/>
    <col min="89" max="89" width="18.140625" bestFit="1" customWidth="1"/>
    <col min="90" max="90" width="17.85546875" bestFit="1" customWidth="1"/>
    <col min="91" max="91" width="16.7109375" bestFit="1" customWidth="1"/>
    <col min="92" max="97" width="8.42578125" customWidth="1"/>
    <col min="98" max="98" width="18.140625" bestFit="1" customWidth="1"/>
    <col min="99" max="99" width="17.85546875" bestFit="1" customWidth="1"/>
    <col min="100" max="100" width="14.28515625" bestFit="1" customWidth="1"/>
    <col min="101" max="106" width="8.42578125" customWidth="1"/>
    <col min="107" max="107" width="18.140625" bestFit="1" customWidth="1"/>
    <col min="108" max="109" width="17.85546875" bestFit="1" customWidth="1"/>
    <col min="110" max="115" width="8.42578125" customWidth="1"/>
    <col min="116" max="116" width="8.42578125" style="27" customWidth="1"/>
    <col min="117" max="117" width="8.42578125" customWidth="1"/>
    <col min="118" max="118" width="18.140625" bestFit="1" customWidth="1"/>
    <col min="119" max="119" width="17.85546875" bestFit="1" customWidth="1"/>
    <col min="120" max="120" width="13.5703125" customWidth="1"/>
    <col min="121" max="126" width="8.42578125" customWidth="1"/>
    <col min="127" max="127" width="18.140625" bestFit="1" customWidth="1"/>
    <col min="128" max="128" width="17.85546875" bestFit="1" customWidth="1"/>
    <col min="129" max="129" width="16" customWidth="1"/>
    <col min="130" max="135" width="8.42578125" customWidth="1"/>
    <col min="136" max="136" width="18.140625" bestFit="1" customWidth="1"/>
    <col min="137" max="137" width="17.85546875" bestFit="1" customWidth="1"/>
    <col min="138" max="138" width="13.85546875" bestFit="1" customWidth="1"/>
    <col min="139" max="144" width="8.42578125" customWidth="1"/>
    <col min="145" max="145" width="18.140625" bestFit="1" customWidth="1"/>
    <col min="146" max="146" width="17.85546875" bestFit="1" customWidth="1"/>
    <col min="147" max="147" width="13.85546875" bestFit="1" customWidth="1"/>
    <col min="148" max="1031" width="8.42578125" customWidth="1"/>
  </cols>
  <sheetData>
    <row r="1" spans="1:155" ht="15.75" thickBot="1" x14ac:dyDescent="0.3">
      <c r="A1" s="9">
        <v>0.7</v>
      </c>
      <c r="B1" s="8" t="s">
        <v>0</v>
      </c>
      <c r="AN1" s="9">
        <v>0.7</v>
      </c>
      <c r="AO1" s="8" t="s">
        <v>17</v>
      </c>
      <c r="AP1" s="4"/>
      <c r="AQ1" s="4"/>
      <c r="AR1" s="2"/>
      <c r="AS1" s="4"/>
      <c r="AT1" s="4"/>
      <c r="AU1" s="4"/>
      <c r="AV1" s="4"/>
      <c r="AW1" s="4"/>
      <c r="AX1" s="4"/>
      <c r="AY1" s="4"/>
      <c r="AZ1" s="4"/>
      <c r="BA1" s="2"/>
      <c r="BB1" s="4"/>
      <c r="BC1" s="4"/>
      <c r="BD1" s="4"/>
      <c r="BE1" s="4"/>
      <c r="BF1" s="4"/>
      <c r="BG1" s="4"/>
      <c r="BH1" s="4"/>
      <c r="BI1" s="4"/>
      <c r="BJ1" s="2"/>
      <c r="BK1" s="4"/>
      <c r="BL1" s="4"/>
      <c r="BM1" s="4"/>
      <c r="BN1" s="4"/>
      <c r="BO1" s="4"/>
      <c r="BP1" s="4"/>
      <c r="BQ1" s="4"/>
      <c r="BR1" s="4"/>
      <c r="BS1" s="2"/>
      <c r="BT1" s="4"/>
      <c r="BU1" s="4"/>
      <c r="BV1" s="4"/>
      <c r="BW1" s="4"/>
      <c r="BX1" s="4"/>
      <c r="BY1" s="4"/>
      <c r="CB1" s="84" t="s">
        <v>18</v>
      </c>
      <c r="CC1" s="85"/>
      <c r="DM1" s="62"/>
      <c r="DN1" s="62"/>
      <c r="DO1" s="62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</row>
    <row r="2" spans="1:155" x14ac:dyDescent="0.25">
      <c r="B2" s="81" t="s">
        <v>1</v>
      </c>
      <c r="C2" s="82"/>
      <c r="D2" s="82"/>
      <c r="E2" s="82"/>
      <c r="F2" s="82"/>
      <c r="G2" s="82"/>
      <c r="H2" s="83"/>
      <c r="I2" s="29"/>
      <c r="J2" s="3"/>
      <c r="K2" s="79" t="s">
        <v>2</v>
      </c>
      <c r="L2" s="79"/>
      <c r="M2" s="79"/>
      <c r="N2" s="79"/>
      <c r="O2" s="79"/>
      <c r="P2" s="79"/>
      <c r="Q2" s="79"/>
      <c r="R2" s="79"/>
      <c r="S2" s="6"/>
      <c r="T2" s="76" t="s">
        <v>3</v>
      </c>
      <c r="U2" s="76"/>
      <c r="V2" s="76"/>
      <c r="W2" s="76"/>
      <c r="X2" s="76"/>
      <c r="Y2" s="76"/>
      <c r="Z2" s="76"/>
      <c r="AA2" s="76"/>
      <c r="AB2" s="6"/>
      <c r="AC2" s="80" t="s">
        <v>4</v>
      </c>
      <c r="AD2" s="80"/>
      <c r="AE2" s="80"/>
      <c r="AF2" s="80"/>
      <c r="AG2" s="80"/>
      <c r="AH2" s="80"/>
      <c r="AI2" s="80"/>
      <c r="AJ2" s="80"/>
      <c r="AK2" s="7"/>
      <c r="AN2" s="4"/>
      <c r="AO2" s="81" t="s">
        <v>1</v>
      </c>
      <c r="AP2" s="82"/>
      <c r="AQ2" s="82"/>
      <c r="AR2" s="82"/>
      <c r="AS2" s="82"/>
      <c r="AT2" s="82"/>
      <c r="AU2" s="82"/>
      <c r="AV2" s="83"/>
      <c r="AW2" s="12"/>
      <c r="AX2" s="3"/>
      <c r="AY2" s="79" t="s">
        <v>2</v>
      </c>
      <c r="AZ2" s="79"/>
      <c r="BA2" s="79"/>
      <c r="BB2" s="79"/>
      <c r="BC2" s="79"/>
      <c r="BD2" s="79"/>
      <c r="BE2" s="79"/>
      <c r="BF2" s="79"/>
      <c r="BG2" s="6"/>
      <c r="BH2" s="76" t="s">
        <v>3</v>
      </c>
      <c r="BI2" s="76"/>
      <c r="BJ2" s="76"/>
      <c r="BK2" s="76"/>
      <c r="BL2" s="76"/>
      <c r="BM2" s="76"/>
      <c r="BN2" s="76"/>
      <c r="BO2" s="76"/>
      <c r="BP2" s="6"/>
      <c r="BQ2" s="80" t="s">
        <v>4</v>
      </c>
      <c r="BR2" s="80"/>
      <c r="BS2" s="80"/>
      <c r="BT2" s="80"/>
      <c r="BU2" s="80"/>
      <c r="BV2" s="80"/>
      <c r="BW2" s="80"/>
      <c r="BX2" s="80"/>
      <c r="BY2" s="7"/>
      <c r="CB2" s="76" t="s">
        <v>1</v>
      </c>
      <c r="CC2" s="76"/>
      <c r="CD2" s="76"/>
      <c r="CE2" s="76"/>
      <c r="CF2" s="76"/>
      <c r="CG2" s="76"/>
      <c r="CH2" s="76"/>
      <c r="CI2" s="34"/>
      <c r="CK2" s="76" t="s">
        <v>2</v>
      </c>
      <c r="CL2" s="76"/>
      <c r="CM2" s="76"/>
      <c r="CN2" s="76"/>
      <c r="CO2" s="76"/>
      <c r="CP2" s="76"/>
      <c r="CQ2" s="76"/>
      <c r="CR2" s="34"/>
      <c r="CT2" s="76" t="s">
        <v>3</v>
      </c>
      <c r="CU2" s="76"/>
      <c r="CV2" s="76"/>
      <c r="CW2" s="76"/>
      <c r="CX2" s="76"/>
      <c r="CY2" s="76"/>
      <c r="CZ2" s="76"/>
      <c r="DA2" s="34"/>
      <c r="DC2" s="75" t="s">
        <v>19</v>
      </c>
      <c r="DD2" s="75"/>
      <c r="DE2" s="75"/>
      <c r="DF2" s="75"/>
      <c r="DG2" s="75"/>
      <c r="DH2" s="75"/>
      <c r="DI2" s="75"/>
      <c r="DJ2" s="75"/>
      <c r="DM2" s="53"/>
      <c r="DN2" s="59"/>
      <c r="DO2" s="59"/>
      <c r="DP2" s="59"/>
      <c r="DQ2" s="59"/>
      <c r="DR2" s="59"/>
      <c r="DS2" s="59"/>
      <c r="DT2" s="59"/>
      <c r="DU2" s="52"/>
      <c r="DV2" s="53"/>
      <c r="DW2" s="59"/>
      <c r="DX2" s="59"/>
      <c r="DY2" s="59"/>
      <c r="DZ2" s="59"/>
      <c r="EA2" s="59"/>
      <c r="EB2" s="59"/>
      <c r="EC2" s="59"/>
      <c r="ED2" s="52"/>
      <c r="EE2" s="53"/>
      <c r="EF2" s="59"/>
      <c r="EG2" s="59"/>
      <c r="EH2" s="59"/>
      <c r="EI2" s="59"/>
      <c r="EJ2" s="59"/>
      <c r="EK2" s="59"/>
      <c r="EL2" s="59"/>
      <c r="EM2" s="52"/>
      <c r="EN2" s="53"/>
      <c r="EO2" s="60"/>
      <c r="EP2" s="60"/>
      <c r="EQ2" s="60"/>
      <c r="ER2" s="60"/>
      <c r="ES2" s="60"/>
      <c r="ET2" s="60"/>
      <c r="EU2" s="60"/>
      <c r="EV2" s="60"/>
      <c r="EW2" s="53"/>
      <c r="EX2" s="53"/>
      <c r="EY2" s="53"/>
    </row>
    <row r="3" spans="1:155" x14ac:dyDescent="0.25">
      <c r="B3" s="13" t="s">
        <v>12</v>
      </c>
      <c r="C3" s="10" t="s">
        <v>13</v>
      </c>
      <c r="D3" s="10" t="s">
        <v>5</v>
      </c>
      <c r="E3" s="10" t="s">
        <v>6</v>
      </c>
      <c r="F3" s="10" t="s">
        <v>7</v>
      </c>
      <c r="G3" s="10" t="s">
        <v>8</v>
      </c>
      <c r="H3" s="18" t="s">
        <v>14</v>
      </c>
      <c r="I3" s="10" t="s">
        <v>15</v>
      </c>
      <c r="J3" s="3"/>
      <c r="K3" s="13" t="s">
        <v>12</v>
      </c>
      <c r="L3" s="10" t="s">
        <v>13</v>
      </c>
      <c r="M3" s="10" t="s">
        <v>5</v>
      </c>
      <c r="N3" s="10" t="s">
        <v>6</v>
      </c>
      <c r="O3" s="10" t="s">
        <v>7</v>
      </c>
      <c r="P3" s="10" t="s">
        <v>8</v>
      </c>
      <c r="Q3" s="10"/>
      <c r="R3" s="15"/>
      <c r="T3" s="13" t="s">
        <v>12</v>
      </c>
      <c r="U3" s="46" t="s">
        <v>13</v>
      </c>
      <c r="V3" s="46" t="s">
        <v>5</v>
      </c>
      <c r="W3" s="46" t="s">
        <v>6</v>
      </c>
      <c r="X3" s="46" t="s">
        <v>7</v>
      </c>
      <c r="Y3" s="46" t="s">
        <v>8</v>
      </c>
      <c r="Z3" s="18" t="s">
        <v>14</v>
      </c>
      <c r="AA3" s="46" t="s">
        <v>15</v>
      </c>
      <c r="AC3" s="13" t="s">
        <v>12</v>
      </c>
      <c r="AD3" s="46" t="s">
        <v>13</v>
      </c>
      <c r="AE3" s="46" t="s">
        <v>5</v>
      </c>
      <c r="AF3" s="46" t="s">
        <v>6</v>
      </c>
      <c r="AG3" s="46" t="s">
        <v>7</v>
      </c>
      <c r="AH3" s="46" t="s">
        <v>8</v>
      </c>
      <c r="AI3" s="18" t="s">
        <v>14</v>
      </c>
      <c r="AJ3" s="46" t="s">
        <v>15</v>
      </c>
      <c r="AK3" s="7"/>
      <c r="AN3" s="4"/>
      <c r="AO3" s="13" t="s">
        <v>12</v>
      </c>
      <c r="AP3" s="46" t="s">
        <v>13</v>
      </c>
      <c r="AQ3" s="46" t="s">
        <v>5</v>
      </c>
      <c r="AR3" s="46" t="s">
        <v>6</v>
      </c>
      <c r="AS3" s="46" t="s">
        <v>7</v>
      </c>
      <c r="AT3" s="46" t="s">
        <v>8</v>
      </c>
      <c r="AU3" s="18" t="s">
        <v>14</v>
      </c>
      <c r="AV3" s="46" t="s">
        <v>15</v>
      </c>
      <c r="AW3" s="11"/>
      <c r="AX3" s="3"/>
      <c r="AY3" s="13" t="s">
        <v>12</v>
      </c>
      <c r="AZ3" s="46" t="s">
        <v>13</v>
      </c>
      <c r="BA3" s="46" t="s">
        <v>5</v>
      </c>
      <c r="BB3" s="46" t="s">
        <v>6</v>
      </c>
      <c r="BC3" s="46" t="s">
        <v>7</v>
      </c>
      <c r="BD3" s="46" t="s">
        <v>8</v>
      </c>
      <c r="BE3" s="18" t="s">
        <v>14</v>
      </c>
      <c r="BF3" s="46" t="s">
        <v>15</v>
      </c>
      <c r="BG3" s="4"/>
      <c r="BH3" s="13" t="s">
        <v>12</v>
      </c>
      <c r="BI3" s="46" t="s">
        <v>13</v>
      </c>
      <c r="BJ3" s="46" t="s">
        <v>5</v>
      </c>
      <c r="BK3" s="46" t="s">
        <v>6</v>
      </c>
      <c r="BL3" s="46" t="s">
        <v>7</v>
      </c>
      <c r="BM3" s="46" t="s">
        <v>8</v>
      </c>
      <c r="BN3" s="18" t="s">
        <v>14</v>
      </c>
      <c r="BO3" s="46" t="s">
        <v>15</v>
      </c>
      <c r="BP3" s="4"/>
      <c r="BQ3" s="13" t="s">
        <v>12</v>
      </c>
      <c r="BR3" s="46" t="s">
        <v>13</v>
      </c>
      <c r="BS3" s="46" t="s">
        <v>5</v>
      </c>
      <c r="BT3" s="46" t="s">
        <v>6</v>
      </c>
      <c r="BU3" s="46" t="s">
        <v>7</v>
      </c>
      <c r="BV3" s="46" t="s">
        <v>8</v>
      </c>
      <c r="BW3" s="18" t="s">
        <v>14</v>
      </c>
      <c r="BX3" s="46" t="s">
        <v>15</v>
      </c>
      <c r="BY3" s="7"/>
      <c r="CB3" s="13" t="s">
        <v>12</v>
      </c>
      <c r="CC3" s="46" t="s">
        <v>13</v>
      </c>
      <c r="CD3" s="46" t="s">
        <v>5</v>
      </c>
      <c r="CE3" s="46" t="s">
        <v>6</v>
      </c>
      <c r="CF3" s="46" t="s">
        <v>7</v>
      </c>
      <c r="CG3" s="46" t="s">
        <v>8</v>
      </c>
      <c r="CH3" s="18" t="s">
        <v>14</v>
      </c>
      <c r="CI3" s="46" t="s">
        <v>15</v>
      </c>
      <c r="CK3" s="13" t="s">
        <v>12</v>
      </c>
      <c r="CL3" s="46" t="s">
        <v>13</v>
      </c>
      <c r="CM3" s="46" t="s">
        <v>5</v>
      </c>
      <c r="CN3" s="46" t="s">
        <v>6</v>
      </c>
      <c r="CO3" s="46" t="s">
        <v>7</v>
      </c>
      <c r="CP3" s="46" t="s">
        <v>8</v>
      </c>
      <c r="CQ3" s="18" t="s">
        <v>14</v>
      </c>
      <c r="CR3" s="46" t="s">
        <v>15</v>
      </c>
      <c r="CT3" s="13" t="s">
        <v>12</v>
      </c>
      <c r="CU3" s="46" t="s">
        <v>13</v>
      </c>
      <c r="CV3" s="46" t="s">
        <v>5</v>
      </c>
      <c r="CW3" s="46" t="s">
        <v>6</v>
      </c>
      <c r="CX3" s="46" t="s">
        <v>7</v>
      </c>
      <c r="CY3" s="46" t="s">
        <v>8</v>
      </c>
      <c r="CZ3" s="18" t="s">
        <v>14</v>
      </c>
      <c r="DA3" s="46" t="s">
        <v>15</v>
      </c>
      <c r="DC3" s="13" t="s">
        <v>12</v>
      </c>
      <c r="DD3" s="46" t="s">
        <v>13</v>
      </c>
      <c r="DE3" s="46" t="s">
        <v>5</v>
      </c>
      <c r="DF3" s="46" t="s">
        <v>6</v>
      </c>
      <c r="DG3" s="46" t="s">
        <v>7</v>
      </c>
      <c r="DH3" s="46" t="s">
        <v>8</v>
      </c>
      <c r="DI3" s="18" t="s">
        <v>14</v>
      </c>
      <c r="DJ3" s="46" t="s">
        <v>15</v>
      </c>
      <c r="DM3" s="53"/>
      <c r="DN3" s="54"/>
      <c r="DO3" s="52"/>
      <c r="DP3" s="52"/>
      <c r="DQ3" s="52"/>
      <c r="DR3" s="52"/>
      <c r="DS3" s="52"/>
      <c r="DT3" s="52"/>
      <c r="DU3" s="52"/>
      <c r="DV3" s="53"/>
      <c r="DW3" s="54"/>
      <c r="DX3" s="52"/>
      <c r="DY3" s="52"/>
      <c r="DZ3" s="52"/>
      <c r="EA3" s="52"/>
      <c r="EB3" s="52"/>
      <c r="EC3" s="52"/>
      <c r="ED3" s="52"/>
      <c r="EE3" s="53"/>
      <c r="EF3" s="54"/>
      <c r="EG3" s="52"/>
      <c r="EH3" s="52"/>
      <c r="EI3" s="52"/>
      <c r="EJ3" s="52"/>
      <c r="EK3" s="52"/>
      <c r="EL3" s="52"/>
      <c r="EM3" s="52"/>
      <c r="EN3" s="53"/>
      <c r="EO3" s="54"/>
      <c r="EP3" s="52"/>
      <c r="EQ3" s="52"/>
      <c r="ER3" s="52"/>
      <c r="ES3" s="52"/>
      <c r="ET3" s="52"/>
      <c r="EU3" s="52"/>
      <c r="EV3" s="52"/>
      <c r="EW3" s="53"/>
      <c r="EX3" s="53"/>
      <c r="EY3" s="53"/>
    </row>
    <row r="4" spans="1:155" x14ac:dyDescent="0.25">
      <c r="B4" s="74">
        <v>1</v>
      </c>
      <c r="C4" s="14">
        <v>1</v>
      </c>
      <c r="D4" s="23">
        <v>2.38</v>
      </c>
      <c r="E4" s="17">
        <v>149694</v>
      </c>
      <c r="F4" s="19">
        <v>135000</v>
      </c>
      <c r="G4" s="15">
        <v>207</v>
      </c>
      <c r="H4" s="17">
        <v>-90000</v>
      </c>
      <c r="I4" s="17">
        <v>9000</v>
      </c>
      <c r="K4" s="74">
        <v>1</v>
      </c>
      <c r="L4" s="14">
        <v>1</v>
      </c>
      <c r="M4" s="23">
        <v>3.2349999999999999</v>
      </c>
      <c r="N4" s="19">
        <v>123926</v>
      </c>
      <c r="O4" s="15">
        <v>101</v>
      </c>
      <c r="P4" s="17">
        <v>169</v>
      </c>
      <c r="Q4" s="17">
        <v>-90</v>
      </c>
      <c r="R4" s="17">
        <v>9</v>
      </c>
      <c r="T4" s="74">
        <v>1</v>
      </c>
      <c r="U4" s="14">
        <v>1</v>
      </c>
      <c r="V4" s="25">
        <v>3.1110000000000002</v>
      </c>
      <c r="W4" s="17">
        <v>126214</v>
      </c>
      <c r="X4" s="17">
        <v>110</v>
      </c>
      <c r="Y4" s="17">
        <v>158</v>
      </c>
      <c r="Z4" s="17">
        <v>-90</v>
      </c>
      <c r="AA4" s="17">
        <v>9</v>
      </c>
      <c r="AC4" s="74">
        <v>1</v>
      </c>
      <c r="AD4" s="14">
        <v>1</v>
      </c>
      <c r="AE4" s="23">
        <v>2.61</v>
      </c>
      <c r="AF4" s="17">
        <v>155091</v>
      </c>
      <c r="AG4" s="17">
        <v>136</v>
      </c>
      <c r="AH4" s="17">
        <v>224</v>
      </c>
      <c r="AI4" s="17">
        <v>-90</v>
      </c>
      <c r="AJ4" s="15">
        <v>9</v>
      </c>
      <c r="AN4" s="4"/>
      <c r="AO4" s="74">
        <v>1</v>
      </c>
      <c r="AP4" s="14">
        <v>1</v>
      </c>
      <c r="AQ4" s="23">
        <v>2.3119999999999998</v>
      </c>
      <c r="AR4" s="19">
        <v>155946</v>
      </c>
      <c r="AS4" s="15">
        <v>137</v>
      </c>
      <c r="AT4" s="17">
        <v>233</v>
      </c>
      <c r="AU4" s="17">
        <v>-90</v>
      </c>
      <c r="AV4" s="17">
        <v>9</v>
      </c>
      <c r="AX4" s="4"/>
      <c r="AY4" s="74">
        <v>1</v>
      </c>
      <c r="AZ4" s="14">
        <v>1</v>
      </c>
      <c r="BA4" s="23">
        <v>2.992</v>
      </c>
      <c r="BB4" s="17">
        <v>123153</v>
      </c>
      <c r="BC4" s="17">
        <v>95786</v>
      </c>
      <c r="BD4" s="17">
        <v>170</v>
      </c>
      <c r="BE4" s="17">
        <v>-92045</v>
      </c>
      <c r="BF4" s="15">
        <v>9</v>
      </c>
      <c r="BH4" s="74">
        <v>1</v>
      </c>
      <c r="BI4" s="33">
        <v>1</v>
      </c>
      <c r="BJ4" s="23">
        <v>2.5289999999999999</v>
      </c>
      <c r="BK4" s="17">
        <v>128353</v>
      </c>
      <c r="BL4" s="17">
        <v>120</v>
      </c>
      <c r="BM4" s="17">
        <v>181</v>
      </c>
      <c r="BN4" s="15">
        <v>-90</v>
      </c>
      <c r="BO4" s="15">
        <v>9</v>
      </c>
      <c r="BQ4" s="74">
        <v>1</v>
      </c>
      <c r="BR4" s="14">
        <v>1</v>
      </c>
      <c r="BS4" s="23">
        <v>3.37</v>
      </c>
      <c r="BT4" s="17">
        <v>147615</v>
      </c>
      <c r="BU4" s="17">
        <v>133</v>
      </c>
      <c r="BV4" s="17">
        <v>204</v>
      </c>
      <c r="BW4" s="15">
        <v>-90</v>
      </c>
      <c r="BX4" s="15">
        <v>9</v>
      </c>
      <c r="CB4" s="74">
        <v>1</v>
      </c>
      <c r="CC4" s="33">
        <v>1</v>
      </c>
      <c r="CD4" s="23">
        <v>1.9279999999999999</v>
      </c>
      <c r="CE4" s="17">
        <v>135705</v>
      </c>
      <c r="CF4" s="19">
        <v>122</v>
      </c>
      <c r="CG4" s="15">
        <v>172</v>
      </c>
      <c r="CH4" s="17">
        <v>-90</v>
      </c>
      <c r="CI4" s="17">
        <v>9</v>
      </c>
      <c r="CK4" s="74">
        <v>1</v>
      </c>
      <c r="CL4" s="33">
        <v>1</v>
      </c>
      <c r="CM4" s="23">
        <v>1.6519999999999999</v>
      </c>
      <c r="CN4" s="17">
        <v>121569</v>
      </c>
      <c r="CO4" s="19">
        <v>117</v>
      </c>
      <c r="CP4" s="15">
        <v>134</v>
      </c>
      <c r="CQ4" s="17">
        <v>-90</v>
      </c>
      <c r="CR4" s="17">
        <v>9</v>
      </c>
      <c r="CT4" s="74"/>
      <c r="CU4" s="33">
        <v>1</v>
      </c>
      <c r="CV4" s="23">
        <v>1.472</v>
      </c>
      <c r="CW4" s="17">
        <v>117860</v>
      </c>
      <c r="CX4" s="19">
        <v>106</v>
      </c>
      <c r="CY4" s="15">
        <v>156</v>
      </c>
      <c r="CZ4" s="17">
        <v>-90</v>
      </c>
      <c r="DA4" s="17">
        <v>9</v>
      </c>
      <c r="DC4" s="74">
        <v>1</v>
      </c>
      <c r="DD4" s="33">
        <v>1</v>
      </c>
      <c r="DE4" s="23">
        <v>2.2469999999999999</v>
      </c>
      <c r="DF4" s="17">
        <v>119288</v>
      </c>
      <c r="DG4" s="19">
        <v>111270</v>
      </c>
      <c r="DH4" s="15">
        <v>154</v>
      </c>
      <c r="DI4" s="17">
        <v>-88452</v>
      </c>
      <c r="DJ4" s="17">
        <v>9</v>
      </c>
      <c r="DM4" s="53"/>
      <c r="DN4" s="61"/>
      <c r="DO4" s="55"/>
      <c r="DP4" s="56"/>
      <c r="DQ4" s="57"/>
      <c r="DR4" s="63"/>
      <c r="DS4" s="53"/>
      <c r="DT4" s="57"/>
      <c r="DU4" s="57"/>
      <c r="DV4" s="53"/>
      <c r="DW4" s="61"/>
      <c r="DX4" s="55"/>
      <c r="DY4" s="56"/>
      <c r="DZ4" s="57"/>
      <c r="EA4" s="63"/>
      <c r="EB4" s="53"/>
      <c r="EC4" s="57"/>
      <c r="ED4" s="57"/>
      <c r="EE4" s="53"/>
      <c r="EF4" s="61"/>
      <c r="EG4" s="55"/>
      <c r="EH4" s="56"/>
      <c r="EI4" s="57"/>
      <c r="EJ4" s="63"/>
      <c r="EK4" s="53"/>
      <c r="EL4" s="57"/>
      <c r="EM4" s="57"/>
      <c r="EN4" s="53"/>
      <c r="EO4" s="61"/>
      <c r="EP4" s="55"/>
      <c r="EQ4" s="56"/>
      <c r="ER4" s="57"/>
      <c r="ES4" s="63"/>
      <c r="ET4" s="53"/>
      <c r="EU4" s="57"/>
      <c r="EV4" s="57"/>
      <c r="EW4" s="53"/>
      <c r="EX4" s="53"/>
      <c r="EY4" s="53"/>
    </row>
    <row r="5" spans="1:155" x14ac:dyDescent="0.25">
      <c r="B5" s="74"/>
      <c r="C5" s="14">
        <v>1</v>
      </c>
      <c r="D5" s="23">
        <v>2.61</v>
      </c>
      <c r="E5" s="17">
        <v>140576</v>
      </c>
      <c r="F5" s="16">
        <v>0</v>
      </c>
      <c r="G5" s="15">
        <v>177</v>
      </c>
      <c r="H5" s="15">
        <v>0</v>
      </c>
      <c r="I5" s="17">
        <v>9000</v>
      </c>
      <c r="K5" s="74"/>
      <c r="L5" s="14">
        <v>1</v>
      </c>
      <c r="M5" s="23">
        <v>3.6749999999999998</v>
      </c>
      <c r="N5" s="19">
        <v>115667</v>
      </c>
      <c r="O5" s="15">
        <v>96</v>
      </c>
      <c r="P5" s="15">
        <v>148</v>
      </c>
      <c r="Q5" s="17">
        <v>0</v>
      </c>
      <c r="R5" s="17">
        <v>9</v>
      </c>
      <c r="T5" s="74"/>
      <c r="U5" s="14">
        <v>1</v>
      </c>
      <c r="V5" s="25">
        <v>2.996</v>
      </c>
      <c r="W5" s="17">
        <v>126828</v>
      </c>
      <c r="X5" s="15">
        <v>117</v>
      </c>
      <c r="Y5" s="17">
        <v>160</v>
      </c>
      <c r="Z5" s="17">
        <v>0</v>
      </c>
      <c r="AA5" s="17">
        <v>9</v>
      </c>
      <c r="AC5" s="74"/>
      <c r="AD5" s="14">
        <v>1</v>
      </c>
      <c r="AE5" s="23">
        <v>3.2349999999999999</v>
      </c>
      <c r="AF5" s="17">
        <v>144778</v>
      </c>
      <c r="AG5" s="17">
        <v>136</v>
      </c>
      <c r="AH5" s="17">
        <v>175</v>
      </c>
      <c r="AI5" s="17">
        <v>0</v>
      </c>
      <c r="AJ5" s="15">
        <v>9</v>
      </c>
      <c r="AN5" s="4"/>
      <c r="AO5" s="74"/>
      <c r="AP5" s="14">
        <v>1</v>
      </c>
      <c r="AQ5" s="23">
        <v>2.61</v>
      </c>
      <c r="AR5" s="19">
        <v>151788</v>
      </c>
      <c r="AS5" s="15">
        <v>138</v>
      </c>
      <c r="AT5" s="15">
        <v>220</v>
      </c>
      <c r="AU5" s="17">
        <v>0</v>
      </c>
      <c r="AV5" s="17">
        <v>9</v>
      </c>
      <c r="AX5" s="4"/>
      <c r="AY5" s="74"/>
      <c r="AZ5" s="14">
        <v>1</v>
      </c>
      <c r="BA5" s="23">
        <v>2.8860000000000001</v>
      </c>
      <c r="BB5" s="17">
        <v>125500</v>
      </c>
      <c r="BC5" s="17">
        <v>96379</v>
      </c>
      <c r="BD5" s="17">
        <v>209</v>
      </c>
      <c r="BE5" s="17">
        <v>-1975</v>
      </c>
      <c r="BF5" s="15">
        <v>9</v>
      </c>
      <c r="BH5" s="74"/>
      <c r="BI5" s="33">
        <v>1</v>
      </c>
      <c r="BJ5" s="23">
        <v>2.3119999999999998</v>
      </c>
      <c r="BK5" s="17">
        <v>129892</v>
      </c>
      <c r="BL5" s="17">
        <v>118</v>
      </c>
      <c r="BM5" s="17">
        <v>186</v>
      </c>
      <c r="BN5" s="15">
        <v>0</v>
      </c>
      <c r="BO5" s="15">
        <v>9</v>
      </c>
      <c r="BQ5" s="74"/>
      <c r="BR5" s="14">
        <v>1</v>
      </c>
      <c r="BS5" s="23">
        <v>4.0410000000000004</v>
      </c>
      <c r="BT5" s="17">
        <v>140909</v>
      </c>
      <c r="BU5" s="17">
        <v>132</v>
      </c>
      <c r="BV5" s="17">
        <v>173</v>
      </c>
      <c r="BW5" s="15">
        <v>0</v>
      </c>
      <c r="BX5" s="15">
        <v>9</v>
      </c>
      <c r="CB5" s="74"/>
      <c r="CC5" s="33">
        <v>1</v>
      </c>
      <c r="CD5" s="23">
        <v>1.9259999999999999</v>
      </c>
      <c r="CE5" s="17">
        <v>134957</v>
      </c>
      <c r="CF5" s="19">
        <v>126209</v>
      </c>
      <c r="CG5" s="15">
        <v>154</v>
      </c>
      <c r="CH5" s="17">
        <v>1332</v>
      </c>
      <c r="CI5" s="17">
        <v>9</v>
      </c>
      <c r="CK5" s="74"/>
      <c r="CL5" s="33">
        <v>1</v>
      </c>
      <c r="CM5" s="23">
        <v>1.526</v>
      </c>
      <c r="CN5" s="17">
        <v>122896</v>
      </c>
      <c r="CO5" s="19">
        <v>115778</v>
      </c>
      <c r="CP5" s="15">
        <v>164</v>
      </c>
      <c r="CQ5" s="17">
        <v>2121</v>
      </c>
      <c r="CR5" s="17">
        <v>9</v>
      </c>
      <c r="CT5" s="74"/>
      <c r="CU5" s="33">
        <v>1</v>
      </c>
      <c r="CV5" s="23">
        <v>1.9730000000000001</v>
      </c>
      <c r="CW5" s="17">
        <v>110682</v>
      </c>
      <c r="CX5" s="19">
        <v>106190</v>
      </c>
      <c r="CY5" s="15">
        <v>124</v>
      </c>
      <c r="CZ5" s="17">
        <v>1364</v>
      </c>
      <c r="DA5" s="17">
        <v>9</v>
      </c>
      <c r="DC5" s="74"/>
      <c r="DD5" s="33">
        <v>1</v>
      </c>
      <c r="DE5" s="23">
        <v>2.4500000000000002</v>
      </c>
      <c r="DF5" s="17">
        <v>117106</v>
      </c>
      <c r="DG5" s="19">
        <v>112765</v>
      </c>
      <c r="DH5" s="15">
        <v>146</v>
      </c>
      <c r="DI5" s="17">
        <v>1685</v>
      </c>
      <c r="DJ5" s="17">
        <v>9</v>
      </c>
      <c r="DM5" s="53"/>
      <c r="DN5" s="61"/>
      <c r="DO5" s="55"/>
      <c r="DP5" s="56"/>
      <c r="DQ5" s="57"/>
      <c r="DR5" s="63"/>
      <c r="DS5" s="53"/>
      <c r="DT5" s="57"/>
      <c r="DU5" s="57"/>
      <c r="DV5" s="53"/>
      <c r="DW5" s="61"/>
      <c r="DX5" s="55"/>
      <c r="DY5" s="56"/>
      <c r="DZ5" s="57"/>
      <c r="EA5" s="58"/>
      <c r="EB5" s="53"/>
      <c r="EC5" s="53"/>
      <c r="ED5" s="57"/>
      <c r="EE5" s="53"/>
      <c r="EF5" s="61"/>
      <c r="EG5" s="55"/>
      <c r="EH5" s="56"/>
      <c r="EI5" s="57"/>
      <c r="EJ5" s="58"/>
      <c r="EK5" s="53"/>
      <c r="EL5" s="53"/>
      <c r="EM5" s="57"/>
      <c r="EN5" s="53"/>
      <c r="EO5" s="61"/>
      <c r="EP5" s="55"/>
      <c r="EQ5" s="56"/>
      <c r="ER5" s="57"/>
      <c r="ES5" s="58"/>
      <c r="ET5" s="53"/>
      <c r="EU5" s="53"/>
      <c r="EV5" s="57"/>
      <c r="EW5" s="53"/>
      <c r="EX5" s="53"/>
      <c r="EY5" s="53"/>
    </row>
    <row r="6" spans="1:155" x14ac:dyDescent="0.25">
      <c r="B6" s="74"/>
      <c r="C6" s="14">
        <v>1</v>
      </c>
      <c r="D6" s="23">
        <v>2.6030000000000002</v>
      </c>
      <c r="E6" s="17">
        <v>140542</v>
      </c>
      <c r="F6" s="19">
        <v>21501</v>
      </c>
      <c r="G6" s="15">
        <v>187</v>
      </c>
      <c r="H6" s="17">
        <v>-45000</v>
      </c>
      <c r="I6" s="17">
        <v>9000</v>
      </c>
      <c r="K6" s="74"/>
      <c r="L6" s="14">
        <v>1</v>
      </c>
      <c r="M6" s="23">
        <v>3.04</v>
      </c>
      <c r="N6" s="19">
        <v>121855</v>
      </c>
      <c r="O6" s="17">
        <v>108820</v>
      </c>
      <c r="P6" s="17">
        <v>167</v>
      </c>
      <c r="Q6" s="17">
        <v>66251</v>
      </c>
      <c r="R6" s="17">
        <v>9</v>
      </c>
      <c r="T6" s="74"/>
      <c r="U6" s="14">
        <v>1</v>
      </c>
      <c r="V6" s="25">
        <v>2.7469999999999999</v>
      </c>
      <c r="W6" s="17">
        <v>132570</v>
      </c>
      <c r="X6" s="17">
        <v>117200</v>
      </c>
      <c r="Y6" s="17">
        <v>212</v>
      </c>
      <c r="Z6" s="17">
        <v>55784</v>
      </c>
      <c r="AA6" s="17">
        <v>9</v>
      </c>
      <c r="AC6" s="74"/>
      <c r="AD6" s="14">
        <v>1</v>
      </c>
      <c r="AE6" s="23">
        <v>2.992</v>
      </c>
      <c r="AF6" s="17">
        <v>146036</v>
      </c>
      <c r="AG6" s="17">
        <v>135408</v>
      </c>
      <c r="AH6" s="17">
        <v>187</v>
      </c>
      <c r="AI6" s="17">
        <v>55176</v>
      </c>
      <c r="AJ6" s="15">
        <v>9</v>
      </c>
      <c r="AN6" s="4"/>
      <c r="AO6" s="74"/>
      <c r="AP6" s="14">
        <v>1</v>
      </c>
      <c r="AQ6" s="23">
        <v>2.8210000000000002</v>
      </c>
      <c r="AR6" s="19">
        <v>148724</v>
      </c>
      <c r="AS6" s="17">
        <v>136956</v>
      </c>
      <c r="AT6" s="17">
        <v>158991</v>
      </c>
      <c r="AU6" s="17">
        <v>50440</v>
      </c>
      <c r="AV6" s="17">
        <v>9</v>
      </c>
      <c r="AX6" s="4"/>
      <c r="AY6" s="74"/>
      <c r="AZ6" s="14">
        <v>1</v>
      </c>
      <c r="BA6" s="23">
        <v>2.6309999999999998</v>
      </c>
      <c r="BB6" s="17">
        <v>129058</v>
      </c>
      <c r="BC6" s="17">
        <v>94460</v>
      </c>
      <c r="BD6" s="17">
        <v>204</v>
      </c>
      <c r="BE6" s="17">
        <v>-59349</v>
      </c>
      <c r="BF6" s="15">
        <v>9</v>
      </c>
      <c r="BH6" s="74"/>
      <c r="BI6" s="33">
        <v>1</v>
      </c>
      <c r="BJ6" s="23">
        <v>2.4830000000000001</v>
      </c>
      <c r="BK6" s="17">
        <v>127138</v>
      </c>
      <c r="BL6" s="17">
        <v>120636</v>
      </c>
      <c r="BM6" s="17">
        <v>150</v>
      </c>
      <c r="BN6" s="17">
        <v>48652</v>
      </c>
      <c r="BO6" s="15">
        <v>9</v>
      </c>
      <c r="BQ6" s="74"/>
      <c r="BR6" s="14">
        <v>1</v>
      </c>
      <c r="BS6" s="23">
        <v>4.3390000000000004</v>
      </c>
      <c r="BT6" s="17">
        <v>139194</v>
      </c>
      <c r="BU6" s="17">
        <v>133670</v>
      </c>
      <c r="BV6" s="17">
        <v>158</v>
      </c>
      <c r="BW6" s="15">
        <v>-45</v>
      </c>
      <c r="BX6" s="15">
        <v>9</v>
      </c>
      <c r="CB6" s="74"/>
      <c r="CC6" s="33">
        <v>1</v>
      </c>
      <c r="CD6" s="23">
        <v>1.9259999999999999</v>
      </c>
      <c r="CE6" s="17">
        <v>135355</v>
      </c>
      <c r="CF6" s="19">
        <v>127939</v>
      </c>
      <c r="CG6" s="15">
        <v>163</v>
      </c>
      <c r="CH6" s="17">
        <v>-54462</v>
      </c>
      <c r="CI6" s="17">
        <v>9</v>
      </c>
      <c r="CK6" s="74"/>
      <c r="CL6" s="33">
        <v>1</v>
      </c>
      <c r="CM6" s="23">
        <v>1.611</v>
      </c>
      <c r="CN6" s="17">
        <v>121469</v>
      </c>
      <c r="CO6" s="19">
        <v>117467</v>
      </c>
      <c r="CP6" s="15">
        <v>149</v>
      </c>
      <c r="CQ6" s="17">
        <v>45785</v>
      </c>
      <c r="CR6" s="17">
        <v>9000</v>
      </c>
      <c r="CT6" s="74"/>
      <c r="CU6" s="33">
        <v>1</v>
      </c>
      <c r="CV6" s="23">
        <v>1.8029999999999999</v>
      </c>
      <c r="CW6" s="17">
        <v>111564</v>
      </c>
      <c r="CX6" s="19">
        <v>106941</v>
      </c>
      <c r="CY6" s="15">
        <v>131</v>
      </c>
      <c r="CZ6" s="17">
        <v>50356</v>
      </c>
      <c r="DA6" s="17">
        <v>9</v>
      </c>
      <c r="DC6" s="74"/>
      <c r="DD6" s="33">
        <v>1</v>
      </c>
      <c r="DE6" s="23">
        <v>2.5379999999999998</v>
      </c>
      <c r="DF6" s="17">
        <v>115929</v>
      </c>
      <c r="DG6" s="19">
        <v>110984</v>
      </c>
      <c r="DH6" s="15">
        <v>137</v>
      </c>
      <c r="DI6" s="17">
        <v>56310</v>
      </c>
      <c r="DJ6" s="17">
        <v>9</v>
      </c>
      <c r="DM6" s="53"/>
      <c r="DN6" s="61"/>
      <c r="DO6" s="55"/>
      <c r="DP6" s="56"/>
      <c r="DQ6" s="57"/>
      <c r="DR6" s="63"/>
      <c r="DS6" s="53"/>
      <c r="DT6" s="57"/>
      <c r="DU6" s="57"/>
      <c r="DV6" s="53"/>
      <c r="DW6" s="61"/>
      <c r="DX6" s="55"/>
      <c r="DY6" s="56"/>
      <c r="DZ6" s="57"/>
      <c r="EA6" s="63"/>
      <c r="EB6" s="53"/>
      <c r="EC6" s="57"/>
      <c r="ED6" s="57"/>
      <c r="EE6" s="53"/>
      <c r="EF6" s="61"/>
      <c r="EG6" s="55"/>
      <c r="EH6" s="56"/>
      <c r="EI6" s="57"/>
      <c r="EJ6" s="63"/>
      <c r="EK6" s="57"/>
      <c r="EL6" s="57"/>
      <c r="EM6" s="57"/>
      <c r="EN6" s="53"/>
      <c r="EO6" s="61"/>
      <c r="EP6" s="55"/>
      <c r="EQ6" s="56"/>
      <c r="ER6" s="57"/>
      <c r="ES6" s="63"/>
      <c r="ET6" s="53"/>
      <c r="EU6" s="57"/>
      <c r="EV6" s="57"/>
      <c r="EW6" s="53"/>
      <c r="EX6" s="53"/>
      <c r="EY6" s="53"/>
    </row>
    <row r="7" spans="1:155" x14ac:dyDescent="0.25">
      <c r="B7" s="74"/>
      <c r="C7" s="14">
        <v>1</v>
      </c>
      <c r="D7" s="23">
        <v>2.6080000000000001</v>
      </c>
      <c r="E7" s="17">
        <v>139798</v>
      </c>
      <c r="F7" s="19">
        <v>9094</v>
      </c>
      <c r="G7" s="15">
        <v>179</v>
      </c>
      <c r="H7" s="17">
        <v>38660</v>
      </c>
      <c r="I7" s="17">
        <v>9000</v>
      </c>
      <c r="K7" s="74"/>
      <c r="L7" s="14">
        <v>1</v>
      </c>
      <c r="M7" s="23">
        <v>3.133</v>
      </c>
      <c r="N7" s="19">
        <v>122280</v>
      </c>
      <c r="O7" s="17">
        <v>101593</v>
      </c>
      <c r="P7" s="17">
        <v>169</v>
      </c>
      <c r="Q7" s="17">
        <v>-48013</v>
      </c>
      <c r="R7" s="17">
        <v>9</v>
      </c>
      <c r="T7" s="74"/>
      <c r="U7" s="14">
        <v>1</v>
      </c>
      <c r="V7" s="25">
        <v>3.141</v>
      </c>
      <c r="W7" s="17">
        <v>125565</v>
      </c>
      <c r="X7" s="17">
        <v>116748</v>
      </c>
      <c r="Y7" s="17">
        <v>154</v>
      </c>
      <c r="Z7" s="17">
        <v>-45000</v>
      </c>
      <c r="AA7" s="17">
        <v>9</v>
      </c>
      <c r="AC7" s="74"/>
      <c r="AD7" s="14">
        <v>1</v>
      </c>
      <c r="AE7" s="23">
        <v>3.1379999999999999</v>
      </c>
      <c r="AF7" s="17">
        <v>143193</v>
      </c>
      <c r="AG7" s="17">
        <v>132964</v>
      </c>
      <c r="AH7" s="17">
        <v>168</v>
      </c>
      <c r="AI7" s="17">
        <v>-37304</v>
      </c>
      <c r="AJ7" s="15">
        <v>9</v>
      </c>
      <c r="AN7" s="4"/>
      <c r="AO7" s="74"/>
      <c r="AP7" s="14">
        <v>1</v>
      </c>
      <c r="AQ7" s="23">
        <v>2.2240000000000002</v>
      </c>
      <c r="AR7" s="19">
        <v>157888</v>
      </c>
      <c r="AS7" s="17">
        <v>134473</v>
      </c>
      <c r="AT7" s="17">
        <v>235000</v>
      </c>
      <c r="AU7" s="17">
        <v>-36254</v>
      </c>
      <c r="AV7" s="17">
        <v>9</v>
      </c>
      <c r="AX7" s="4"/>
      <c r="AY7" s="74"/>
      <c r="AZ7" s="14">
        <v>1</v>
      </c>
      <c r="BA7" s="23">
        <v>2.9470000000000001</v>
      </c>
      <c r="BB7" s="17">
        <v>120942</v>
      </c>
      <c r="BC7" s="17">
        <v>96015</v>
      </c>
      <c r="BD7" s="17">
        <v>181</v>
      </c>
      <c r="BE7" s="17">
        <v>67068</v>
      </c>
      <c r="BF7" s="15">
        <v>9</v>
      </c>
      <c r="BH7" s="74"/>
      <c r="BI7" s="33">
        <v>1</v>
      </c>
      <c r="BJ7" s="23">
        <v>2.84</v>
      </c>
      <c r="BK7" s="17">
        <v>126004</v>
      </c>
      <c r="BL7" s="17">
        <v>122400</v>
      </c>
      <c r="BM7" s="17">
        <v>136</v>
      </c>
      <c r="BN7" s="17">
        <v>-47726</v>
      </c>
      <c r="BO7" s="15">
        <v>9</v>
      </c>
      <c r="BQ7" s="74"/>
      <c r="BR7" s="14">
        <v>1</v>
      </c>
      <c r="BS7" s="23">
        <v>3.8410000000000002</v>
      </c>
      <c r="BT7" s="17">
        <v>142226</v>
      </c>
      <c r="BU7" s="17">
        <v>133132</v>
      </c>
      <c r="BV7" s="17">
        <v>196</v>
      </c>
      <c r="BW7" s="17">
        <v>50528</v>
      </c>
      <c r="BX7" s="15">
        <v>9</v>
      </c>
      <c r="CB7" s="74"/>
      <c r="CC7" s="33">
        <v>1</v>
      </c>
      <c r="CD7" s="23">
        <v>2.4039999999999999</v>
      </c>
      <c r="CE7" s="17">
        <v>133438</v>
      </c>
      <c r="CF7" s="19">
        <v>130379</v>
      </c>
      <c r="CG7" s="17">
        <v>137959</v>
      </c>
      <c r="CH7" s="17">
        <v>39174</v>
      </c>
      <c r="CI7" s="17">
        <v>9000</v>
      </c>
      <c r="CK7" s="74"/>
      <c r="CL7" s="33">
        <v>1</v>
      </c>
      <c r="CM7" s="23">
        <v>1.8580000000000001</v>
      </c>
      <c r="CN7" s="17">
        <v>122983</v>
      </c>
      <c r="CO7" s="19">
        <v>118265</v>
      </c>
      <c r="CP7" s="15">
        <v>162</v>
      </c>
      <c r="CQ7" s="17">
        <v>-60573</v>
      </c>
      <c r="CR7" s="17">
        <v>9000</v>
      </c>
      <c r="CT7" s="74"/>
      <c r="CU7" s="33">
        <v>1</v>
      </c>
      <c r="CV7" s="23">
        <v>1.792</v>
      </c>
      <c r="CW7" s="17">
        <v>112170</v>
      </c>
      <c r="CX7" s="19">
        <v>105555</v>
      </c>
      <c r="CY7" s="15">
        <v>128</v>
      </c>
      <c r="CZ7" s="17">
        <v>-24341</v>
      </c>
      <c r="DA7" s="17">
        <v>9</v>
      </c>
      <c r="DC7" s="74"/>
      <c r="DD7" s="33">
        <v>1</v>
      </c>
      <c r="DE7" s="23">
        <v>2.3180000000000001</v>
      </c>
      <c r="DF7" s="17">
        <v>119091</v>
      </c>
      <c r="DG7" s="19">
        <v>112204</v>
      </c>
      <c r="DH7" s="15">
        <v>165</v>
      </c>
      <c r="DI7" s="17">
        <v>-49574</v>
      </c>
      <c r="DJ7" s="17">
        <v>9</v>
      </c>
      <c r="DM7" s="53"/>
      <c r="DN7" s="61"/>
      <c r="DO7" s="55"/>
      <c r="DP7" s="56"/>
      <c r="DQ7" s="57"/>
      <c r="DR7" s="63"/>
      <c r="DS7" s="53"/>
      <c r="DT7" s="57"/>
      <c r="DU7" s="57"/>
      <c r="DV7" s="53"/>
      <c r="DW7" s="61"/>
      <c r="DX7" s="55"/>
      <c r="DY7" s="56"/>
      <c r="DZ7" s="57"/>
      <c r="EA7" s="63"/>
      <c r="EB7" s="53"/>
      <c r="EC7" s="57"/>
      <c r="ED7" s="57"/>
      <c r="EE7" s="53"/>
      <c r="EF7" s="61"/>
      <c r="EG7" s="55"/>
      <c r="EH7" s="56"/>
      <c r="EI7" s="57"/>
      <c r="EJ7" s="63"/>
      <c r="EK7" s="57"/>
      <c r="EL7" s="57"/>
      <c r="EM7" s="57"/>
      <c r="EN7" s="53"/>
      <c r="EO7" s="61"/>
      <c r="EP7" s="55"/>
      <c r="EQ7" s="56"/>
      <c r="ER7" s="57"/>
      <c r="ES7" s="63"/>
      <c r="ET7" s="53"/>
      <c r="EU7" s="57"/>
      <c r="EV7" s="57"/>
      <c r="EW7" s="53"/>
      <c r="EX7" s="53"/>
      <c r="EY7" s="53"/>
    </row>
    <row r="8" spans="1:155" x14ac:dyDescent="0.25">
      <c r="B8" s="74"/>
      <c r="C8" s="14">
        <v>2</v>
      </c>
      <c r="D8" s="23">
        <v>2.452</v>
      </c>
      <c r="E8" s="17">
        <v>148257</v>
      </c>
      <c r="F8" s="19">
        <v>129000</v>
      </c>
      <c r="G8" s="15">
        <v>200</v>
      </c>
      <c r="H8" s="17">
        <v>-90000</v>
      </c>
      <c r="I8" s="17">
        <v>9000</v>
      </c>
      <c r="K8" s="74"/>
      <c r="L8" s="14">
        <v>2</v>
      </c>
      <c r="M8" s="23">
        <v>2.996</v>
      </c>
      <c r="N8" s="19">
        <v>128379</v>
      </c>
      <c r="O8" s="17">
        <v>91000</v>
      </c>
      <c r="P8" s="17">
        <v>188</v>
      </c>
      <c r="Q8" s="17">
        <v>-90000</v>
      </c>
      <c r="R8" s="17">
        <v>9</v>
      </c>
      <c r="T8" s="74"/>
      <c r="U8" s="14">
        <v>2</v>
      </c>
      <c r="V8" s="25">
        <v>2.8889999999999998</v>
      </c>
      <c r="W8" s="17">
        <v>130600</v>
      </c>
      <c r="X8" s="17">
        <v>117000</v>
      </c>
      <c r="Y8" s="17">
        <v>188</v>
      </c>
      <c r="Z8" s="17">
        <v>-90000</v>
      </c>
      <c r="AA8" s="17">
        <v>9</v>
      </c>
      <c r="AC8" s="74"/>
      <c r="AD8" s="14">
        <v>2</v>
      </c>
      <c r="AE8" s="23">
        <v>2.3119999999999998</v>
      </c>
      <c r="AF8" s="17">
        <v>151568</v>
      </c>
      <c r="AG8" s="17">
        <v>139000</v>
      </c>
      <c r="AH8" s="17">
        <v>220</v>
      </c>
      <c r="AI8" s="17">
        <v>-90000</v>
      </c>
      <c r="AJ8" s="15">
        <v>9</v>
      </c>
      <c r="AN8" s="4"/>
      <c r="AO8" s="74"/>
      <c r="AP8" s="14">
        <v>2</v>
      </c>
      <c r="AQ8" s="23">
        <v>2.8889999999999998</v>
      </c>
      <c r="AR8" s="19">
        <v>145200</v>
      </c>
      <c r="AS8" s="17">
        <v>133000</v>
      </c>
      <c r="AT8" s="17">
        <v>156000</v>
      </c>
      <c r="AU8" s="17">
        <v>-90000</v>
      </c>
      <c r="AV8" s="17">
        <v>9</v>
      </c>
      <c r="AX8" s="4"/>
      <c r="AY8" s="74"/>
      <c r="AZ8" s="14">
        <v>2</v>
      </c>
      <c r="BA8" s="23">
        <v>2.3109999999999999</v>
      </c>
      <c r="BB8" s="17">
        <v>128500</v>
      </c>
      <c r="BC8" s="17">
        <v>91000</v>
      </c>
      <c r="BD8" s="17">
        <v>176</v>
      </c>
      <c r="BE8" s="17">
        <v>-90000</v>
      </c>
      <c r="BF8" s="15">
        <v>9</v>
      </c>
      <c r="BH8" s="74"/>
      <c r="BI8" s="33">
        <v>2</v>
      </c>
      <c r="BJ8" s="23">
        <v>2.38</v>
      </c>
      <c r="BK8" s="17">
        <v>135139</v>
      </c>
      <c r="BL8" s="17">
        <v>122000</v>
      </c>
      <c r="BM8" s="17">
        <v>202</v>
      </c>
      <c r="BN8" s="17">
        <v>-90000</v>
      </c>
      <c r="BO8" s="15">
        <v>9</v>
      </c>
      <c r="BQ8" s="74"/>
      <c r="BR8" s="14">
        <v>2</v>
      </c>
      <c r="BS8" s="23">
        <v>2.996</v>
      </c>
      <c r="BT8" s="17">
        <v>147379</v>
      </c>
      <c r="BU8" s="17">
        <v>132000</v>
      </c>
      <c r="BV8" s="17">
        <v>202</v>
      </c>
      <c r="BW8" s="17">
        <v>-90000</v>
      </c>
      <c r="BX8" s="15">
        <v>9</v>
      </c>
      <c r="CB8" s="74"/>
      <c r="CC8" s="33">
        <v>2</v>
      </c>
      <c r="CD8" s="23">
        <v>2.0230000000000001</v>
      </c>
      <c r="CE8" s="17">
        <v>135481</v>
      </c>
      <c r="CF8" s="19">
        <v>128000</v>
      </c>
      <c r="CG8" s="17">
        <v>174000</v>
      </c>
      <c r="CH8" s="17">
        <v>-88603</v>
      </c>
      <c r="CI8" s="17">
        <v>9000</v>
      </c>
      <c r="CK8" s="74"/>
      <c r="CL8" s="33">
        <v>2</v>
      </c>
      <c r="CM8" s="23">
        <v>1.587</v>
      </c>
      <c r="CN8" s="17">
        <v>124803</v>
      </c>
      <c r="CO8" s="19">
        <v>117538</v>
      </c>
      <c r="CP8" s="15">
        <v>161</v>
      </c>
      <c r="CQ8" s="17">
        <v>-88898</v>
      </c>
      <c r="CR8" s="17">
        <v>9000</v>
      </c>
      <c r="CT8" s="74"/>
      <c r="CU8" s="33">
        <v>2</v>
      </c>
      <c r="CV8" s="23">
        <v>1.84</v>
      </c>
      <c r="CW8" s="17">
        <v>116130</v>
      </c>
      <c r="CX8" s="19">
        <v>102000</v>
      </c>
      <c r="CY8" s="15">
        <v>166</v>
      </c>
      <c r="CZ8" s="17">
        <v>-90000</v>
      </c>
      <c r="DA8" s="17">
        <v>9</v>
      </c>
      <c r="DC8" s="74"/>
      <c r="DD8" s="33">
        <v>2</v>
      </c>
      <c r="DE8" s="23">
        <v>2.3109999999999999</v>
      </c>
      <c r="DF8" s="17">
        <v>117983</v>
      </c>
      <c r="DG8" s="19">
        <v>113250</v>
      </c>
      <c r="DH8" s="15">
        <v>157</v>
      </c>
      <c r="DI8" s="17">
        <v>-88409</v>
      </c>
      <c r="DJ8" s="17">
        <v>9</v>
      </c>
      <c r="DM8" s="53"/>
      <c r="DN8" s="61"/>
      <c r="DO8" s="55"/>
      <c r="DP8" s="56"/>
      <c r="DQ8" s="57"/>
      <c r="DR8" s="63"/>
      <c r="DS8" s="53"/>
      <c r="DT8" s="57"/>
      <c r="DU8" s="57"/>
      <c r="DV8" s="53"/>
      <c r="DW8" s="61"/>
      <c r="DX8" s="55"/>
      <c r="DY8" s="56"/>
      <c r="DZ8" s="57"/>
      <c r="EA8" s="63"/>
      <c r="EB8" s="53"/>
      <c r="EC8" s="57"/>
      <c r="ED8" s="57"/>
      <c r="EE8" s="53"/>
      <c r="EF8" s="61"/>
      <c r="EG8" s="55"/>
      <c r="EH8" s="56"/>
      <c r="EI8" s="57"/>
      <c r="EJ8" s="63"/>
      <c r="EK8" s="57"/>
      <c r="EL8" s="57"/>
      <c r="EM8" s="57"/>
      <c r="EN8" s="53"/>
      <c r="EO8" s="61"/>
      <c r="EP8" s="55"/>
      <c r="EQ8" s="56"/>
      <c r="ER8" s="57"/>
      <c r="ES8" s="63"/>
      <c r="ET8" s="53"/>
      <c r="EU8" s="57"/>
      <c r="EV8" s="57"/>
      <c r="EW8" s="53"/>
      <c r="EX8" s="53"/>
      <c r="EY8" s="53"/>
    </row>
    <row r="9" spans="1:155" x14ac:dyDescent="0.25">
      <c r="B9" s="74"/>
      <c r="C9" s="14">
        <v>2</v>
      </c>
      <c r="D9" s="23">
        <v>2.5289999999999999</v>
      </c>
      <c r="E9" s="17">
        <v>146824</v>
      </c>
      <c r="F9" s="19">
        <v>135000</v>
      </c>
      <c r="G9" s="15">
        <v>193</v>
      </c>
      <c r="H9" s="15">
        <v>0</v>
      </c>
      <c r="I9" s="17">
        <v>9000</v>
      </c>
      <c r="J9" s="5"/>
      <c r="K9" s="74"/>
      <c r="L9" s="14">
        <v>2</v>
      </c>
      <c r="M9" s="23">
        <v>2.6970000000000001</v>
      </c>
      <c r="N9" s="19">
        <v>129844</v>
      </c>
      <c r="O9" s="17">
        <v>90000</v>
      </c>
      <c r="P9" s="15">
        <v>228</v>
      </c>
      <c r="Q9" s="17">
        <v>0</v>
      </c>
      <c r="R9" s="17">
        <v>9</v>
      </c>
      <c r="T9" s="74"/>
      <c r="U9" s="14">
        <v>2</v>
      </c>
      <c r="V9" s="25">
        <v>2.6970000000000001</v>
      </c>
      <c r="W9" s="17">
        <v>137594</v>
      </c>
      <c r="X9" s="17">
        <v>118000</v>
      </c>
      <c r="Y9" s="17">
        <v>218</v>
      </c>
      <c r="Z9" s="17">
        <v>0</v>
      </c>
      <c r="AA9" s="17">
        <v>9</v>
      </c>
      <c r="AC9" s="74"/>
      <c r="AD9" s="14">
        <v>2</v>
      </c>
      <c r="AE9" s="23">
        <v>2.1880000000000002</v>
      </c>
      <c r="AF9" s="17">
        <v>154385</v>
      </c>
      <c r="AG9" s="17">
        <v>139000</v>
      </c>
      <c r="AH9" s="17">
        <v>220</v>
      </c>
      <c r="AI9" s="17">
        <v>0</v>
      </c>
      <c r="AJ9" s="15">
        <v>9</v>
      </c>
      <c r="AN9" s="4"/>
      <c r="AO9" s="74"/>
      <c r="AP9" s="14">
        <v>2</v>
      </c>
      <c r="AQ9" s="23">
        <v>2.3109999999999999</v>
      </c>
      <c r="AR9" s="19">
        <v>152025</v>
      </c>
      <c r="AS9" s="17">
        <v>134111</v>
      </c>
      <c r="AT9" s="17">
        <v>213000</v>
      </c>
      <c r="AU9" s="17">
        <v>1591</v>
      </c>
      <c r="AV9" s="17">
        <v>9</v>
      </c>
      <c r="AX9" s="5"/>
      <c r="AY9" s="74"/>
      <c r="AZ9" s="14">
        <v>2</v>
      </c>
      <c r="BA9" s="23">
        <v>2.3109999999999999</v>
      </c>
      <c r="BB9" s="17">
        <v>118036</v>
      </c>
      <c r="BC9" s="17">
        <v>89000</v>
      </c>
      <c r="BD9" s="17">
        <v>195</v>
      </c>
      <c r="BE9" s="15" t="s">
        <v>9</v>
      </c>
      <c r="BF9" s="15">
        <v>9</v>
      </c>
      <c r="BH9" s="74"/>
      <c r="BI9" s="33">
        <v>2</v>
      </c>
      <c r="BJ9" s="23">
        <v>2.694</v>
      </c>
      <c r="BK9" s="17">
        <v>131826</v>
      </c>
      <c r="BL9" s="17">
        <v>121484</v>
      </c>
      <c r="BM9" s="17">
        <v>154</v>
      </c>
      <c r="BN9" s="17">
        <v>-1848</v>
      </c>
      <c r="BO9" s="15">
        <v>9</v>
      </c>
      <c r="BQ9" s="74"/>
      <c r="BR9" s="14">
        <v>2</v>
      </c>
      <c r="BS9" s="23">
        <v>2.8889999999999998</v>
      </c>
      <c r="BT9" s="17">
        <v>150467</v>
      </c>
      <c r="BU9" s="17">
        <v>135000</v>
      </c>
      <c r="BV9" s="17">
        <v>209</v>
      </c>
      <c r="BW9" s="15">
        <v>0</v>
      </c>
      <c r="BX9" s="15">
        <v>9</v>
      </c>
      <c r="CB9" s="74"/>
      <c r="CC9" s="33">
        <v>2</v>
      </c>
      <c r="CD9" s="23">
        <v>2.0760000000000001</v>
      </c>
      <c r="CE9" s="17">
        <v>134756</v>
      </c>
      <c r="CF9" s="19">
        <v>124000</v>
      </c>
      <c r="CG9" s="17">
        <v>150000</v>
      </c>
      <c r="CH9" s="15" t="s">
        <v>9</v>
      </c>
      <c r="CI9" s="17">
        <v>9000</v>
      </c>
      <c r="CK9" s="74"/>
      <c r="CL9" s="33">
        <v>2</v>
      </c>
      <c r="CM9" s="23">
        <v>1.5880000000000001</v>
      </c>
      <c r="CN9" s="17">
        <v>126358</v>
      </c>
      <c r="CO9" s="19">
        <v>118000</v>
      </c>
      <c r="CP9" s="15">
        <v>176</v>
      </c>
      <c r="CQ9" s="15" t="s">
        <v>9</v>
      </c>
      <c r="CR9" s="17">
        <v>9000</v>
      </c>
      <c r="CT9" s="74"/>
      <c r="CU9" s="33">
        <v>2</v>
      </c>
      <c r="CV9" s="23">
        <v>1.8819999999999999</v>
      </c>
      <c r="CW9" s="17">
        <v>112465</v>
      </c>
      <c r="CX9" s="19">
        <v>104227</v>
      </c>
      <c r="CY9" s="15">
        <v>124</v>
      </c>
      <c r="CZ9" s="17">
        <v>1302</v>
      </c>
      <c r="DA9" s="17">
        <v>9</v>
      </c>
      <c r="DC9" s="74"/>
      <c r="DD9" s="33">
        <v>2</v>
      </c>
      <c r="DE9" s="23">
        <v>2.452</v>
      </c>
      <c r="DF9" s="17">
        <v>117686</v>
      </c>
      <c r="DG9" s="19">
        <v>112000</v>
      </c>
      <c r="DH9" s="15">
        <v>155</v>
      </c>
      <c r="DI9" s="15" t="s">
        <v>9</v>
      </c>
      <c r="DJ9" s="17">
        <v>9</v>
      </c>
      <c r="DM9" s="53"/>
      <c r="DN9" s="61"/>
      <c r="DO9" s="55"/>
      <c r="DP9" s="56"/>
      <c r="DQ9" s="57"/>
      <c r="DR9" s="63"/>
      <c r="DS9" s="53"/>
      <c r="DT9" s="57"/>
      <c r="DU9" s="57"/>
      <c r="DV9" s="53"/>
      <c r="DW9" s="61"/>
      <c r="DX9" s="55"/>
      <c r="DY9" s="56"/>
      <c r="DZ9" s="57"/>
      <c r="EA9" s="63"/>
      <c r="EB9" s="53"/>
      <c r="EC9" s="53"/>
      <c r="ED9" s="57"/>
      <c r="EE9" s="53"/>
      <c r="EF9" s="61"/>
      <c r="EG9" s="55"/>
      <c r="EH9" s="56"/>
      <c r="EI9" s="57"/>
      <c r="EJ9" s="63"/>
      <c r="EK9" s="57"/>
      <c r="EL9" s="53"/>
      <c r="EM9" s="57"/>
      <c r="EN9" s="53"/>
      <c r="EO9" s="61"/>
      <c r="EP9" s="55"/>
      <c r="EQ9" s="56"/>
      <c r="ER9" s="57"/>
      <c r="ES9" s="63"/>
      <c r="ET9" s="53"/>
      <c r="EU9" s="53"/>
      <c r="EV9" s="57"/>
      <c r="EW9" s="53"/>
      <c r="EX9" s="53"/>
      <c r="EY9" s="53"/>
    </row>
    <row r="10" spans="1:155" x14ac:dyDescent="0.25">
      <c r="B10" s="74"/>
      <c r="C10" s="14">
        <v>2</v>
      </c>
      <c r="D10" s="23">
        <v>2.6859999999999999</v>
      </c>
      <c r="E10" s="17">
        <v>146028</v>
      </c>
      <c r="F10" s="19">
        <v>138565</v>
      </c>
      <c r="G10" s="15">
        <v>176</v>
      </c>
      <c r="H10" s="17">
        <v>56821</v>
      </c>
      <c r="I10" s="17">
        <v>9000</v>
      </c>
      <c r="J10" s="5"/>
      <c r="K10" s="74"/>
      <c r="L10" s="14">
        <v>2</v>
      </c>
      <c r="M10" s="23">
        <v>2.9620000000000002</v>
      </c>
      <c r="N10" s="19">
        <v>133245</v>
      </c>
      <c r="O10" s="17">
        <v>95041</v>
      </c>
      <c r="P10" s="17">
        <v>226</v>
      </c>
      <c r="Q10" s="17">
        <v>73496</v>
      </c>
      <c r="R10" s="17">
        <v>9</v>
      </c>
      <c r="T10" s="74"/>
      <c r="U10" s="14">
        <v>2</v>
      </c>
      <c r="V10" s="25">
        <v>3.1739999999999999</v>
      </c>
      <c r="W10" s="17">
        <v>130048</v>
      </c>
      <c r="X10" s="17">
        <v>120195</v>
      </c>
      <c r="Y10" s="17">
        <v>183</v>
      </c>
      <c r="Z10" s="17">
        <v>49635</v>
      </c>
      <c r="AA10" s="17">
        <v>9</v>
      </c>
      <c r="AC10" s="74"/>
      <c r="AD10" s="14">
        <v>2</v>
      </c>
      <c r="AE10" s="23">
        <v>2.5379999999999998</v>
      </c>
      <c r="AF10" s="17">
        <v>150226</v>
      </c>
      <c r="AG10" s="17">
        <v>137135</v>
      </c>
      <c r="AH10" s="17">
        <v>218</v>
      </c>
      <c r="AI10" s="17">
        <v>56310</v>
      </c>
      <c r="AJ10" s="15">
        <v>9</v>
      </c>
      <c r="AN10" s="4"/>
      <c r="AO10" s="74"/>
      <c r="AP10" s="14">
        <v>2</v>
      </c>
      <c r="AQ10" s="23">
        <v>2.7549999999999999</v>
      </c>
      <c r="AR10" s="19">
        <v>146031</v>
      </c>
      <c r="AS10" s="17">
        <v>135827</v>
      </c>
      <c r="AT10" s="17">
        <v>167000</v>
      </c>
      <c r="AU10" s="17">
        <v>70974</v>
      </c>
      <c r="AV10" s="17">
        <v>9</v>
      </c>
      <c r="AX10" s="5"/>
      <c r="AY10" s="74"/>
      <c r="AZ10" s="14">
        <v>2</v>
      </c>
      <c r="BA10" s="23">
        <v>2.9470000000000001</v>
      </c>
      <c r="BB10" s="17">
        <v>131045</v>
      </c>
      <c r="BC10" s="17">
        <v>94429</v>
      </c>
      <c r="BD10" s="17">
        <v>222</v>
      </c>
      <c r="BE10" s="17">
        <v>67068</v>
      </c>
      <c r="BF10" s="15">
        <v>9</v>
      </c>
      <c r="BH10" s="74"/>
      <c r="BI10" s="33">
        <v>2</v>
      </c>
      <c r="BJ10" s="23">
        <v>2.3180000000000001</v>
      </c>
      <c r="BK10" s="17">
        <v>136547</v>
      </c>
      <c r="BL10" s="17">
        <v>123565</v>
      </c>
      <c r="BM10" s="17">
        <v>211</v>
      </c>
      <c r="BN10" s="17">
        <v>40426</v>
      </c>
      <c r="BO10" s="15">
        <v>9</v>
      </c>
      <c r="BQ10" s="74"/>
      <c r="BR10" s="14">
        <v>2</v>
      </c>
      <c r="BS10" s="23">
        <v>2.96</v>
      </c>
      <c r="BT10" s="17">
        <v>148100</v>
      </c>
      <c r="BU10" s="17">
        <v>134291</v>
      </c>
      <c r="BV10" s="17">
        <v>207</v>
      </c>
      <c r="BW10" s="17">
        <v>29249</v>
      </c>
      <c r="BX10" s="15">
        <v>9</v>
      </c>
      <c r="CB10" s="74"/>
      <c r="CC10" s="33">
        <v>2</v>
      </c>
      <c r="CD10" s="23">
        <v>2.5089999999999999</v>
      </c>
      <c r="CE10" s="17">
        <v>133694</v>
      </c>
      <c r="CF10" s="19">
        <v>126882</v>
      </c>
      <c r="CG10" s="17">
        <v>138529</v>
      </c>
      <c r="CH10" s="17">
        <v>59621</v>
      </c>
      <c r="CI10" s="17">
        <v>9000</v>
      </c>
      <c r="CK10" s="74"/>
      <c r="CL10" s="33">
        <v>2</v>
      </c>
      <c r="CM10" s="23">
        <v>1.7170000000000001</v>
      </c>
      <c r="CN10" s="17">
        <v>124530</v>
      </c>
      <c r="CO10" s="19">
        <v>119234</v>
      </c>
      <c r="CP10" s="15">
        <v>155</v>
      </c>
      <c r="CQ10" s="17">
        <v>45000</v>
      </c>
      <c r="CR10" s="17">
        <v>9000</v>
      </c>
      <c r="CT10" s="74"/>
      <c r="CU10" s="33">
        <v>2</v>
      </c>
      <c r="CV10" s="23">
        <v>1.869</v>
      </c>
      <c r="CW10" s="17">
        <v>118193</v>
      </c>
      <c r="CX10" s="19">
        <v>108852</v>
      </c>
      <c r="CY10" s="15">
        <v>162</v>
      </c>
      <c r="CZ10" s="17">
        <v>34046</v>
      </c>
      <c r="DA10" s="17">
        <v>9</v>
      </c>
      <c r="DC10" s="74"/>
      <c r="DD10" s="33">
        <v>2</v>
      </c>
      <c r="DE10" s="23">
        <v>2.6280000000000001</v>
      </c>
      <c r="DF10" s="17">
        <v>116554</v>
      </c>
      <c r="DG10" s="19">
        <v>111258</v>
      </c>
      <c r="DH10" s="15">
        <v>151</v>
      </c>
      <c r="DI10" s="17">
        <v>41186</v>
      </c>
      <c r="DJ10" s="17">
        <v>9</v>
      </c>
      <c r="DM10" s="53"/>
      <c r="DN10" s="61"/>
      <c r="DO10" s="55"/>
      <c r="DP10" s="56"/>
      <c r="DQ10" s="57"/>
      <c r="DR10" s="63"/>
      <c r="DS10" s="53"/>
      <c r="DT10" s="57"/>
      <c r="DU10" s="57"/>
      <c r="DV10" s="53"/>
      <c r="DW10" s="61"/>
      <c r="DX10" s="55"/>
      <c r="DY10" s="56"/>
      <c r="DZ10" s="57"/>
      <c r="EA10" s="63"/>
      <c r="EB10" s="53"/>
      <c r="EC10" s="57"/>
      <c r="ED10" s="57"/>
      <c r="EE10" s="53"/>
      <c r="EF10" s="61"/>
      <c r="EG10" s="55"/>
      <c r="EH10" s="56"/>
      <c r="EI10" s="57"/>
      <c r="EJ10" s="63"/>
      <c r="EK10" s="57"/>
      <c r="EL10" s="57"/>
      <c r="EM10" s="57"/>
      <c r="EN10" s="53"/>
      <c r="EO10" s="61"/>
      <c r="EP10" s="55"/>
      <c r="EQ10" s="56"/>
      <c r="ER10" s="57"/>
      <c r="ES10" s="63"/>
      <c r="ET10" s="53"/>
      <c r="EU10" s="57"/>
      <c r="EV10" s="57"/>
      <c r="EW10" s="53"/>
      <c r="EX10" s="53"/>
      <c r="EY10" s="53"/>
    </row>
    <row r="11" spans="1:155" x14ac:dyDescent="0.25">
      <c r="B11" s="74"/>
      <c r="C11" s="14">
        <v>2</v>
      </c>
      <c r="D11" s="23">
        <v>2.7029999999999998</v>
      </c>
      <c r="E11" s="17">
        <v>143427</v>
      </c>
      <c r="F11" s="19">
        <v>135000</v>
      </c>
      <c r="G11" s="15">
        <v>168</v>
      </c>
      <c r="H11" s="17">
        <v>-48991</v>
      </c>
      <c r="I11" s="17">
        <v>9000</v>
      </c>
      <c r="J11" s="5"/>
      <c r="K11" s="74"/>
      <c r="L11" s="14">
        <v>2</v>
      </c>
      <c r="M11" s="23">
        <v>2.96</v>
      </c>
      <c r="N11" s="19">
        <v>134205</v>
      </c>
      <c r="O11" s="17">
        <v>95121</v>
      </c>
      <c r="P11" s="17">
        <v>226</v>
      </c>
      <c r="Q11" s="17">
        <v>-29249</v>
      </c>
      <c r="R11" s="17">
        <v>9</v>
      </c>
      <c r="T11" s="74"/>
      <c r="U11" s="14">
        <v>2</v>
      </c>
      <c r="V11" s="25">
        <v>2.7810000000000001</v>
      </c>
      <c r="W11" s="17">
        <v>138850</v>
      </c>
      <c r="X11" s="17">
        <v>120902</v>
      </c>
      <c r="Y11" s="17">
        <v>218</v>
      </c>
      <c r="Z11" s="17">
        <v>148392</v>
      </c>
      <c r="AA11" s="17">
        <v>9</v>
      </c>
      <c r="AC11" s="74"/>
      <c r="AD11" s="14">
        <v>2</v>
      </c>
      <c r="AE11" s="23">
        <v>2.5089999999999999</v>
      </c>
      <c r="AF11" s="17">
        <v>148434</v>
      </c>
      <c r="AG11" s="17">
        <v>139000</v>
      </c>
      <c r="AH11" s="17">
        <v>213</v>
      </c>
      <c r="AI11" s="17">
        <v>-67249</v>
      </c>
      <c r="AJ11" s="17">
        <v>9000</v>
      </c>
      <c r="AN11" s="4"/>
      <c r="AO11" s="74"/>
      <c r="AP11" s="14">
        <v>2</v>
      </c>
      <c r="AQ11" s="23">
        <v>2.7029999999999998</v>
      </c>
      <c r="AR11" s="19">
        <v>145715</v>
      </c>
      <c r="AS11" s="17">
        <v>137156</v>
      </c>
      <c r="AT11" s="17">
        <v>156344</v>
      </c>
      <c r="AU11" s="17">
        <v>-48991</v>
      </c>
      <c r="AV11" s="17">
        <v>9</v>
      </c>
      <c r="AX11" s="5"/>
      <c r="AY11" s="74"/>
      <c r="AZ11" s="14">
        <v>2</v>
      </c>
      <c r="BA11" s="23">
        <v>2.9710000000000001</v>
      </c>
      <c r="BB11" s="17">
        <v>126827</v>
      </c>
      <c r="BC11" s="17">
        <v>95994</v>
      </c>
      <c r="BD11" s="17">
        <v>199</v>
      </c>
      <c r="BE11" s="17">
        <v>-53531</v>
      </c>
      <c r="BF11" s="15">
        <v>9</v>
      </c>
      <c r="BH11" s="74"/>
      <c r="BI11" s="33">
        <v>2</v>
      </c>
      <c r="BJ11" s="23">
        <v>2.5670000000000002</v>
      </c>
      <c r="BK11" s="17">
        <v>132579</v>
      </c>
      <c r="BL11" s="17">
        <v>125033</v>
      </c>
      <c r="BM11" s="17">
        <v>167</v>
      </c>
      <c r="BN11" s="17">
        <v>-31264</v>
      </c>
      <c r="BO11" s="15">
        <v>9</v>
      </c>
      <c r="BQ11" s="74"/>
      <c r="BR11" s="14">
        <v>2</v>
      </c>
      <c r="BS11" s="23">
        <v>3.1379999999999999</v>
      </c>
      <c r="BT11" s="17">
        <v>146453</v>
      </c>
      <c r="BU11" s="17">
        <v>137000</v>
      </c>
      <c r="BV11" s="17">
        <v>201</v>
      </c>
      <c r="BW11" s="17">
        <v>-37304</v>
      </c>
      <c r="BX11" s="15">
        <v>9</v>
      </c>
      <c r="CB11" s="74"/>
      <c r="CC11" s="33">
        <v>2</v>
      </c>
      <c r="CD11" s="23">
        <v>2.141</v>
      </c>
      <c r="CE11" s="17">
        <v>134898</v>
      </c>
      <c r="CF11" s="19">
        <v>129195</v>
      </c>
      <c r="CG11" s="17">
        <v>168000</v>
      </c>
      <c r="CH11" s="17">
        <v>-46042</v>
      </c>
      <c r="CI11" s="17">
        <v>9000</v>
      </c>
      <c r="CK11" s="74"/>
      <c r="CL11" s="33">
        <v>2</v>
      </c>
      <c r="CM11" s="23">
        <v>1.903</v>
      </c>
      <c r="CN11" s="17">
        <v>124834</v>
      </c>
      <c r="CO11" s="19">
        <v>120370</v>
      </c>
      <c r="CP11" s="15">
        <v>163</v>
      </c>
      <c r="CQ11" s="17">
        <v>-40314</v>
      </c>
      <c r="CR11" s="17">
        <v>9000</v>
      </c>
      <c r="CT11" s="74"/>
      <c r="CU11" s="33">
        <v>2</v>
      </c>
      <c r="CV11" s="23">
        <v>1.728</v>
      </c>
      <c r="CW11" s="17">
        <v>112751</v>
      </c>
      <c r="CX11" s="19">
        <v>104938</v>
      </c>
      <c r="CY11" s="15">
        <v>141</v>
      </c>
      <c r="CZ11" s="17">
        <v>-23356</v>
      </c>
      <c r="DA11" s="17">
        <v>9</v>
      </c>
      <c r="DC11" s="74"/>
      <c r="DD11" s="33">
        <v>2</v>
      </c>
      <c r="DE11" s="23">
        <v>2.3290000000000002</v>
      </c>
      <c r="DF11" s="17">
        <v>116482</v>
      </c>
      <c r="DG11" s="19">
        <v>112360</v>
      </c>
      <c r="DH11" s="15">
        <v>141</v>
      </c>
      <c r="DI11" s="17">
        <v>-47291</v>
      </c>
      <c r="DJ11" s="17">
        <v>9</v>
      </c>
      <c r="DM11" s="53"/>
      <c r="DN11" s="61"/>
      <c r="DO11" s="55"/>
      <c r="DP11" s="56"/>
      <c r="DQ11" s="57"/>
      <c r="DR11" s="63"/>
      <c r="DS11" s="53"/>
      <c r="DT11" s="57"/>
      <c r="DU11" s="57"/>
      <c r="DV11" s="53"/>
      <c r="DW11" s="61"/>
      <c r="DX11" s="55"/>
      <c r="DY11" s="56"/>
      <c r="DZ11" s="57"/>
      <c r="EA11" s="63"/>
      <c r="EB11" s="53"/>
      <c r="EC11" s="57"/>
      <c r="ED11" s="57"/>
      <c r="EE11" s="53"/>
      <c r="EF11" s="61"/>
      <c r="EG11" s="55"/>
      <c r="EH11" s="56"/>
      <c r="EI11" s="57"/>
      <c r="EJ11" s="63"/>
      <c r="EK11" s="57"/>
      <c r="EL11" s="57"/>
      <c r="EM11" s="57"/>
      <c r="EN11" s="53"/>
      <c r="EO11" s="61"/>
      <c r="EP11" s="55"/>
      <c r="EQ11" s="56"/>
      <c r="ER11" s="57"/>
      <c r="ES11" s="63"/>
      <c r="ET11" s="53"/>
      <c r="EU11" s="57"/>
      <c r="EV11" s="57"/>
      <c r="EW11" s="53"/>
      <c r="EX11" s="53"/>
      <c r="EY11" s="53"/>
    </row>
    <row r="12" spans="1:155" x14ac:dyDescent="0.25">
      <c r="B12" s="74"/>
      <c r="C12" s="14">
        <v>3</v>
      </c>
      <c r="D12" s="23">
        <v>2.452</v>
      </c>
      <c r="E12" s="17">
        <v>151343</v>
      </c>
      <c r="F12" s="19">
        <v>140000</v>
      </c>
      <c r="G12" s="15">
        <v>188</v>
      </c>
      <c r="H12" s="17">
        <v>-90000</v>
      </c>
      <c r="I12" s="17">
        <v>9000</v>
      </c>
      <c r="J12" s="5"/>
      <c r="K12" s="74"/>
      <c r="L12" s="14">
        <v>3</v>
      </c>
      <c r="M12" s="23">
        <v>2.452</v>
      </c>
      <c r="N12" s="19">
        <v>126000</v>
      </c>
      <c r="O12" s="17">
        <v>102000</v>
      </c>
      <c r="P12" s="17">
        <v>210</v>
      </c>
      <c r="Q12" s="17">
        <v>-90000</v>
      </c>
      <c r="R12" s="17">
        <v>9</v>
      </c>
      <c r="T12" s="74"/>
      <c r="U12" s="14">
        <v>3</v>
      </c>
      <c r="V12" s="25">
        <v>2.6970000000000001</v>
      </c>
      <c r="W12" s="17">
        <v>137438</v>
      </c>
      <c r="X12" s="17">
        <v>122000</v>
      </c>
      <c r="Y12" s="17">
        <v>209</v>
      </c>
      <c r="Z12" s="17">
        <v>-90000</v>
      </c>
      <c r="AA12" s="17">
        <v>9</v>
      </c>
      <c r="AC12" s="74"/>
      <c r="AD12" s="14">
        <v>3</v>
      </c>
      <c r="AE12" s="23">
        <v>2.5289999999999999</v>
      </c>
      <c r="AF12" s="17">
        <v>152294</v>
      </c>
      <c r="AG12" s="17">
        <v>134000</v>
      </c>
      <c r="AH12" s="17">
        <v>229</v>
      </c>
      <c r="AI12" s="17">
        <v>-90000</v>
      </c>
      <c r="AJ12" s="17">
        <v>9000</v>
      </c>
      <c r="AN12" s="4"/>
      <c r="AO12" s="74"/>
      <c r="AP12" s="14">
        <v>3</v>
      </c>
      <c r="AQ12" s="23">
        <v>2.3109999999999999</v>
      </c>
      <c r="AR12" s="19">
        <v>149291</v>
      </c>
      <c r="AS12" s="17">
        <v>135167</v>
      </c>
      <c r="AT12" s="17">
        <v>201000</v>
      </c>
      <c r="AU12" s="17">
        <v>-88409</v>
      </c>
      <c r="AV12" s="17">
        <v>9</v>
      </c>
      <c r="AX12" s="5"/>
      <c r="AY12" s="74"/>
      <c r="AZ12" s="14">
        <v>3</v>
      </c>
      <c r="BA12" s="23">
        <v>2.61</v>
      </c>
      <c r="BB12" s="17">
        <v>119939</v>
      </c>
      <c r="BC12" s="17">
        <v>93000</v>
      </c>
      <c r="BD12" s="17">
        <v>202</v>
      </c>
      <c r="BE12" s="17">
        <v>-90000</v>
      </c>
      <c r="BF12" s="15">
        <v>9</v>
      </c>
      <c r="BH12" s="74"/>
      <c r="BI12" s="33">
        <v>3</v>
      </c>
      <c r="BJ12" s="23">
        <v>2.2480000000000002</v>
      </c>
      <c r="BK12" s="17">
        <v>139947</v>
      </c>
      <c r="BL12" s="17">
        <v>126000</v>
      </c>
      <c r="BM12" s="17">
        <v>203</v>
      </c>
      <c r="BN12" s="17">
        <v>-90000</v>
      </c>
      <c r="BO12" s="15">
        <v>9</v>
      </c>
      <c r="BQ12" s="74"/>
      <c r="BR12" s="14">
        <v>3</v>
      </c>
      <c r="BS12" s="23">
        <v>2.2349999999999999</v>
      </c>
      <c r="BT12" s="17">
        <v>143778</v>
      </c>
      <c r="BU12" s="17">
        <v>133000</v>
      </c>
      <c r="BV12" s="17">
        <v>212</v>
      </c>
      <c r="BW12" s="17">
        <v>-90000</v>
      </c>
      <c r="BX12" s="15">
        <v>9</v>
      </c>
      <c r="CB12" s="74"/>
      <c r="CC12" s="33">
        <v>3</v>
      </c>
      <c r="CD12" s="23">
        <v>2.5289999999999999</v>
      </c>
      <c r="CE12" s="17">
        <v>133794</v>
      </c>
      <c r="CF12" s="19">
        <v>128000</v>
      </c>
      <c r="CG12" s="17">
        <v>139000</v>
      </c>
      <c r="CH12" s="17">
        <v>-90000</v>
      </c>
      <c r="CI12" s="17">
        <v>9000</v>
      </c>
      <c r="CK12" s="74"/>
      <c r="CL12" s="33">
        <v>3</v>
      </c>
      <c r="CM12" s="23">
        <v>1.619</v>
      </c>
      <c r="CN12" s="17">
        <v>124075</v>
      </c>
      <c r="CO12" s="19">
        <v>118353</v>
      </c>
      <c r="CP12" s="15">
        <v>152</v>
      </c>
      <c r="CQ12" s="17">
        <v>-91123</v>
      </c>
      <c r="CR12" s="17">
        <v>9000</v>
      </c>
      <c r="CT12" s="74"/>
      <c r="CU12" s="33">
        <v>3</v>
      </c>
      <c r="CV12" s="23">
        <v>1.6870000000000001</v>
      </c>
      <c r="CW12" s="17">
        <v>115960</v>
      </c>
      <c r="CX12" s="19">
        <v>106000</v>
      </c>
      <c r="CY12" s="15">
        <v>161</v>
      </c>
      <c r="CZ12" s="17">
        <v>-90000</v>
      </c>
      <c r="DA12" s="17">
        <v>9</v>
      </c>
      <c r="DC12" s="74"/>
      <c r="DD12" s="33">
        <v>3</v>
      </c>
      <c r="DE12" s="23">
        <v>2.1880000000000002</v>
      </c>
      <c r="DF12" s="17">
        <v>117462</v>
      </c>
      <c r="DG12" s="19">
        <v>110000</v>
      </c>
      <c r="DH12" s="15">
        <v>161</v>
      </c>
      <c r="DI12" s="17">
        <v>-90000</v>
      </c>
      <c r="DJ12" s="17">
        <v>9</v>
      </c>
      <c r="DM12" s="53"/>
      <c r="DN12" s="61"/>
      <c r="DO12" s="55"/>
      <c r="DP12" s="56"/>
      <c r="DQ12" s="57"/>
      <c r="DR12" s="63"/>
      <c r="DS12" s="53"/>
      <c r="DT12" s="57"/>
      <c r="DU12" s="57"/>
      <c r="DV12" s="53"/>
      <c r="DW12" s="61"/>
      <c r="DX12" s="55"/>
      <c r="DY12" s="56"/>
      <c r="DZ12" s="57"/>
      <c r="EA12" s="63"/>
      <c r="EB12" s="53"/>
      <c r="EC12" s="57"/>
      <c r="ED12" s="57"/>
      <c r="EE12" s="53"/>
      <c r="EF12" s="61"/>
      <c r="EG12" s="55"/>
      <c r="EH12" s="56"/>
      <c r="EI12" s="57"/>
      <c r="EJ12" s="63"/>
      <c r="EK12" s="57"/>
      <c r="EL12" s="57"/>
      <c r="EM12" s="57"/>
      <c r="EN12" s="53"/>
      <c r="EO12" s="61"/>
      <c r="EP12" s="55"/>
      <c r="EQ12" s="56"/>
      <c r="ER12" s="57"/>
      <c r="ES12" s="63"/>
      <c r="ET12" s="53"/>
      <c r="EU12" s="57"/>
      <c r="EV12" s="57"/>
      <c r="EW12" s="53"/>
      <c r="EX12" s="53"/>
      <c r="EY12" s="53"/>
    </row>
    <row r="13" spans="1:155" x14ac:dyDescent="0.25">
      <c r="B13" s="74"/>
      <c r="C13" s="14">
        <v>3</v>
      </c>
      <c r="D13" s="23">
        <v>2.5289999999999999</v>
      </c>
      <c r="E13" s="17">
        <v>149824</v>
      </c>
      <c r="F13" s="19">
        <v>140000</v>
      </c>
      <c r="G13" s="15">
        <v>179</v>
      </c>
      <c r="H13" s="15">
        <v>0</v>
      </c>
      <c r="I13" s="17">
        <v>9000</v>
      </c>
      <c r="J13" s="5"/>
      <c r="K13" s="74"/>
      <c r="L13" s="14">
        <v>3</v>
      </c>
      <c r="M13" s="23">
        <v>2.5289999999999999</v>
      </c>
      <c r="N13" s="19">
        <v>132412</v>
      </c>
      <c r="O13" s="17">
        <v>97000</v>
      </c>
      <c r="P13" s="15">
        <v>208</v>
      </c>
      <c r="Q13" s="17">
        <v>0</v>
      </c>
      <c r="R13" s="17">
        <v>9</v>
      </c>
      <c r="T13" s="74"/>
      <c r="U13" s="14">
        <v>3</v>
      </c>
      <c r="V13" s="25">
        <v>2.79</v>
      </c>
      <c r="W13" s="17">
        <v>134968</v>
      </c>
      <c r="X13" s="17">
        <v>126000</v>
      </c>
      <c r="Y13" s="17">
        <v>185</v>
      </c>
      <c r="Z13" s="17">
        <v>0</v>
      </c>
      <c r="AA13" s="17">
        <v>9</v>
      </c>
      <c r="AC13" s="74"/>
      <c r="AD13" s="14">
        <v>3</v>
      </c>
      <c r="AE13" s="23">
        <v>2.6970000000000001</v>
      </c>
      <c r="AF13" s="17">
        <v>142656</v>
      </c>
      <c r="AG13" s="17">
        <v>130000</v>
      </c>
      <c r="AH13" s="17">
        <v>192</v>
      </c>
      <c r="AI13" s="17">
        <v>0</v>
      </c>
      <c r="AJ13" s="17">
        <v>9000</v>
      </c>
      <c r="AN13" s="4"/>
      <c r="AO13" s="74"/>
      <c r="AP13" s="14">
        <v>3</v>
      </c>
      <c r="AQ13" s="23">
        <v>2.3119999999999998</v>
      </c>
      <c r="AR13" s="19">
        <v>149108</v>
      </c>
      <c r="AS13" s="17">
        <v>133000</v>
      </c>
      <c r="AT13" s="17">
        <v>201000</v>
      </c>
      <c r="AU13" s="17">
        <v>0</v>
      </c>
      <c r="AV13" s="17">
        <v>9</v>
      </c>
      <c r="AX13" s="5"/>
      <c r="AY13" s="74"/>
      <c r="AZ13" s="14">
        <v>3</v>
      </c>
      <c r="BA13" s="23">
        <v>2.2519999999999998</v>
      </c>
      <c r="BB13" s="17">
        <v>128457</v>
      </c>
      <c r="BC13" s="17">
        <v>96000</v>
      </c>
      <c r="BD13" s="17">
        <v>210</v>
      </c>
      <c r="BE13" s="17" t="s">
        <v>9</v>
      </c>
      <c r="BF13" s="15">
        <v>9</v>
      </c>
      <c r="BH13" s="74"/>
      <c r="BI13" s="33">
        <v>3</v>
      </c>
      <c r="BJ13" s="23">
        <v>2.2469999999999999</v>
      </c>
      <c r="BK13" s="17">
        <v>139299</v>
      </c>
      <c r="BL13" s="17">
        <v>129865</v>
      </c>
      <c r="BM13" s="17">
        <v>203</v>
      </c>
      <c r="BN13" s="17">
        <v>-1548</v>
      </c>
      <c r="BO13" s="15">
        <v>9</v>
      </c>
      <c r="BQ13" s="74"/>
      <c r="BR13" s="14">
        <v>3</v>
      </c>
      <c r="BS13" s="23">
        <v>3.1110000000000002</v>
      </c>
      <c r="BT13" s="17">
        <v>143036</v>
      </c>
      <c r="BU13" s="17">
        <v>133000</v>
      </c>
      <c r="BV13" s="17">
        <v>202</v>
      </c>
      <c r="BW13" s="17">
        <v>0</v>
      </c>
      <c r="BX13" s="15">
        <v>9</v>
      </c>
      <c r="CB13" s="74"/>
      <c r="CC13" s="33">
        <v>3</v>
      </c>
      <c r="CD13" s="23">
        <v>2.044</v>
      </c>
      <c r="CE13" s="17">
        <v>133271</v>
      </c>
      <c r="CF13" s="19">
        <v>125625</v>
      </c>
      <c r="CG13" s="17">
        <v>140000</v>
      </c>
      <c r="CH13" s="17">
        <v>-29745</v>
      </c>
      <c r="CI13" s="17">
        <v>9000</v>
      </c>
      <c r="CK13" s="74"/>
      <c r="CL13" s="33">
        <v>3</v>
      </c>
      <c r="CM13" s="23">
        <v>1.7989999999999999</v>
      </c>
      <c r="CN13" s="17">
        <v>125532</v>
      </c>
      <c r="CO13" s="19">
        <v>118000</v>
      </c>
      <c r="CP13" s="15">
        <v>171</v>
      </c>
      <c r="CQ13" s="15" t="s">
        <v>9</v>
      </c>
      <c r="CR13" s="17">
        <v>9000</v>
      </c>
      <c r="CT13" s="74"/>
      <c r="CU13" s="33">
        <v>3</v>
      </c>
      <c r="CV13" s="23">
        <v>1.839</v>
      </c>
      <c r="CW13" s="17">
        <v>113237</v>
      </c>
      <c r="CX13" s="19">
        <v>107800</v>
      </c>
      <c r="CY13" s="15">
        <v>133</v>
      </c>
      <c r="CZ13" s="17">
        <v>1273</v>
      </c>
      <c r="DA13" s="17">
        <v>9</v>
      </c>
      <c r="DC13" s="74"/>
      <c r="DD13" s="33">
        <v>3</v>
      </c>
      <c r="DE13" s="23">
        <v>2.3780000000000001</v>
      </c>
      <c r="DF13" s="17">
        <v>114446</v>
      </c>
      <c r="DG13" s="19">
        <v>110200</v>
      </c>
      <c r="DH13" s="15">
        <v>141</v>
      </c>
      <c r="DI13" s="17">
        <v>-1637</v>
      </c>
      <c r="DJ13" s="17">
        <v>9</v>
      </c>
      <c r="DM13" s="53"/>
      <c r="DN13" s="61"/>
      <c r="DO13" s="55"/>
      <c r="DP13" s="56"/>
      <c r="DQ13" s="57"/>
      <c r="DR13" s="63"/>
      <c r="DS13" s="53"/>
      <c r="DT13" s="57"/>
      <c r="DU13" s="57"/>
      <c r="DV13" s="53"/>
      <c r="DW13" s="61"/>
      <c r="DX13" s="55"/>
      <c r="DY13" s="56"/>
      <c r="DZ13" s="57"/>
      <c r="EA13" s="63"/>
      <c r="EB13" s="53"/>
      <c r="EC13" s="53"/>
      <c r="ED13" s="57"/>
      <c r="EE13" s="53"/>
      <c r="EF13" s="61"/>
      <c r="EG13" s="55"/>
      <c r="EH13" s="56"/>
      <c r="EI13" s="57"/>
      <c r="EJ13" s="63"/>
      <c r="EK13" s="57"/>
      <c r="EL13" s="53"/>
      <c r="EM13" s="57"/>
      <c r="EN13" s="53"/>
      <c r="EO13" s="61"/>
      <c r="EP13" s="55"/>
      <c r="EQ13" s="56"/>
      <c r="ER13" s="57"/>
      <c r="ES13" s="63"/>
      <c r="ET13" s="53"/>
      <c r="EU13" s="53"/>
      <c r="EV13" s="57"/>
      <c r="EW13" s="53"/>
      <c r="EX13" s="53"/>
      <c r="EY13" s="53"/>
    </row>
    <row r="14" spans="1:155" x14ac:dyDescent="0.25">
      <c r="B14" s="74"/>
      <c r="C14" s="14">
        <v>3</v>
      </c>
      <c r="D14" s="23">
        <v>2.5830000000000002</v>
      </c>
      <c r="E14" s="17">
        <v>149127</v>
      </c>
      <c r="F14" s="19">
        <v>140510</v>
      </c>
      <c r="G14" s="15">
        <v>181</v>
      </c>
      <c r="H14" s="17">
        <v>49970</v>
      </c>
      <c r="I14" s="17">
        <v>9000</v>
      </c>
      <c r="J14" s="5"/>
      <c r="K14" s="74"/>
      <c r="L14" s="14">
        <v>3</v>
      </c>
      <c r="M14" s="23">
        <v>2.4329999999999998</v>
      </c>
      <c r="N14" s="19">
        <v>129958</v>
      </c>
      <c r="O14" s="17">
        <v>103062</v>
      </c>
      <c r="P14" s="17">
        <v>228</v>
      </c>
      <c r="Q14" s="17">
        <v>58173</v>
      </c>
      <c r="R14" s="17">
        <v>9</v>
      </c>
      <c r="T14" s="74"/>
      <c r="U14" s="14">
        <v>3</v>
      </c>
      <c r="V14" s="25">
        <v>2.5649999999999999</v>
      </c>
      <c r="W14" s="17">
        <v>138468</v>
      </c>
      <c r="X14" s="17">
        <v>124476</v>
      </c>
      <c r="Y14" s="17">
        <v>221</v>
      </c>
      <c r="Z14" s="17">
        <v>73811</v>
      </c>
      <c r="AA14" s="17">
        <v>9</v>
      </c>
      <c r="AC14" s="74"/>
      <c r="AD14" s="14">
        <v>3</v>
      </c>
      <c r="AE14" s="23">
        <v>2.907</v>
      </c>
      <c r="AF14" s="17">
        <v>141988</v>
      </c>
      <c r="AG14" s="17">
        <v>135046</v>
      </c>
      <c r="AH14" s="17">
        <v>151</v>
      </c>
      <c r="AI14" s="17">
        <v>50711</v>
      </c>
      <c r="AJ14" s="17">
        <v>9000</v>
      </c>
      <c r="AN14" s="4"/>
      <c r="AO14" s="74"/>
      <c r="AP14" s="14">
        <v>3</v>
      </c>
      <c r="AQ14" s="23">
        <v>2.694</v>
      </c>
      <c r="AR14" s="19">
        <v>144262</v>
      </c>
      <c r="AS14" s="17">
        <v>133320</v>
      </c>
      <c r="AT14" s="17">
        <v>152150</v>
      </c>
      <c r="AU14" s="17">
        <v>69228</v>
      </c>
      <c r="AV14" s="17">
        <v>9</v>
      </c>
      <c r="AX14" s="5"/>
      <c r="AY14" s="74"/>
      <c r="AZ14" s="14">
        <v>3</v>
      </c>
      <c r="BA14" s="23">
        <v>2.7309999999999999</v>
      </c>
      <c r="BB14" s="17">
        <v>123402</v>
      </c>
      <c r="BC14" s="17">
        <v>98352</v>
      </c>
      <c r="BD14" s="17">
        <v>194</v>
      </c>
      <c r="BE14" s="17">
        <v>54246</v>
      </c>
      <c r="BF14" s="15">
        <v>9</v>
      </c>
      <c r="BH14" s="74"/>
      <c r="BI14" s="33">
        <v>3</v>
      </c>
      <c r="BJ14" s="23">
        <v>2.5670000000000002</v>
      </c>
      <c r="BK14" s="17">
        <v>135174</v>
      </c>
      <c r="BL14" s="17">
        <v>128893</v>
      </c>
      <c r="BM14" s="17">
        <v>145</v>
      </c>
      <c r="BN14" s="17">
        <v>-31264</v>
      </c>
      <c r="BO14" s="15">
        <v>9</v>
      </c>
      <c r="BQ14" s="74"/>
      <c r="BR14" s="14">
        <v>3</v>
      </c>
      <c r="BS14" s="23">
        <v>4.2530000000000001</v>
      </c>
      <c r="BT14" s="17">
        <v>138524</v>
      </c>
      <c r="BU14" s="17">
        <v>134320</v>
      </c>
      <c r="BV14" s="17">
        <v>141920</v>
      </c>
      <c r="BW14" s="17">
        <v>53130</v>
      </c>
      <c r="BX14" s="15">
        <v>9</v>
      </c>
      <c r="CB14" s="74"/>
      <c r="CC14" s="33">
        <v>3</v>
      </c>
      <c r="CD14" s="23">
        <v>2.4279999999999999</v>
      </c>
      <c r="CE14" s="17">
        <v>133768</v>
      </c>
      <c r="CF14" s="19">
        <v>122000</v>
      </c>
      <c r="CG14" s="17">
        <v>138727</v>
      </c>
      <c r="CH14" s="17">
        <v>43831</v>
      </c>
      <c r="CI14" s="17">
        <v>9000</v>
      </c>
      <c r="CK14" s="74"/>
      <c r="CL14" s="33">
        <v>3</v>
      </c>
      <c r="CM14" s="23">
        <v>1.8819999999999999</v>
      </c>
      <c r="CN14" s="17">
        <v>124095</v>
      </c>
      <c r="CO14" s="19">
        <v>121000</v>
      </c>
      <c r="CP14" s="15">
        <v>132</v>
      </c>
      <c r="CQ14" s="17">
        <v>-91302</v>
      </c>
      <c r="CR14" s="17">
        <v>9000</v>
      </c>
      <c r="CT14" s="74"/>
      <c r="CU14" s="33">
        <v>3</v>
      </c>
      <c r="CV14" s="23">
        <v>2.02</v>
      </c>
      <c r="CW14" s="17">
        <v>111735</v>
      </c>
      <c r="CX14" s="19">
        <v>104054</v>
      </c>
      <c r="CY14" s="15">
        <v>134</v>
      </c>
      <c r="CZ14" s="17">
        <v>46975</v>
      </c>
      <c r="DA14" s="17">
        <v>9</v>
      </c>
      <c r="DC14" s="74"/>
      <c r="DD14" s="33">
        <v>3</v>
      </c>
      <c r="DE14" s="23">
        <v>2.2240000000000002</v>
      </c>
      <c r="DF14" s="17">
        <v>116170</v>
      </c>
      <c r="DG14" s="19">
        <v>110044</v>
      </c>
      <c r="DH14" s="15">
        <v>154</v>
      </c>
      <c r="DI14" s="17">
        <v>53746</v>
      </c>
      <c r="DJ14" s="17">
        <v>9</v>
      </c>
      <c r="DM14" s="53"/>
      <c r="DN14" s="61"/>
      <c r="DO14" s="55"/>
      <c r="DP14" s="56"/>
      <c r="DQ14" s="57"/>
      <c r="DR14" s="63"/>
      <c r="DS14" s="53"/>
      <c r="DT14" s="57"/>
      <c r="DU14" s="57"/>
      <c r="DV14" s="53"/>
      <c r="DW14" s="61"/>
      <c r="DX14" s="55"/>
      <c r="DY14" s="56"/>
      <c r="DZ14" s="57"/>
      <c r="EA14" s="63"/>
      <c r="EB14" s="53"/>
      <c r="EC14" s="57"/>
      <c r="ED14" s="57"/>
      <c r="EE14" s="53"/>
      <c r="EF14" s="61"/>
      <c r="EG14" s="55"/>
      <c r="EH14" s="56"/>
      <c r="EI14" s="57"/>
      <c r="EJ14" s="63"/>
      <c r="EK14" s="57"/>
      <c r="EL14" s="57"/>
      <c r="EM14" s="57"/>
      <c r="EN14" s="53"/>
      <c r="EO14" s="61"/>
      <c r="EP14" s="55"/>
      <c r="EQ14" s="56"/>
      <c r="ER14" s="57"/>
      <c r="ES14" s="63"/>
      <c r="ET14" s="57"/>
      <c r="EU14" s="57"/>
      <c r="EV14" s="57"/>
      <c r="EW14" s="53"/>
      <c r="EX14" s="53"/>
      <c r="EY14" s="53"/>
    </row>
    <row r="15" spans="1:155" x14ac:dyDescent="0.25">
      <c r="B15" s="74"/>
      <c r="C15" s="14">
        <v>3</v>
      </c>
      <c r="D15" s="23">
        <v>2.2970000000000002</v>
      </c>
      <c r="E15" s="17">
        <v>152944</v>
      </c>
      <c r="F15" s="19">
        <v>143000</v>
      </c>
      <c r="G15" s="15">
        <v>208</v>
      </c>
      <c r="H15" s="17">
        <v>-41634</v>
      </c>
      <c r="I15" s="17">
        <v>9000</v>
      </c>
      <c r="J15" s="5"/>
      <c r="K15" s="74"/>
      <c r="L15" s="14">
        <v>3</v>
      </c>
      <c r="M15" s="23">
        <v>2.84</v>
      </c>
      <c r="N15" s="19">
        <v>118312</v>
      </c>
      <c r="O15" s="17">
        <v>101000</v>
      </c>
      <c r="P15" s="17">
        <v>164</v>
      </c>
      <c r="Q15" s="17">
        <v>-42274</v>
      </c>
      <c r="R15" s="17">
        <v>9</v>
      </c>
      <c r="T15" s="74"/>
      <c r="U15" s="14">
        <v>3</v>
      </c>
      <c r="V15" s="25">
        <v>2.9209999999999998</v>
      </c>
      <c r="W15" s="17">
        <v>133405</v>
      </c>
      <c r="X15" s="17">
        <v>125335</v>
      </c>
      <c r="Y15" s="17">
        <v>173</v>
      </c>
      <c r="Z15" s="17">
        <v>-33690</v>
      </c>
      <c r="AA15" s="17">
        <v>9</v>
      </c>
      <c r="AC15" s="74"/>
      <c r="AD15" s="14">
        <v>3</v>
      </c>
      <c r="AE15" s="23">
        <v>2.629</v>
      </c>
      <c r="AF15" s="17">
        <v>146026</v>
      </c>
      <c r="AG15" s="17">
        <v>131378</v>
      </c>
      <c r="AH15" s="17">
        <v>217</v>
      </c>
      <c r="AI15" s="17">
        <v>-52765</v>
      </c>
      <c r="AJ15" s="17">
        <v>9000</v>
      </c>
      <c r="AN15" s="4"/>
      <c r="AO15" s="74"/>
      <c r="AP15" s="14">
        <v>3</v>
      </c>
      <c r="AQ15" s="23">
        <v>2.2669999999999999</v>
      </c>
      <c r="AR15" s="19">
        <v>149203</v>
      </c>
      <c r="AS15" s="17">
        <v>133877</v>
      </c>
      <c r="AT15" s="17">
        <v>207000</v>
      </c>
      <c r="AU15" s="17">
        <v>-31504</v>
      </c>
      <c r="AV15" s="17">
        <v>9</v>
      </c>
      <c r="AX15" s="5"/>
      <c r="AY15" s="74"/>
      <c r="AZ15" s="14">
        <v>3</v>
      </c>
      <c r="BA15" s="23">
        <v>2.6560000000000001</v>
      </c>
      <c r="BB15" s="17">
        <v>123151</v>
      </c>
      <c r="BC15" s="17">
        <v>97047</v>
      </c>
      <c r="BD15" s="17">
        <v>192</v>
      </c>
      <c r="BE15" s="17">
        <v>-50194</v>
      </c>
      <c r="BF15" s="15">
        <v>9</v>
      </c>
      <c r="BH15" s="74"/>
      <c r="BI15" s="33">
        <v>3</v>
      </c>
      <c r="BJ15" s="23">
        <v>2.5089999999999999</v>
      </c>
      <c r="BK15" s="17">
        <v>135887</v>
      </c>
      <c r="BL15" s="17">
        <v>127000</v>
      </c>
      <c r="BM15" s="17">
        <v>153</v>
      </c>
      <c r="BN15" s="17">
        <v>59621</v>
      </c>
      <c r="BO15" s="17">
        <v>9000</v>
      </c>
      <c r="BQ15" s="74"/>
      <c r="BR15" s="14">
        <v>3</v>
      </c>
      <c r="BS15" s="23">
        <v>4.2329999999999997</v>
      </c>
      <c r="BT15" s="17">
        <v>140180</v>
      </c>
      <c r="BU15" s="17">
        <v>136000</v>
      </c>
      <c r="BV15" s="17">
        <v>144667</v>
      </c>
      <c r="BW15" s="17">
        <v>-46975</v>
      </c>
      <c r="BX15" s="15">
        <v>9</v>
      </c>
      <c r="CB15" s="74"/>
      <c r="CC15" s="33">
        <v>3</v>
      </c>
      <c r="CD15" s="23">
        <v>2.125</v>
      </c>
      <c r="CE15" s="17">
        <v>133598</v>
      </c>
      <c r="CF15" s="19">
        <v>123205</v>
      </c>
      <c r="CG15" s="17">
        <v>140231</v>
      </c>
      <c r="CH15" s="17">
        <v>2936</v>
      </c>
      <c r="CI15" s="17">
        <v>9000</v>
      </c>
      <c r="CK15" s="74"/>
      <c r="CL15" s="33">
        <v>3</v>
      </c>
      <c r="CM15" s="23">
        <v>1.722</v>
      </c>
      <c r="CN15" s="17">
        <v>124604</v>
      </c>
      <c r="CO15" s="19">
        <v>120479</v>
      </c>
      <c r="CP15" s="15">
        <v>151</v>
      </c>
      <c r="CQ15" s="17">
        <v>-1193</v>
      </c>
      <c r="CR15" s="17">
        <v>9000</v>
      </c>
      <c r="CT15" s="74"/>
      <c r="CU15" s="33">
        <v>3</v>
      </c>
      <c r="CV15" s="23">
        <v>1.897</v>
      </c>
      <c r="CW15" s="17">
        <v>112712</v>
      </c>
      <c r="CX15" s="19">
        <v>107025</v>
      </c>
      <c r="CY15" s="15">
        <v>122</v>
      </c>
      <c r="CZ15" s="17">
        <v>-34778</v>
      </c>
      <c r="DA15" s="17">
        <v>9</v>
      </c>
      <c r="DC15" s="74"/>
      <c r="DD15" s="33">
        <v>3</v>
      </c>
      <c r="DE15" s="23">
        <v>2.3959999999999999</v>
      </c>
      <c r="DF15" s="17">
        <v>115895</v>
      </c>
      <c r="DG15" s="19">
        <v>110160</v>
      </c>
      <c r="DH15" s="15">
        <v>159</v>
      </c>
      <c r="DI15" s="17">
        <v>-62700</v>
      </c>
      <c r="DJ15" s="17">
        <v>9</v>
      </c>
      <c r="DM15" s="53"/>
      <c r="DN15" s="61"/>
      <c r="DO15" s="55"/>
      <c r="DP15" s="56"/>
      <c r="DQ15" s="57"/>
      <c r="DR15" s="63"/>
      <c r="DS15" s="53"/>
      <c r="DT15" s="57"/>
      <c r="DU15" s="57"/>
      <c r="DV15" s="53"/>
      <c r="DW15" s="61"/>
      <c r="DX15" s="55"/>
      <c r="DY15" s="56"/>
      <c r="DZ15" s="57"/>
      <c r="EA15" s="63"/>
      <c r="EB15" s="53"/>
      <c r="EC15" s="57"/>
      <c r="ED15" s="57"/>
      <c r="EE15" s="53"/>
      <c r="EF15" s="61"/>
      <c r="EG15" s="55"/>
      <c r="EH15" s="56"/>
      <c r="EI15" s="57"/>
      <c r="EJ15" s="63"/>
      <c r="EK15" s="57"/>
      <c r="EL15" s="57"/>
      <c r="EM15" s="57"/>
      <c r="EN15" s="53"/>
      <c r="EO15" s="61"/>
      <c r="EP15" s="55"/>
      <c r="EQ15" s="56"/>
      <c r="ER15" s="57"/>
      <c r="ES15" s="63"/>
      <c r="ET15" s="57"/>
      <c r="EU15" s="57"/>
      <c r="EV15" s="57"/>
      <c r="EW15" s="53"/>
      <c r="EX15" s="53"/>
      <c r="EY15" s="53"/>
    </row>
    <row r="16" spans="1:155" x14ac:dyDescent="0.25">
      <c r="B16" s="74"/>
      <c r="C16" s="14">
        <v>4</v>
      </c>
      <c r="D16" s="23">
        <v>2.61</v>
      </c>
      <c r="E16" s="17">
        <v>147667</v>
      </c>
      <c r="F16" s="19">
        <v>123000</v>
      </c>
      <c r="G16" s="15">
        <v>170</v>
      </c>
      <c r="H16" s="17">
        <v>-90000</v>
      </c>
      <c r="I16" s="17">
        <v>9000</v>
      </c>
      <c r="J16" s="5"/>
      <c r="K16" s="74"/>
      <c r="L16" s="14">
        <v>4</v>
      </c>
      <c r="M16" s="23">
        <v>2.6970000000000001</v>
      </c>
      <c r="N16" s="19">
        <v>124531</v>
      </c>
      <c r="O16" s="17">
        <v>104000</v>
      </c>
      <c r="P16" s="17">
        <v>202</v>
      </c>
      <c r="Q16" s="17">
        <v>-90000</v>
      </c>
      <c r="R16" s="17">
        <v>9</v>
      </c>
      <c r="T16" s="74"/>
      <c r="U16" s="14">
        <v>4</v>
      </c>
      <c r="V16" s="25">
        <v>2.61</v>
      </c>
      <c r="W16" s="17">
        <v>135818</v>
      </c>
      <c r="X16" s="17">
        <v>120000</v>
      </c>
      <c r="Y16" s="17">
        <v>221</v>
      </c>
      <c r="Z16" s="17">
        <v>0</v>
      </c>
      <c r="AA16" s="17">
        <v>9</v>
      </c>
      <c r="AC16" s="74"/>
      <c r="AD16" s="14">
        <v>4</v>
      </c>
      <c r="AE16" s="23">
        <v>2.79</v>
      </c>
      <c r="AF16" s="17">
        <v>142194</v>
      </c>
      <c r="AG16" s="17">
        <v>134000</v>
      </c>
      <c r="AH16" s="17">
        <v>167</v>
      </c>
      <c r="AI16" s="17">
        <v>-90000</v>
      </c>
      <c r="AJ16" s="17">
        <v>9000</v>
      </c>
      <c r="AN16" s="4"/>
      <c r="AO16" s="74"/>
      <c r="AP16" s="14">
        <v>4</v>
      </c>
      <c r="AQ16" s="23">
        <v>2.1859999999999999</v>
      </c>
      <c r="AR16" s="19">
        <v>160008</v>
      </c>
      <c r="AS16" s="17">
        <v>142632</v>
      </c>
      <c r="AT16" s="17">
        <v>224000</v>
      </c>
      <c r="AU16" s="17">
        <v>-88493</v>
      </c>
      <c r="AV16" s="17">
        <v>9</v>
      </c>
      <c r="AX16" s="5"/>
      <c r="AY16" s="74"/>
      <c r="AZ16" s="14">
        <v>4</v>
      </c>
      <c r="BA16" s="23">
        <v>2.996</v>
      </c>
      <c r="BB16" s="17">
        <v>130724</v>
      </c>
      <c r="BC16" s="17">
        <v>104000</v>
      </c>
      <c r="BD16" s="17">
        <v>194</v>
      </c>
      <c r="BE16" s="17">
        <v>-90000</v>
      </c>
      <c r="BF16" s="15">
        <v>9</v>
      </c>
      <c r="BH16" s="74"/>
      <c r="BI16" s="33">
        <v>4</v>
      </c>
      <c r="BJ16" s="23">
        <v>2.5289999999999999</v>
      </c>
      <c r="BK16" s="17">
        <v>134176</v>
      </c>
      <c r="BL16" s="17">
        <v>128000</v>
      </c>
      <c r="BM16" s="17">
        <v>146</v>
      </c>
      <c r="BN16" s="17">
        <v>-90000</v>
      </c>
      <c r="BO16" s="17">
        <v>9000</v>
      </c>
      <c r="BQ16" s="74"/>
      <c r="BR16" s="14">
        <v>4</v>
      </c>
      <c r="BS16" s="23">
        <v>3.8490000000000002</v>
      </c>
      <c r="BT16" s="17">
        <v>139913</v>
      </c>
      <c r="BU16" s="17">
        <v>123000</v>
      </c>
      <c r="BV16" s="17">
        <v>148000</v>
      </c>
      <c r="BW16" s="17">
        <v>-90000</v>
      </c>
      <c r="BX16" s="15">
        <v>9</v>
      </c>
      <c r="CB16" s="74"/>
      <c r="CC16" s="33">
        <v>4</v>
      </c>
      <c r="CD16" s="23">
        <v>2.1880000000000002</v>
      </c>
      <c r="CE16" s="17">
        <v>135410</v>
      </c>
      <c r="CF16" s="19">
        <v>132000</v>
      </c>
      <c r="CG16" s="17">
        <v>140000</v>
      </c>
      <c r="CH16" s="17">
        <v>-90000</v>
      </c>
      <c r="CI16" s="17">
        <v>9000</v>
      </c>
      <c r="CK16" s="74"/>
      <c r="CL16" s="33">
        <v>4</v>
      </c>
      <c r="CM16" s="23">
        <v>1.827</v>
      </c>
      <c r="CN16" s="17">
        <v>123742</v>
      </c>
      <c r="CO16" s="19">
        <v>119805</v>
      </c>
      <c r="CP16" s="15">
        <v>138</v>
      </c>
      <c r="CQ16" s="17">
        <v>28811</v>
      </c>
      <c r="CR16" s="17">
        <v>9000</v>
      </c>
      <c r="CT16" s="74"/>
      <c r="CU16" s="33">
        <v>4</v>
      </c>
      <c r="CV16" s="23">
        <v>1.722</v>
      </c>
      <c r="CW16" s="17">
        <v>115246</v>
      </c>
      <c r="CX16" s="19">
        <v>109500</v>
      </c>
      <c r="CY16" s="15">
        <v>154</v>
      </c>
      <c r="CZ16" s="17">
        <v>-88807</v>
      </c>
      <c r="DA16" s="17">
        <v>9000</v>
      </c>
      <c r="DC16" s="74"/>
      <c r="DD16" s="33">
        <v>4</v>
      </c>
      <c r="DE16" s="23">
        <v>2.024</v>
      </c>
      <c r="DF16" s="17">
        <v>119190</v>
      </c>
      <c r="DG16" s="19">
        <v>111000</v>
      </c>
      <c r="DH16" s="15">
        <v>167</v>
      </c>
      <c r="DI16" s="17">
        <v>-90000</v>
      </c>
      <c r="DJ16" s="17">
        <v>9</v>
      </c>
      <c r="DM16" s="53"/>
      <c r="DN16" s="61"/>
      <c r="DO16" s="55"/>
      <c r="DP16" s="56"/>
      <c r="DQ16" s="57"/>
      <c r="DR16" s="63"/>
      <c r="DS16" s="53"/>
      <c r="DT16" s="57"/>
      <c r="DU16" s="57"/>
      <c r="DV16" s="53"/>
      <c r="DW16" s="61"/>
      <c r="DX16" s="55"/>
      <c r="DY16" s="56"/>
      <c r="DZ16" s="57"/>
      <c r="EA16" s="63"/>
      <c r="EB16" s="53"/>
      <c r="EC16" s="57"/>
      <c r="ED16" s="57"/>
      <c r="EE16" s="53"/>
      <c r="EF16" s="61"/>
      <c r="EG16" s="55"/>
      <c r="EH16" s="56"/>
      <c r="EI16" s="57"/>
      <c r="EJ16" s="63"/>
      <c r="EK16" s="57"/>
      <c r="EL16" s="57"/>
      <c r="EM16" s="57"/>
      <c r="EN16" s="53"/>
      <c r="EO16" s="61"/>
      <c r="EP16" s="55"/>
      <c r="EQ16" s="56"/>
      <c r="ER16" s="57"/>
      <c r="ES16" s="63"/>
      <c r="ET16" s="57"/>
      <c r="EU16" s="57"/>
      <c r="EV16" s="57"/>
      <c r="EW16" s="53"/>
      <c r="EX16" s="53"/>
      <c r="EY16" s="53"/>
    </row>
    <row r="17" spans="2:155" x14ac:dyDescent="0.25">
      <c r="B17" s="74"/>
      <c r="C17" s="14">
        <v>4</v>
      </c>
      <c r="D17" s="23">
        <v>2.5289999999999999</v>
      </c>
      <c r="E17" s="17">
        <v>151471</v>
      </c>
      <c r="F17" s="19">
        <v>137000</v>
      </c>
      <c r="G17" s="15">
        <v>194</v>
      </c>
      <c r="H17" s="15">
        <v>0</v>
      </c>
      <c r="I17" s="17">
        <v>9000</v>
      </c>
      <c r="J17" s="5"/>
      <c r="K17" s="74"/>
      <c r="L17" s="14">
        <v>4</v>
      </c>
      <c r="M17" s="23">
        <v>2.6970000000000001</v>
      </c>
      <c r="N17" s="19">
        <v>124031</v>
      </c>
      <c r="O17" s="17">
        <v>106000</v>
      </c>
      <c r="P17" s="15">
        <v>226</v>
      </c>
      <c r="Q17" s="17">
        <v>0</v>
      </c>
      <c r="R17" s="17">
        <v>9</v>
      </c>
      <c r="T17" s="74"/>
      <c r="U17" s="14">
        <v>4</v>
      </c>
      <c r="V17" s="25">
        <v>2.6970000000000001</v>
      </c>
      <c r="W17" s="17">
        <v>134719</v>
      </c>
      <c r="X17" s="17">
        <v>120000</v>
      </c>
      <c r="Y17" s="17">
        <v>214</v>
      </c>
      <c r="Z17" s="17">
        <v>-90000</v>
      </c>
      <c r="AA17" s="17">
        <v>9</v>
      </c>
      <c r="AC17" s="74"/>
      <c r="AD17" s="14">
        <v>4</v>
      </c>
      <c r="AE17" s="23">
        <v>2.6970000000000001</v>
      </c>
      <c r="AF17" s="17">
        <v>150094</v>
      </c>
      <c r="AG17" s="17">
        <v>136000</v>
      </c>
      <c r="AH17" s="17">
        <v>226</v>
      </c>
      <c r="AI17" s="17">
        <v>0</v>
      </c>
      <c r="AJ17" s="17">
        <v>9000</v>
      </c>
      <c r="AN17" s="4"/>
      <c r="AO17" s="74"/>
      <c r="AP17" s="14">
        <v>4</v>
      </c>
      <c r="AQ17" s="23">
        <v>2.3730000000000002</v>
      </c>
      <c r="AR17" s="19">
        <v>157052</v>
      </c>
      <c r="AS17" s="17">
        <v>139829</v>
      </c>
      <c r="AT17" s="17">
        <v>218000</v>
      </c>
      <c r="AU17" s="17">
        <v>-3270</v>
      </c>
      <c r="AV17" s="17">
        <v>9</v>
      </c>
      <c r="AX17" s="5"/>
      <c r="AY17" s="74"/>
      <c r="AZ17" s="14">
        <v>4</v>
      </c>
      <c r="BA17" s="23">
        <v>2.694</v>
      </c>
      <c r="BB17" s="17">
        <v>132683</v>
      </c>
      <c r="BC17" s="17">
        <v>105161</v>
      </c>
      <c r="BD17" s="17">
        <v>215032</v>
      </c>
      <c r="BE17" s="17">
        <v>-1848</v>
      </c>
      <c r="BF17" s="15">
        <v>9</v>
      </c>
      <c r="BH17" s="74"/>
      <c r="BI17" s="33">
        <v>4</v>
      </c>
      <c r="BJ17" s="23">
        <v>2.452</v>
      </c>
      <c r="BK17" s="17">
        <v>135457</v>
      </c>
      <c r="BL17" s="17">
        <v>125000</v>
      </c>
      <c r="BM17" s="17">
        <v>170</v>
      </c>
      <c r="BN17" s="17" t="s">
        <v>9</v>
      </c>
      <c r="BO17" s="17">
        <v>9000</v>
      </c>
      <c r="BQ17" s="74"/>
      <c r="BR17" s="14">
        <v>4</v>
      </c>
      <c r="BS17" s="23">
        <v>4.4880000000000004</v>
      </c>
      <c r="BT17" s="17">
        <v>141750</v>
      </c>
      <c r="BU17" s="17">
        <v>136000</v>
      </c>
      <c r="BV17" s="17">
        <v>148000</v>
      </c>
      <c r="BW17" s="17">
        <v>0</v>
      </c>
      <c r="BX17" s="15">
        <v>9</v>
      </c>
      <c r="CB17" s="74"/>
      <c r="CC17" s="33">
        <v>4</v>
      </c>
      <c r="CD17" s="23">
        <v>2.024</v>
      </c>
      <c r="CE17" s="17">
        <v>135214</v>
      </c>
      <c r="CF17" s="19">
        <v>128000</v>
      </c>
      <c r="CG17" s="17">
        <v>148000</v>
      </c>
      <c r="CH17" s="15" t="s">
        <v>9</v>
      </c>
      <c r="CI17" s="17">
        <v>9000</v>
      </c>
      <c r="CK17" s="74"/>
      <c r="CL17" s="33">
        <v>4</v>
      </c>
      <c r="CM17" s="23">
        <v>1.6919999999999999</v>
      </c>
      <c r="CN17" s="17">
        <v>126279</v>
      </c>
      <c r="CO17" s="19">
        <v>120383</v>
      </c>
      <c r="CP17" s="15">
        <v>156</v>
      </c>
      <c r="CQ17" s="17">
        <v>-49145</v>
      </c>
      <c r="CR17" s="17">
        <v>9000</v>
      </c>
      <c r="CT17" s="74"/>
      <c r="CU17" s="33">
        <v>4</v>
      </c>
      <c r="CV17" s="23">
        <v>1.76</v>
      </c>
      <c r="CW17" s="17">
        <v>115458</v>
      </c>
      <c r="CX17" s="19">
        <v>108000</v>
      </c>
      <c r="CY17" s="15">
        <v>148</v>
      </c>
      <c r="CZ17" s="15" t="s">
        <v>9</v>
      </c>
      <c r="DA17" s="17">
        <v>9000</v>
      </c>
      <c r="DC17" s="74"/>
      <c r="DD17" s="33">
        <v>4</v>
      </c>
      <c r="DE17" s="23">
        <v>2.1880000000000002</v>
      </c>
      <c r="DF17" s="17">
        <v>117897</v>
      </c>
      <c r="DG17" s="19">
        <v>112000</v>
      </c>
      <c r="DH17" s="15">
        <v>161</v>
      </c>
      <c r="DI17" s="15" t="s">
        <v>9</v>
      </c>
      <c r="DJ17" s="17">
        <v>9</v>
      </c>
      <c r="DM17" s="53"/>
      <c r="DN17" s="61"/>
      <c r="DO17" s="55"/>
      <c r="DP17" s="56"/>
      <c r="DQ17" s="57"/>
      <c r="DR17" s="63"/>
      <c r="DS17" s="53"/>
      <c r="DT17" s="57"/>
      <c r="DU17" s="57"/>
      <c r="DV17" s="53"/>
      <c r="DW17" s="61"/>
      <c r="DX17" s="55"/>
      <c r="DY17" s="56"/>
      <c r="DZ17" s="57"/>
      <c r="EA17" s="63"/>
      <c r="EB17" s="53"/>
      <c r="EC17" s="53"/>
      <c r="ED17" s="57"/>
      <c r="EE17" s="53"/>
      <c r="EF17" s="61"/>
      <c r="EG17" s="55"/>
      <c r="EH17" s="56"/>
      <c r="EI17" s="57"/>
      <c r="EJ17" s="63"/>
      <c r="EK17" s="57"/>
      <c r="EL17" s="53"/>
      <c r="EM17" s="57"/>
      <c r="EN17" s="53"/>
      <c r="EO17" s="61"/>
      <c r="EP17" s="55"/>
      <c r="EQ17" s="56"/>
      <c r="ER17" s="57"/>
      <c r="ES17" s="63"/>
      <c r="ET17" s="57"/>
      <c r="EU17" s="53"/>
      <c r="EV17" s="57"/>
      <c r="EW17" s="53"/>
      <c r="EX17" s="53"/>
      <c r="EY17" s="53"/>
    </row>
    <row r="18" spans="2:155" x14ac:dyDescent="0.25">
      <c r="B18" s="74"/>
      <c r="C18" s="14">
        <v>4</v>
      </c>
      <c r="D18" s="23">
        <v>2.5089999999999999</v>
      </c>
      <c r="E18" s="17">
        <v>147647</v>
      </c>
      <c r="F18" s="19">
        <v>127824</v>
      </c>
      <c r="G18" s="15">
        <v>189</v>
      </c>
      <c r="H18" s="17">
        <v>59621</v>
      </c>
      <c r="I18" s="17">
        <v>9000</v>
      </c>
      <c r="J18" s="5"/>
      <c r="K18" s="74"/>
      <c r="L18" s="14">
        <v>4</v>
      </c>
      <c r="M18" s="23">
        <v>2.992</v>
      </c>
      <c r="N18" s="19">
        <v>124168</v>
      </c>
      <c r="O18" s="17">
        <v>106250</v>
      </c>
      <c r="P18" s="17">
        <v>193</v>
      </c>
      <c r="Q18" s="17">
        <v>55176</v>
      </c>
      <c r="R18" s="17">
        <v>9</v>
      </c>
      <c r="T18" s="74"/>
      <c r="U18" s="14">
        <v>4</v>
      </c>
      <c r="V18" s="25">
        <v>3.0710000000000002</v>
      </c>
      <c r="W18" s="17">
        <v>128540</v>
      </c>
      <c r="X18" s="17">
        <v>121982</v>
      </c>
      <c r="Y18" s="17">
        <v>158</v>
      </c>
      <c r="Z18" s="17">
        <v>49399</v>
      </c>
      <c r="AA18" s="17">
        <v>9</v>
      </c>
      <c r="AC18" s="74"/>
      <c r="AD18" s="14">
        <v>4</v>
      </c>
      <c r="AE18" s="23">
        <v>2.5979999999999999</v>
      </c>
      <c r="AF18" s="17">
        <v>148482</v>
      </c>
      <c r="AG18" s="17">
        <v>134358</v>
      </c>
      <c r="AH18" s="17">
        <v>228</v>
      </c>
      <c r="AI18" s="17">
        <v>79380</v>
      </c>
      <c r="AJ18" s="17">
        <v>9000</v>
      </c>
      <c r="AN18" s="4"/>
      <c r="AO18" s="74"/>
      <c r="AP18" s="14">
        <v>4</v>
      </c>
      <c r="AQ18" s="23">
        <v>2.423</v>
      </c>
      <c r="AR18" s="19">
        <v>154324</v>
      </c>
      <c r="AS18" s="17">
        <v>135467</v>
      </c>
      <c r="AT18" s="17">
        <v>224000</v>
      </c>
      <c r="AU18" s="17">
        <v>37875</v>
      </c>
      <c r="AV18" s="17">
        <v>9000</v>
      </c>
      <c r="AX18" s="5"/>
      <c r="AY18" s="74"/>
      <c r="AZ18" s="14">
        <v>4</v>
      </c>
      <c r="BA18" s="23">
        <v>2.7869999999999999</v>
      </c>
      <c r="BB18" s="17">
        <v>129722</v>
      </c>
      <c r="BC18" s="17">
        <v>102933</v>
      </c>
      <c r="BD18" s="17">
        <v>210000</v>
      </c>
      <c r="BE18" s="17">
        <v>60018</v>
      </c>
      <c r="BF18" s="15">
        <v>9</v>
      </c>
      <c r="BH18" s="74"/>
      <c r="BI18" s="33">
        <v>4</v>
      </c>
      <c r="BJ18" s="23">
        <v>2.492</v>
      </c>
      <c r="BK18" s="17">
        <v>134434</v>
      </c>
      <c r="BL18" s="17">
        <v>128240</v>
      </c>
      <c r="BM18" s="17">
        <v>153</v>
      </c>
      <c r="BN18" s="17">
        <v>74291</v>
      </c>
      <c r="BO18" s="17">
        <v>9000</v>
      </c>
      <c r="BQ18" s="74"/>
      <c r="BR18" s="14">
        <v>4</v>
      </c>
      <c r="BS18" s="23">
        <v>4.032</v>
      </c>
      <c r="BT18" s="17">
        <v>140842</v>
      </c>
      <c r="BU18" s="17">
        <v>135469</v>
      </c>
      <c r="BV18" s="17">
        <v>144354</v>
      </c>
      <c r="BW18" s="17">
        <v>64654</v>
      </c>
      <c r="BX18" s="15">
        <v>9</v>
      </c>
      <c r="CB18" s="74"/>
      <c r="CC18" s="33">
        <v>4</v>
      </c>
      <c r="CD18" s="23">
        <v>1.96</v>
      </c>
      <c r="CE18" s="17">
        <v>135476</v>
      </c>
      <c r="CF18" s="19">
        <v>128732</v>
      </c>
      <c r="CG18" s="17">
        <v>147000</v>
      </c>
      <c r="CH18" s="17">
        <v>39289</v>
      </c>
      <c r="CI18" s="17">
        <v>9000</v>
      </c>
      <c r="CK18" s="74"/>
      <c r="CL18" s="33">
        <v>4</v>
      </c>
      <c r="CM18" s="23">
        <v>1.827</v>
      </c>
      <c r="CN18" s="17">
        <v>123742</v>
      </c>
      <c r="CO18" s="19">
        <v>119805</v>
      </c>
      <c r="CP18" s="15">
        <v>138</v>
      </c>
      <c r="CQ18" s="17">
        <v>28811</v>
      </c>
      <c r="CR18" s="17">
        <v>9000</v>
      </c>
      <c r="CT18" s="74"/>
      <c r="CU18" s="33">
        <v>4</v>
      </c>
      <c r="CV18" s="23">
        <v>1.9690000000000001</v>
      </c>
      <c r="CW18" s="17">
        <v>114494</v>
      </c>
      <c r="CX18" s="19">
        <v>108754</v>
      </c>
      <c r="CY18" s="15">
        <v>151</v>
      </c>
      <c r="CZ18" s="17">
        <v>60422</v>
      </c>
      <c r="DA18" s="17">
        <v>9000</v>
      </c>
      <c r="DC18" s="74"/>
      <c r="DD18" s="33">
        <v>4</v>
      </c>
      <c r="DE18" s="23">
        <v>2.2829999999999999</v>
      </c>
      <c r="DF18" s="17">
        <v>115991</v>
      </c>
      <c r="DG18" s="19">
        <v>112738</v>
      </c>
      <c r="DH18" s="15">
        <v>126</v>
      </c>
      <c r="DI18" s="17">
        <v>39401</v>
      </c>
      <c r="DJ18" s="17">
        <v>9000</v>
      </c>
      <c r="DM18" s="53"/>
      <c r="DN18" s="61"/>
      <c r="DO18" s="55"/>
      <c r="DP18" s="56"/>
      <c r="DQ18" s="57"/>
      <c r="DR18" s="63"/>
      <c r="DS18" s="57"/>
      <c r="DT18" s="57"/>
      <c r="DU18" s="57"/>
      <c r="DV18" s="53"/>
      <c r="DW18" s="61"/>
      <c r="DX18" s="55"/>
      <c r="DY18" s="56"/>
      <c r="DZ18" s="57"/>
      <c r="EA18" s="63"/>
      <c r="EB18" s="53"/>
      <c r="EC18" s="57"/>
      <c r="ED18" s="57"/>
      <c r="EE18" s="53"/>
      <c r="EF18" s="61"/>
      <c r="EG18" s="55"/>
      <c r="EH18" s="56"/>
      <c r="EI18" s="57"/>
      <c r="EJ18" s="63"/>
      <c r="EK18" s="57"/>
      <c r="EL18" s="57"/>
      <c r="EM18" s="57"/>
      <c r="EN18" s="53"/>
      <c r="EO18" s="61"/>
      <c r="EP18" s="55"/>
      <c r="EQ18" s="56"/>
      <c r="ER18" s="57"/>
      <c r="ES18" s="63"/>
      <c r="ET18" s="57"/>
      <c r="EU18" s="57"/>
      <c r="EV18" s="57"/>
      <c r="EW18" s="53"/>
      <c r="EX18" s="53"/>
      <c r="EY18" s="53"/>
    </row>
    <row r="19" spans="2:155" x14ac:dyDescent="0.25">
      <c r="B19" s="74"/>
      <c r="C19" s="14">
        <v>4</v>
      </c>
      <c r="D19" s="23">
        <v>2.3180000000000001</v>
      </c>
      <c r="E19" s="17">
        <v>149071</v>
      </c>
      <c r="F19" s="19">
        <v>128453</v>
      </c>
      <c r="G19" s="15">
        <v>193</v>
      </c>
      <c r="H19" s="17">
        <v>-49574</v>
      </c>
      <c r="I19" s="17">
        <v>9000</v>
      </c>
      <c r="J19" s="5"/>
      <c r="K19" s="74"/>
      <c r="L19" s="14">
        <v>4</v>
      </c>
      <c r="M19" s="23">
        <v>2.629</v>
      </c>
      <c r="N19" s="19">
        <v>126845</v>
      </c>
      <c r="O19" s="17">
        <v>103979</v>
      </c>
      <c r="P19" s="17">
        <v>218</v>
      </c>
      <c r="Q19" s="17">
        <v>-37235</v>
      </c>
      <c r="R19" s="17">
        <v>9</v>
      </c>
      <c r="T19" s="74"/>
      <c r="U19" s="14">
        <v>4</v>
      </c>
      <c r="V19" s="25">
        <v>2.8210000000000002</v>
      </c>
      <c r="W19" s="17">
        <v>131223</v>
      </c>
      <c r="X19" s="17">
        <v>120170</v>
      </c>
      <c r="Y19" s="17">
        <v>188</v>
      </c>
      <c r="Z19" s="17">
        <v>-50440</v>
      </c>
      <c r="AA19" s="17">
        <v>9</v>
      </c>
      <c r="AC19" s="74"/>
      <c r="AD19" s="14">
        <v>4</v>
      </c>
      <c r="AE19" s="23">
        <v>2.3839999999999999</v>
      </c>
      <c r="AF19" s="17">
        <v>152049</v>
      </c>
      <c r="AG19" s="17">
        <v>132647</v>
      </c>
      <c r="AH19" s="17">
        <v>229735</v>
      </c>
      <c r="AI19" s="17">
        <v>-60461</v>
      </c>
      <c r="AJ19" s="17">
        <v>9000</v>
      </c>
      <c r="AN19" s="4"/>
      <c r="AO19" s="74"/>
      <c r="AP19" s="14">
        <v>4</v>
      </c>
      <c r="AQ19" s="23">
        <v>2.3050000000000002</v>
      </c>
      <c r="AR19" s="19">
        <v>156446</v>
      </c>
      <c r="AS19" s="17">
        <v>139741</v>
      </c>
      <c r="AT19" s="17">
        <v>219000</v>
      </c>
      <c r="AU19" s="17">
        <v>-33690</v>
      </c>
      <c r="AV19" s="17">
        <v>9000</v>
      </c>
      <c r="AX19" s="5"/>
      <c r="AY19" s="74"/>
      <c r="AZ19" s="14">
        <v>4</v>
      </c>
      <c r="BA19" s="23">
        <v>2.79</v>
      </c>
      <c r="BB19" s="17">
        <v>131461</v>
      </c>
      <c r="BC19" s="17">
        <v>104240</v>
      </c>
      <c r="BD19" s="17">
        <v>198000</v>
      </c>
      <c r="BE19" s="17">
        <v>-53130</v>
      </c>
      <c r="BF19" s="15">
        <v>9</v>
      </c>
      <c r="BH19" s="74"/>
      <c r="BI19" s="33">
        <v>4</v>
      </c>
      <c r="BJ19" s="23">
        <v>2.6720000000000002</v>
      </c>
      <c r="BK19" s="17">
        <v>133681</v>
      </c>
      <c r="BL19" s="17">
        <v>127796</v>
      </c>
      <c r="BM19" s="17">
        <v>138077</v>
      </c>
      <c r="BN19" s="17">
        <v>-42397</v>
      </c>
      <c r="BO19" s="17">
        <v>9000</v>
      </c>
      <c r="BQ19" s="74"/>
      <c r="BR19" s="14">
        <v>4</v>
      </c>
      <c r="BS19" s="23">
        <v>3.9809999999999999</v>
      </c>
      <c r="BT19" s="17">
        <v>140575</v>
      </c>
      <c r="BU19" s="17">
        <v>126744</v>
      </c>
      <c r="BV19" s="17">
        <v>188000</v>
      </c>
      <c r="BW19" s="17">
        <v>123690</v>
      </c>
      <c r="BX19" s="15">
        <v>9</v>
      </c>
      <c r="CB19" s="74"/>
      <c r="CC19" s="33">
        <v>4</v>
      </c>
      <c r="CD19" s="23">
        <v>2.2970000000000002</v>
      </c>
      <c r="CE19" s="17">
        <v>134892</v>
      </c>
      <c r="CF19" s="19">
        <v>129000</v>
      </c>
      <c r="CG19" s="17">
        <v>139333</v>
      </c>
      <c r="CH19" s="17">
        <v>-41634</v>
      </c>
      <c r="CI19" s="17">
        <v>9000</v>
      </c>
      <c r="CK19" s="74"/>
      <c r="CL19" s="33">
        <v>4</v>
      </c>
      <c r="CM19" s="23">
        <v>1.6919999999999999</v>
      </c>
      <c r="CN19" s="17">
        <v>126279</v>
      </c>
      <c r="CO19" s="19">
        <v>120383</v>
      </c>
      <c r="CP19" s="15">
        <v>156</v>
      </c>
      <c r="CQ19" s="17">
        <v>-49145</v>
      </c>
      <c r="CR19" s="17">
        <v>9000</v>
      </c>
      <c r="CT19" s="74"/>
      <c r="CU19" s="33">
        <v>4</v>
      </c>
      <c r="CV19" s="23">
        <v>1.889</v>
      </c>
      <c r="CW19" s="17">
        <v>114098</v>
      </c>
      <c r="CX19" s="19">
        <v>109496</v>
      </c>
      <c r="CY19" s="15">
        <v>133</v>
      </c>
      <c r="CZ19" s="17">
        <v>-11821</v>
      </c>
      <c r="DA19" s="17">
        <v>9000</v>
      </c>
      <c r="DC19" s="74"/>
      <c r="DD19" s="33">
        <v>4</v>
      </c>
      <c r="DE19" s="23">
        <v>2.0129999999999999</v>
      </c>
      <c r="DF19" s="17">
        <v>119313</v>
      </c>
      <c r="DG19" s="19">
        <v>112745</v>
      </c>
      <c r="DH19" s="15">
        <v>163</v>
      </c>
      <c r="DI19" s="17">
        <v>-41055</v>
      </c>
      <c r="DJ19" s="17">
        <v>9000</v>
      </c>
      <c r="DM19" s="53"/>
      <c r="DN19" s="61"/>
      <c r="DO19" s="55"/>
      <c r="DP19" s="56"/>
      <c r="DQ19" s="57"/>
      <c r="DR19" s="63"/>
      <c r="DS19" s="57"/>
      <c r="DT19" s="57"/>
      <c r="DU19" s="57"/>
      <c r="DV19" s="53"/>
      <c r="DW19" s="61"/>
      <c r="DX19" s="55"/>
      <c r="DY19" s="56"/>
      <c r="DZ19" s="57"/>
      <c r="EA19" s="63"/>
      <c r="EB19" s="53"/>
      <c r="EC19" s="57"/>
      <c r="ED19" s="57"/>
      <c r="EE19" s="53"/>
      <c r="EF19" s="61"/>
      <c r="EG19" s="55"/>
      <c r="EH19" s="56"/>
      <c r="EI19" s="57"/>
      <c r="EJ19" s="63"/>
      <c r="EK19" s="57"/>
      <c r="EL19" s="57"/>
      <c r="EM19" s="57"/>
      <c r="EN19" s="53"/>
      <c r="EO19" s="61"/>
      <c r="EP19" s="55"/>
      <c r="EQ19" s="56"/>
      <c r="ER19" s="57"/>
      <c r="ES19" s="63"/>
      <c r="ET19" s="57"/>
      <c r="EU19" s="57"/>
      <c r="EV19" s="57"/>
      <c r="EW19" s="53"/>
      <c r="EX19" s="53"/>
      <c r="EY19" s="53"/>
    </row>
    <row r="20" spans="2:155" s="4" customFormat="1" x14ac:dyDescent="0.25">
      <c r="B20" s="77" t="s">
        <v>10</v>
      </c>
      <c r="C20" s="78"/>
      <c r="D20" s="24">
        <f>AVERAGE(D4:D19)</f>
        <v>2.5248750000000006</v>
      </c>
      <c r="E20" s="16"/>
      <c r="F20" s="17"/>
      <c r="G20" s="17"/>
      <c r="H20" s="15"/>
      <c r="I20" s="15"/>
      <c r="K20" s="77" t="s">
        <v>10</v>
      </c>
      <c r="L20" s="78"/>
      <c r="M20" s="24">
        <f>AVERAGE(M4:M19)</f>
        <v>2.8729374999999999</v>
      </c>
      <c r="N20" s="16"/>
      <c r="O20" s="17"/>
      <c r="P20" s="17"/>
      <c r="Q20" s="22"/>
      <c r="R20" s="15"/>
      <c r="S20" s="7"/>
      <c r="T20" s="77" t="s">
        <v>10</v>
      </c>
      <c r="U20" s="78"/>
      <c r="V20" s="24">
        <f>AVERAGE(V4:V19)</f>
        <v>2.8567499999999999</v>
      </c>
      <c r="W20" s="16"/>
      <c r="X20" s="17"/>
      <c r="Y20" s="21"/>
      <c r="Z20" s="15"/>
      <c r="AA20" s="15"/>
      <c r="AB20" s="7"/>
      <c r="AC20" s="74" t="s">
        <v>10</v>
      </c>
      <c r="AD20" s="74"/>
      <c r="AE20" s="24">
        <f>AVERAGE(AE4:AE19)</f>
        <v>2.6720625</v>
      </c>
      <c r="AF20" s="16"/>
      <c r="AG20" s="17"/>
      <c r="AH20" s="17"/>
      <c r="AI20" s="15"/>
      <c r="AJ20" s="15"/>
      <c r="AM20" s="27"/>
      <c r="AO20" s="14" t="s">
        <v>10</v>
      </c>
      <c r="AP20" s="14"/>
      <c r="AQ20" s="24">
        <f>AVERAGE(AQ4:AQ19)</f>
        <v>2.4684999999999997</v>
      </c>
      <c r="AR20" s="16"/>
      <c r="AS20" s="17"/>
      <c r="AT20" s="17"/>
      <c r="AU20" s="15"/>
      <c r="AV20" s="15"/>
      <c r="AW20" s="7"/>
      <c r="AY20" s="74" t="s">
        <v>10</v>
      </c>
      <c r="AZ20" s="74"/>
      <c r="BA20" s="24">
        <f>AVERAGE(BA4:BA19)</f>
        <v>2.7195</v>
      </c>
      <c r="BB20" s="16"/>
      <c r="BC20" s="17"/>
      <c r="BD20" s="17"/>
      <c r="BE20" s="15"/>
      <c r="BF20" s="15"/>
      <c r="BG20" s="7"/>
      <c r="BH20" s="74" t="s">
        <v>10</v>
      </c>
      <c r="BI20" s="74"/>
      <c r="BJ20" s="24">
        <f>AVERAGE(BJ4:BJ19)</f>
        <v>2.4899374999999995</v>
      </c>
      <c r="BK20" s="16"/>
      <c r="BL20" s="17"/>
      <c r="BM20" s="17"/>
      <c r="BN20" s="15"/>
      <c r="BO20" s="15"/>
      <c r="BP20" s="7"/>
      <c r="BQ20" s="74" t="s">
        <v>10</v>
      </c>
      <c r="BR20" s="74"/>
      <c r="BS20" s="24">
        <f>AVERAGE(BS4:BS19)</f>
        <v>3.6097499999999996</v>
      </c>
      <c r="BT20" s="16"/>
      <c r="BU20" s="17"/>
      <c r="BV20" s="17"/>
      <c r="BW20" s="15"/>
      <c r="BX20" s="15"/>
      <c r="BZ20" s="27"/>
      <c r="CB20" s="77" t="s">
        <v>10</v>
      </c>
      <c r="CC20" s="78"/>
      <c r="CD20" s="24">
        <f>AVERAGE(CD4:CD19)</f>
        <v>2.1579999999999999</v>
      </c>
      <c r="CE20" s="16"/>
      <c r="CF20" s="17"/>
      <c r="CG20" s="17"/>
      <c r="CH20" s="15"/>
      <c r="CI20" s="15"/>
      <c r="CK20" s="77" t="s">
        <v>10</v>
      </c>
      <c r="CL20" s="78"/>
      <c r="CM20" s="24">
        <f>AVERAGE(CM4:CM19)</f>
        <v>1.7188750000000002</v>
      </c>
      <c r="CN20" s="16"/>
      <c r="CO20" s="17"/>
      <c r="CP20" s="17"/>
      <c r="CQ20" s="15"/>
      <c r="CR20" s="15"/>
      <c r="CT20" s="77" t="s">
        <v>10</v>
      </c>
      <c r="CU20" s="78"/>
      <c r="CV20" s="24">
        <f>AVERAGE(CV4:CV19)</f>
        <v>1.821375</v>
      </c>
      <c r="CW20" s="16"/>
      <c r="CX20" s="17"/>
      <c r="CY20" s="17"/>
      <c r="CZ20" s="15"/>
      <c r="DA20" s="15"/>
      <c r="DC20" s="77" t="s">
        <v>10</v>
      </c>
      <c r="DD20" s="78"/>
      <c r="DE20" s="24">
        <f>AVERAGE(DE4:DE19)</f>
        <v>2.3104374999999999</v>
      </c>
      <c r="DF20" s="16"/>
      <c r="DG20" s="17"/>
      <c r="DH20" s="17"/>
      <c r="DI20" s="15"/>
      <c r="DJ20" s="15"/>
      <c r="DL20" s="27"/>
      <c r="DM20" s="53"/>
      <c r="DN20" s="61"/>
      <c r="DO20" s="61"/>
      <c r="DP20" s="56"/>
      <c r="DQ20" s="58"/>
      <c r="DR20" s="57"/>
      <c r="DS20" s="57"/>
      <c r="DT20" s="53"/>
      <c r="DU20" s="53"/>
      <c r="DV20" s="53"/>
      <c r="DW20" s="61"/>
      <c r="DX20" s="61"/>
      <c r="DY20" s="56"/>
      <c r="DZ20" s="58"/>
      <c r="EA20" s="57"/>
      <c r="EB20" s="57"/>
      <c r="EC20" s="53"/>
      <c r="ED20" s="53"/>
      <c r="EE20" s="53"/>
      <c r="EF20" s="61"/>
      <c r="EG20" s="61"/>
      <c r="EH20" s="56"/>
      <c r="EI20" s="58"/>
      <c r="EJ20" s="57"/>
      <c r="EK20" s="57"/>
      <c r="EL20" s="53"/>
      <c r="EM20" s="53"/>
      <c r="EN20" s="53"/>
      <c r="EO20" s="61"/>
      <c r="EP20" s="61"/>
      <c r="EQ20" s="56"/>
      <c r="ER20" s="58"/>
      <c r="ES20" s="57"/>
      <c r="ET20" s="57"/>
      <c r="EU20" s="53"/>
      <c r="EV20" s="53"/>
      <c r="EW20" s="53"/>
      <c r="EX20" s="53"/>
      <c r="EY20" s="53"/>
    </row>
    <row r="21" spans="2:155" x14ac:dyDescent="0.25">
      <c r="B21" s="74">
        <v>2</v>
      </c>
      <c r="C21" s="14">
        <v>1</v>
      </c>
      <c r="D21" s="25">
        <v>2.5289999999999999</v>
      </c>
      <c r="E21" s="17">
        <v>149382</v>
      </c>
      <c r="F21" s="17">
        <v>139</v>
      </c>
      <c r="G21" s="15">
        <v>181</v>
      </c>
      <c r="H21" s="15">
        <v>-90</v>
      </c>
      <c r="I21" s="15">
        <v>9</v>
      </c>
      <c r="K21" s="74">
        <v>2</v>
      </c>
      <c r="L21" s="14">
        <v>1</v>
      </c>
      <c r="M21" s="23">
        <v>2.61</v>
      </c>
      <c r="N21" s="17">
        <v>148545</v>
      </c>
      <c r="O21" s="17">
        <v>140000</v>
      </c>
      <c r="P21" s="15">
        <v>181</v>
      </c>
      <c r="Q21" s="5">
        <v>-90000</v>
      </c>
      <c r="R21" s="15">
        <v>9</v>
      </c>
      <c r="T21" s="74">
        <v>2</v>
      </c>
      <c r="U21" s="14">
        <v>1</v>
      </c>
      <c r="V21" s="23">
        <v>2.5289999999999999</v>
      </c>
      <c r="W21" s="17">
        <v>138265</v>
      </c>
      <c r="X21" s="15">
        <v>126</v>
      </c>
      <c r="Y21" s="5">
        <v>166</v>
      </c>
      <c r="Z21" s="15">
        <v>-90</v>
      </c>
      <c r="AA21" s="15">
        <v>9</v>
      </c>
      <c r="AC21" s="74">
        <v>2</v>
      </c>
      <c r="AD21" s="14">
        <v>1</v>
      </c>
      <c r="AE21" s="23">
        <v>2.79</v>
      </c>
      <c r="AF21" s="17">
        <v>143968</v>
      </c>
      <c r="AG21" s="17">
        <v>123000</v>
      </c>
      <c r="AH21" s="15">
        <v>186</v>
      </c>
      <c r="AI21" s="17">
        <v>-90000</v>
      </c>
      <c r="AJ21" s="17">
        <v>9000</v>
      </c>
      <c r="AN21" s="4"/>
      <c r="AO21" s="74">
        <v>2</v>
      </c>
      <c r="AP21" s="14">
        <v>1</v>
      </c>
      <c r="AQ21" s="23">
        <v>2.2469999999999999</v>
      </c>
      <c r="AR21" s="17">
        <v>153333</v>
      </c>
      <c r="AS21" s="17">
        <v>138162</v>
      </c>
      <c r="AT21" s="15">
        <v>209</v>
      </c>
      <c r="AU21" s="17">
        <v>-88452</v>
      </c>
      <c r="AV21" s="15">
        <v>9</v>
      </c>
      <c r="AX21" s="4"/>
      <c r="AY21" s="74">
        <v>2</v>
      </c>
      <c r="AZ21" s="14">
        <v>1</v>
      </c>
      <c r="BA21" s="23">
        <v>2.61</v>
      </c>
      <c r="BB21" s="17">
        <v>149697</v>
      </c>
      <c r="BC21" s="17">
        <v>135</v>
      </c>
      <c r="BD21" s="15">
        <v>224</v>
      </c>
      <c r="BE21" s="15">
        <v>-90</v>
      </c>
      <c r="BF21" s="15">
        <v>9</v>
      </c>
      <c r="BH21" s="74">
        <v>2</v>
      </c>
      <c r="BI21" s="33">
        <v>1</v>
      </c>
      <c r="BJ21" s="23">
        <v>2.0760000000000001</v>
      </c>
      <c r="BK21" s="17">
        <v>140146</v>
      </c>
      <c r="BL21" s="15">
        <v>131</v>
      </c>
      <c r="BM21" s="15">
        <v>157</v>
      </c>
      <c r="BN21" s="15">
        <v>-90</v>
      </c>
      <c r="BO21" s="15">
        <v>9</v>
      </c>
      <c r="BQ21" s="74">
        <v>2</v>
      </c>
      <c r="BR21" s="14">
        <v>1</v>
      </c>
      <c r="BS21" s="23">
        <v>3.1110000000000002</v>
      </c>
      <c r="BT21" s="17">
        <v>132357</v>
      </c>
      <c r="BU21" s="15">
        <v>106</v>
      </c>
      <c r="BV21" s="17">
        <v>168</v>
      </c>
      <c r="BW21" s="17">
        <v>-90</v>
      </c>
      <c r="BX21" s="15">
        <v>9</v>
      </c>
      <c r="CB21" s="74">
        <v>2</v>
      </c>
      <c r="CC21" s="33">
        <v>1</v>
      </c>
      <c r="CD21" s="25">
        <v>2.3119999999999998</v>
      </c>
      <c r="CE21" s="17">
        <v>130405</v>
      </c>
      <c r="CF21" s="17">
        <v>123</v>
      </c>
      <c r="CG21" s="15">
        <v>136</v>
      </c>
      <c r="CH21" s="15">
        <v>-90</v>
      </c>
      <c r="CI21" s="15">
        <v>9</v>
      </c>
      <c r="CK21" s="74">
        <v>2</v>
      </c>
      <c r="CL21" s="33">
        <v>1</v>
      </c>
      <c r="CM21" s="25">
        <v>1.9279999999999999</v>
      </c>
      <c r="CN21" s="17">
        <v>129182</v>
      </c>
      <c r="CO21" s="17">
        <v>120</v>
      </c>
      <c r="CP21" s="15">
        <v>162</v>
      </c>
      <c r="CQ21" s="15">
        <v>-90</v>
      </c>
      <c r="CR21" s="15">
        <v>9</v>
      </c>
      <c r="CT21" s="74"/>
      <c r="CU21" s="33">
        <v>1</v>
      </c>
      <c r="CV21" s="25">
        <v>2.1880000000000002</v>
      </c>
      <c r="CW21" s="17">
        <v>114897</v>
      </c>
      <c r="CX21" s="17">
        <v>93</v>
      </c>
      <c r="CY21" s="15">
        <v>177</v>
      </c>
      <c r="CZ21" s="15">
        <v>-90</v>
      </c>
      <c r="DA21" s="15">
        <v>9</v>
      </c>
      <c r="DC21" s="74">
        <v>2</v>
      </c>
      <c r="DD21" s="33">
        <v>1</v>
      </c>
      <c r="DE21" s="25">
        <v>2.452</v>
      </c>
      <c r="DF21" s="17">
        <v>104943</v>
      </c>
      <c r="DG21" s="17">
        <v>88</v>
      </c>
      <c r="DH21" s="15">
        <v>133</v>
      </c>
      <c r="DI21" s="15">
        <v>-90</v>
      </c>
      <c r="DJ21" s="15">
        <v>9</v>
      </c>
      <c r="DM21" s="53"/>
      <c r="DN21" s="61"/>
      <c r="DO21" s="55"/>
      <c r="DP21" s="64"/>
      <c r="DQ21" s="57"/>
      <c r="DR21" s="57"/>
      <c r="DS21" s="53"/>
      <c r="DT21" s="57"/>
      <c r="DU21" s="53"/>
      <c r="DV21" s="53"/>
      <c r="DW21" s="61"/>
      <c r="DX21" s="55"/>
      <c r="DY21" s="64"/>
      <c r="DZ21" s="57"/>
      <c r="EA21" s="57"/>
      <c r="EB21" s="53"/>
      <c r="EC21" s="53"/>
      <c r="ED21" s="53"/>
      <c r="EE21" s="53"/>
      <c r="EF21" s="61"/>
      <c r="EG21" s="55"/>
      <c r="EH21" s="64"/>
      <c r="EI21" s="57"/>
      <c r="EJ21" s="57"/>
      <c r="EK21" s="53"/>
      <c r="EL21" s="53"/>
      <c r="EM21" s="53"/>
      <c r="EN21" s="53"/>
      <c r="EO21" s="61"/>
      <c r="EP21" s="55"/>
      <c r="EQ21" s="64"/>
      <c r="ER21" s="57"/>
      <c r="ES21" s="57"/>
      <c r="ET21" s="57"/>
      <c r="EU21" s="57"/>
      <c r="EV21" s="53"/>
      <c r="EW21" s="53"/>
      <c r="EX21" s="53"/>
      <c r="EY21" s="53"/>
    </row>
    <row r="22" spans="2:155" x14ac:dyDescent="0.25">
      <c r="B22" s="74"/>
      <c r="C22" s="14">
        <v>1</v>
      </c>
      <c r="D22" s="25">
        <v>2.5289999999999999</v>
      </c>
      <c r="E22" s="17">
        <v>149176</v>
      </c>
      <c r="F22" s="17">
        <v>133</v>
      </c>
      <c r="G22" s="15">
        <v>179</v>
      </c>
      <c r="H22" s="15">
        <v>0</v>
      </c>
      <c r="I22" s="15">
        <v>9</v>
      </c>
      <c r="K22" s="74"/>
      <c r="L22" s="14">
        <v>1</v>
      </c>
      <c r="M22" s="23">
        <v>2.3119999999999998</v>
      </c>
      <c r="N22" s="17">
        <v>152622</v>
      </c>
      <c r="O22" s="17">
        <v>140000</v>
      </c>
      <c r="P22" s="15">
        <v>196</v>
      </c>
      <c r="Q22" s="4">
        <v>0</v>
      </c>
      <c r="R22" s="15">
        <v>9</v>
      </c>
      <c r="T22" s="74"/>
      <c r="U22" s="14">
        <v>1</v>
      </c>
      <c r="V22" s="23">
        <v>2.38</v>
      </c>
      <c r="W22" s="17">
        <v>140750</v>
      </c>
      <c r="X22" s="15">
        <v>127</v>
      </c>
      <c r="Y22" s="4">
        <v>210</v>
      </c>
      <c r="Z22" s="15">
        <v>0</v>
      </c>
      <c r="AA22" s="15">
        <v>9</v>
      </c>
      <c r="AC22" s="74"/>
      <c r="AD22" s="14">
        <v>1</v>
      </c>
      <c r="AE22" s="23">
        <v>2.79</v>
      </c>
      <c r="AF22" s="17">
        <v>136484</v>
      </c>
      <c r="AG22" s="17">
        <v>114000</v>
      </c>
      <c r="AH22" s="15">
        <v>163</v>
      </c>
      <c r="AI22" s="15">
        <v>0</v>
      </c>
      <c r="AJ22" s="17">
        <v>9000</v>
      </c>
      <c r="AN22" s="4"/>
      <c r="AO22" s="74"/>
      <c r="AP22" s="14">
        <v>1</v>
      </c>
      <c r="AQ22" s="23">
        <v>2.1880000000000002</v>
      </c>
      <c r="AR22" s="17">
        <v>156538</v>
      </c>
      <c r="AS22" s="17">
        <v>139000</v>
      </c>
      <c r="AT22" s="15">
        <v>215</v>
      </c>
      <c r="AU22" s="15">
        <v>0</v>
      </c>
      <c r="AV22" s="15">
        <v>9</v>
      </c>
      <c r="AX22" s="4"/>
      <c r="AY22" s="74"/>
      <c r="AZ22" s="14">
        <v>1</v>
      </c>
      <c r="BA22" s="23">
        <v>2.79</v>
      </c>
      <c r="BB22" s="17">
        <v>143903</v>
      </c>
      <c r="BC22" s="15">
        <v>133</v>
      </c>
      <c r="BD22" s="15">
        <v>183</v>
      </c>
      <c r="BE22" s="15">
        <v>0</v>
      </c>
      <c r="BF22" s="15">
        <v>9</v>
      </c>
      <c r="BH22" s="74"/>
      <c r="BI22" s="33">
        <v>1</v>
      </c>
      <c r="BJ22" s="23">
        <v>2.0739999999999998</v>
      </c>
      <c r="BK22" s="17">
        <v>140737</v>
      </c>
      <c r="BL22" s="17">
        <v>130750</v>
      </c>
      <c r="BM22" s="15">
        <v>171</v>
      </c>
      <c r="BN22" s="17">
        <v>1432</v>
      </c>
      <c r="BO22" s="15">
        <v>9</v>
      </c>
      <c r="BQ22" s="74"/>
      <c r="BR22" s="14">
        <v>1</v>
      </c>
      <c r="BS22" s="23">
        <v>3.1110000000000002</v>
      </c>
      <c r="BT22" s="17">
        <v>140179</v>
      </c>
      <c r="BU22" s="15">
        <v>111</v>
      </c>
      <c r="BV22" s="15">
        <v>213</v>
      </c>
      <c r="BW22" s="17">
        <v>0</v>
      </c>
      <c r="BX22" s="15">
        <v>9</v>
      </c>
      <c r="CB22" s="74"/>
      <c r="CC22" s="33">
        <v>1</v>
      </c>
      <c r="CD22" s="25">
        <v>2.3119999999999998</v>
      </c>
      <c r="CE22" s="17">
        <v>133162</v>
      </c>
      <c r="CF22" s="17">
        <v>128</v>
      </c>
      <c r="CG22" s="15">
        <v>160</v>
      </c>
      <c r="CH22" s="15">
        <v>0</v>
      </c>
      <c r="CI22" s="15">
        <v>9</v>
      </c>
      <c r="CK22" s="74"/>
      <c r="CL22" s="33">
        <v>1</v>
      </c>
      <c r="CM22" s="25">
        <v>2.0739999999999998</v>
      </c>
      <c r="CN22" s="17">
        <v>126762</v>
      </c>
      <c r="CO22" s="17">
        <v>121</v>
      </c>
      <c r="CP22" s="15">
        <v>141</v>
      </c>
      <c r="CQ22" s="17">
        <v>1432</v>
      </c>
      <c r="CR22" s="15">
        <v>9</v>
      </c>
      <c r="CT22" s="74"/>
      <c r="CU22" s="33">
        <v>1</v>
      </c>
      <c r="CV22" s="25">
        <v>2.0739999999999998</v>
      </c>
      <c r="CW22" s="17">
        <v>115517</v>
      </c>
      <c r="CX22" s="17">
        <v>95100</v>
      </c>
      <c r="CY22" s="15">
        <v>171</v>
      </c>
      <c r="CZ22" s="17">
        <v>-1432</v>
      </c>
      <c r="DA22" s="15">
        <v>9</v>
      </c>
      <c r="DC22" s="74"/>
      <c r="DD22" s="33">
        <v>1</v>
      </c>
      <c r="DE22" s="25">
        <v>2.452</v>
      </c>
      <c r="DF22" s="17">
        <v>100629</v>
      </c>
      <c r="DG22" s="17">
        <v>88</v>
      </c>
      <c r="DH22" s="15">
        <v>160</v>
      </c>
      <c r="DI22" s="15">
        <v>0</v>
      </c>
      <c r="DJ22" s="15">
        <v>9</v>
      </c>
      <c r="DM22" s="53"/>
      <c r="DN22" s="61"/>
      <c r="DO22" s="55"/>
      <c r="DP22" s="64"/>
      <c r="DQ22" s="57"/>
      <c r="DR22" s="57"/>
      <c r="DS22" s="53"/>
      <c r="DT22" s="53"/>
      <c r="DU22" s="53"/>
      <c r="DV22" s="53"/>
      <c r="DW22" s="61"/>
      <c r="DX22" s="55"/>
      <c r="DY22" s="64"/>
      <c r="DZ22" s="57"/>
      <c r="EA22" s="57"/>
      <c r="EB22" s="53"/>
      <c r="EC22" s="53"/>
      <c r="ED22" s="53"/>
      <c r="EE22" s="53"/>
      <c r="EF22" s="61"/>
      <c r="EG22" s="55"/>
      <c r="EH22" s="64"/>
      <c r="EI22" s="57"/>
      <c r="EJ22" s="57"/>
      <c r="EK22" s="53"/>
      <c r="EL22" s="53"/>
      <c r="EM22" s="53"/>
      <c r="EN22" s="53"/>
      <c r="EO22" s="61"/>
      <c r="EP22" s="55"/>
      <c r="EQ22" s="64"/>
      <c r="ER22" s="57"/>
      <c r="ES22" s="57"/>
      <c r="ET22" s="57"/>
      <c r="EU22" s="53"/>
      <c r="EV22" s="53"/>
      <c r="EW22" s="53"/>
      <c r="EX22" s="53"/>
      <c r="EY22" s="53"/>
    </row>
    <row r="23" spans="2:155" x14ac:dyDescent="0.25">
      <c r="B23" s="74"/>
      <c r="C23" s="14">
        <v>1</v>
      </c>
      <c r="D23" s="25">
        <v>2.4260000000000002</v>
      </c>
      <c r="E23" s="17">
        <v>151741</v>
      </c>
      <c r="F23" s="17">
        <v>136367</v>
      </c>
      <c r="G23" s="15">
        <v>204</v>
      </c>
      <c r="H23" s="17">
        <v>56768</v>
      </c>
      <c r="I23" s="17">
        <v>9000</v>
      </c>
      <c r="K23" s="74"/>
      <c r="L23" s="14">
        <v>1</v>
      </c>
      <c r="M23" s="23">
        <v>2.5270000000000001</v>
      </c>
      <c r="N23" s="17">
        <v>150147</v>
      </c>
      <c r="O23" s="17">
        <v>142468</v>
      </c>
      <c r="P23" s="17">
        <v>182</v>
      </c>
      <c r="Q23" s="5">
        <v>54866</v>
      </c>
      <c r="R23" s="17">
        <v>9</v>
      </c>
      <c r="T23" s="74"/>
      <c r="U23" s="14">
        <v>1</v>
      </c>
      <c r="V23" s="23">
        <v>2.4329999999999998</v>
      </c>
      <c r="W23" s="17">
        <v>141928</v>
      </c>
      <c r="X23" s="17">
        <v>129623</v>
      </c>
      <c r="Y23" s="5">
        <v>209</v>
      </c>
      <c r="Z23" s="17">
        <v>58173</v>
      </c>
      <c r="AA23" s="17">
        <v>9</v>
      </c>
      <c r="AC23" s="74"/>
      <c r="AD23" s="14">
        <v>1</v>
      </c>
      <c r="AE23" s="23">
        <v>3.1930000000000001</v>
      </c>
      <c r="AF23" s="17">
        <v>138880</v>
      </c>
      <c r="AG23" s="17">
        <v>116462</v>
      </c>
      <c r="AH23" s="17">
        <v>167</v>
      </c>
      <c r="AI23" s="17">
        <v>46548</v>
      </c>
      <c r="AJ23" s="17">
        <v>9000</v>
      </c>
      <c r="AN23" s="4"/>
      <c r="AO23" s="74"/>
      <c r="AP23" s="14">
        <v>1</v>
      </c>
      <c r="AQ23" s="23">
        <v>2.3570000000000002</v>
      </c>
      <c r="AR23" s="17">
        <v>150885</v>
      </c>
      <c r="AS23" s="17">
        <v>140287</v>
      </c>
      <c r="AT23" s="17">
        <v>199</v>
      </c>
      <c r="AU23" s="17">
        <v>75174</v>
      </c>
      <c r="AV23" s="17">
        <v>9</v>
      </c>
      <c r="AX23" s="4"/>
      <c r="AY23" s="74"/>
      <c r="AZ23" s="14">
        <v>1</v>
      </c>
      <c r="BA23" s="23">
        <v>2.79</v>
      </c>
      <c r="BB23" s="17">
        <v>147892</v>
      </c>
      <c r="BC23" s="17">
        <v>134400</v>
      </c>
      <c r="BD23" s="17">
        <v>218</v>
      </c>
      <c r="BE23" s="17">
        <v>53130</v>
      </c>
      <c r="BF23" s="15">
        <v>9</v>
      </c>
      <c r="BH23" s="74"/>
      <c r="BI23" s="33">
        <v>1</v>
      </c>
      <c r="BJ23" s="23">
        <v>2.4039999999999999</v>
      </c>
      <c r="BK23" s="17">
        <v>139510</v>
      </c>
      <c r="BL23" s="17">
        <v>133080</v>
      </c>
      <c r="BM23" s="17">
        <v>151145</v>
      </c>
      <c r="BN23" s="17">
        <v>-50826</v>
      </c>
      <c r="BO23" s="17">
        <v>9000</v>
      </c>
      <c r="BQ23" s="74"/>
      <c r="BR23" s="14">
        <v>1</v>
      </c>
      <c r="BS23" s="23">
        <v>3.133</v>
      </c>
      <c r="BT23" s="17">
        <v>137164</v>
      </c>
      <c r="BU23" s="17">
        <v>112444</v>
      </c>
      <c r="BV23" s="17">
        <v>205</v>
      </c>
      <c r="BW23" s="17">
        <v>41987</v>
      </c>
      <c r="BX23" s="15">
        <v>9</v>
      </c>
      <c r="CB23" s="74"/>
      <c r="CC23" s="33">
        <v>1</v>
      </c>
      <c r="CD23" s="25">
        <v>2.4590000000000001</v>
      </c>
      <c r="CE23" s="17">
        <v>130784</v>
      </c>
      <c r="CF23" s="17">
        <v>126867</v>
      </c>
      <c r="CG23" s="15">
        <v>139</v>
      </c>
      <c r="CH23" s="17">
        <v>76373</v>
      </c>
      <c r="CI23" s="17">
        <v>9000</v>
      </c>
      <c r="CK23" s="74"/>
      <c r="CL23" s="33">
        <v>1</v>
      </c>
      <c r="CM23" s="25">
        <v>2.4569999999999999</v>
      </c>
      <c r="CN23" s="17">
        <v>125498</v>
      </c>
      <c r="CO23" s="17">
        <v>120457</v>
      </c>
      <c r="CP23" s="17">
        <v>130723</v>
      </c>
      <c r="CQ23" s="17">
        <v>47386</v>
      </c>
      <c r="CR23" s="17">
        <v>9</v>
      </c>
      <c r="CT23" s="74"/>
      <c r="CU23" s="33">
        <v>1</v>
      </c>
      <c r="CV23" s="25">
        <v>2.3180000000000001</v>
      </c>
      <c r="CW23" s="17">
        <v>109324</v>
      </c>
      <c r="CX23" s="17">
        <v>95975</v>
      </c>
      <c r="CY23" s="15">
        <v>139</v>
      </c>
      <c r="CZ23" s="17">
        <v>68499</v>
      </c>
      <c r="DA23" s="17">
        <v>9</v>
      </c>
      <c r="DC23" s="74"/>
      <c r="DD23" s="33">
        <v>1</v>
      </c>
      <c r="DE23" s="25">
        <v>2.444</v>
      </c>
      <c r="DF23" s="17">
        <v>104805</v>
      </c>
      <c r="DG23" s="17">
        <v>89765</v>
      </c>
      <c r="DH23" s="15">
        <v>131</v>
      </c>
      <c r="DI23" s="17">
        <v>40236</v>
      </c>
      <c r="DJ23" s="17">
        <v>9</v>
      </c>
      <c r="DM23" s="53"/>
      <c r="DN23" s="61"/>
      <c r="DO23" s="55"/>
      <c r="DP23" s="64"/>
      <c r="DQ23" s="57"/>
      <c r="DR23" s="57"/>
      <c r="DS23" s="53"/>
      <c r="DT23" s="57"/>
      <c r="DU23" s="57"/>
      <c r="DV23" s="53"/>
      <c r="DW23" s="61"/>
      <c r="DX23" s="55"/>
      <c r="DY23" s="64"/>
      <c r="DZ23" s="57"/>
      <c r="EA23" s="57"/>
      <c r="EB23" s="53"/>
      <c r="EC23" s="57"/>
      <c r="ED23" s="57"/>
      <c r="EE23" s="53"/>
      <c r="EF23" s="61"/>
      <c r="EG23" s="55"/>
      <c r="EH23" s="64"/>
      <c r="EI23" s="57"/>
      <c r="EJ23" s="57"/>
      <c r="EK23" s="53"/>
      <c r="EL23" s="57"/>
      <c r="EM23" s="57"/>
      <c r="EN23" s="53"/>
      <c r="EO23" s="61"/>
      <c r="EP23" s="55"/>
      <c r="EQ23" s="64"/>
      <c r="ER23" s="57"/>
      <c r="ES23" s="57"/>
      <c r="ET23" s="57"/>
      <c r="EU23" s="57"/>
      <c r="EV23" s="57"/>
      <c r="EW23" s="53"/>
      <c r="EX23" s="53"/>
      <c r="EY23" s="53"/>
    </row>
    <row r="24" spans="2:155" x14ac:dyDescent="0.25">
      <c r="B24" s="74"/>
      <c r="C24" s="14">
        <v>1</v>
      </c>
      <c r="D24" s="25">
        <v>2.6859999999999999</v>
      </c>
      <c r="E24" s="17">
        <v>148046</v>
      </c>
      <c r="F24" s="17">
        <v>136189</v>
      </c>
      <c r="G24" s="15">
        <v>176</v>
      </c>
      <c r="H24" s="17">
        <v>-33179</v>
      </c>
      <c r="I24" s="17">
        <v>9000</v>
      </c>
      <c r="K24" s="74"/>
      <c r="L24" s="14">
        <v>1</v>
      </c>
      <c r="M24" s="23">
        <v>2.52</v>
      </c>
      <c r="N24" s="17">
        <v>150765</v>
      </c>
      <c r="O24" s="17">
        <v>140948</v>
      </c>
      <c r="P24" s="17">
        <v>203</v>
      </c>
      <c r="Q24" s="5">
        <v>-26565</v>
      </c>
      <c r="R24" s="17">
        <v>9</v>
      </c>
      <c r="T24" s="74"/>
      <c r="U24" s="14">
        <v>1</v>
      </c>
      <c r="V24" s="23">
        <v>2.786</v>
      </c>
      <c r="W24" s="17">
        <v>134177</v>
      </c>
      <c r="X24" s="17">
        <v>126099</v>
      </c>
      <c r="Y24" s="5">
        <v>157</v>
      </c>
      <c r="Z24" s="17">
        <v>-40815</v>
      </c>
      <c r="AA24" s="17">
        <v>9</v>
      </c>
      <c r="AC24" s="74"/>
      <c r="AD24" s="14">
        <v>1</v>
      </c>
      <c r="AE24" s="23">
        <v>2.786</v>
      </c>
      <c r="AF24" s="17">
        <v>134677</v>
      </c>
      <c r="AG24" s="17">
        <v>108000</v>
      </c>
      <c r="AH24" s="17">
        <v>197</v>
      </c>
      <c r="AI24" s="17">
        <v>-23962</v>
      </c>
      <c r="AJ24" s="17">
        <v>9000</v>
      </c>
      <c r="AN24" s="4"/>
      <c r="AO24" s="74"/>
      <c r="AP24" s="14">
        <v>1</v>
      </c>
      <c r="AQ24" s="23">
        <v>2.42</v>
      </c>
      <c r="AR24" s="17">
        <v>151855</v>
      </c>
      <c r="AS24" s="17">
        <v>142582</v>
      </c>
      <c r="AT24" s="17">
        <v>193</v>
      </c>
      <c r="AU24" s="17">
        <v>-41496</v>
      </c>
      <c r="AV24" s="17">
        <v>9000</v>
      </c>
      <c r="AX24" s="4"/>
      <c r="AY24" s="74"/>
      <c r="AZ24" s="14">
        <v>1</v>
      </c>
      <c r="BA24" s="23">
        <v>2.8759999999999999</v>
      </c>
      <c r="BB24" s="17">
        <v>144638</v>
      </c>
      <c r="BC24" s="17">
        <v>134883</v>
      </c>
      <c r="BD24" s="17">
        <v>180</v>
      </c>
      <c r="BE24" s="17">
        <v>-49185</v>
      </c>
      <c r="BF24" s="15">
        <v>9</v>
      </c>
      <c r="BH24" s="74"/>
      <c r="BI24" s="33">
        <v>1</v>
      </c>
      <c r="BJ24" s="23">
        <v>2.4260000000000002</v>
      </c>
      <c r="BK24" s="17">
        <v>139331</v>
      </c>
      <c r="BL24" s="17">
        <v>133685</v>
      </c>
      <c r="BM24" s="17">
        <v>149752</v>
      </c>
      <c r="BN24" s="17">
        <v>56768</v>
      </c>
      <c r="BO24" s="17">
        <v>9000</v>
      </c>
      <c r="BQ24" s="74"/>
      <c r="BR24" s="14">
        <v>1</v>
      </c>
      <c r="BS24" s="23">
        <v>3.4670000000000001</v>
      </c>
      <c r="BT24" s="17">
        <v>127667</v>
      </c>
      <c r="BU24" s="17">
        <v>112583</v>
      </c>
      <c r="BV24" s="17">
        <v>167</v>
      </c>
      <c r="BW24" s="17">
        <v>-24444</v>
      </c>
      <c r="BX24" s="15">
        <v>9</v>
      </c>
      <c r="CB24" s="74"/>
      <c r="CC24" s="33">
        <v>1</v>
      </c>
      <c r="CD24" s="25">
        <v>1.9259999999999999</v>
      </c>
      <c r="CE24" s="17">
        <v>134376</v>
      </c>
      <c r="CF24" s="17">
        <v>127509</v>
      </c>
      <c r="CG24" s="15">
        <v>171</v>
      </c>
      <c r="CH24" s="17">
        <v>-17592</v>
      </c>
      <c r="CI24" s="17">
        <v>9000</v>
      </c>
      <c r="CK24" s="74"/>
      <c r="CL24" s="33">
        <v>1</v>
      </c>
      <c r="CM24" s="25">
        <v>2.0939999999999999</v>
      </c>
      <c r="CN24" s="17">
        <v>129388</v>
      </c>
      <c r="CO24" s="17">
        <v>120675</v>
      </c>
      <c r="CP24" s="17">
        <v>171000</v>
      </c>
      <c r="CQ24" s="17">
        <v>-38884</v>
      </c>
      <c r="CR24" s="17">
        <v>9</v>
      </c>
      <c r="CT24" s="74"/>
      <c r="CU24" s="33">
        <v>1</v>
      </c>
      <c r="CV24" s="25">
        <v>2.5830000000000002</v>
      </c>
      <c r="CW24" s="17">
        <v>110075</v>
      </c>
      <c r="CX24" s="17">
        <v>94669</v>
      </c>
      <c r="CY24" s="15">
        <v>136</v>
      </c>
      <c r="CZ24" s="17">
        <v>-49970</v>
      </c>
      <c r="DA24" s="17">
        <v>9</v>
      </c>
      <c r="DC24" s="74"/>
      <c r="DD24" s="33">
        <v>1</v>
      </c>
      <c r="DE24" s="25">
        <v>2.1789999999999998</v>
      </c>
      <c r="DF24" s="17">
        <v>109044</v>
      </c>
      <c r="DG24" s="17">
        <v>89263</v>
      </c>
      <c r="DH24" s="15">
        <v>176</v>
      </c>
      <c r="DI24" s="17">
        <v>-29932</v>
      </c>
      <c r="DJ24" s="17">
        <v>9</v>
      </c>
      <c r="DM24" s="53"/>
      <c r="DN24" s="61"/>
      <c r="DO24" s="55"/>
      <c r="DP24" s="64"/>
      <c r="DQ24" s="57"/>
      <c r="DR24" s="57"/>
      <c r="DS24" s="57"/>
      <c r="DT24" s="57"/>
      <c r="DU24" s="57"/>
      <c r="DV24" s="53"/>
      <c r="DW24" s="61"/>
      <c r="DX24" s="55"/>
      <c r="DY24" s="64"/>
      <c r="DZ24" s="57"/>
      <c r="EA24" s="57"/>
      <c r="EB24" s="53"/>
      <c r="EC24" s="57"/>
      <c r="ED24" s="57"/>
      <c r="EE24" s="53"/>
      <c r="EF24" s="61"/>
      <c r="EG24" s="55"/>
      <c r="EH24" s="64"/>
      <c r="EI24" s="57"/>
      <c r="EJ24" s="57"/>
      <c r="EK24" s="53"/>
      <c r="EL24" s="57"/>
      <c r="EM24" s="57"/>
      <c r="EN24" s="53"/>
      <c r="EO24" s="61"/>
      <c r="EP24" s="55"/>
      <c r="EQ24" s="64"/>
      <c r="ER24" s="57"/>
      <c r="ES24" s="57"/>
      <c r="ET24" s="57"/>
      <c r="EU24" s="57"/>
      <c r="EV24" s="57"/>
      <c r="EW24" s="53"/>
      <c r="EX24" s="53"/>
      <c r="EY24" s="53"/>
    </row>
    <row r="25" spans="2:155" x14ac:dyDescent="0.25">
      <c r="B25" s="74"/>
      <c r="C25" s="14">
        <v>2</v>
      </c>
      <c r="D25" s="25">
        <v>2.6970000000000001</v>
      </c>
      <c r="E25" s="17">
        <v>149469</v>
      </c>
      <c r="F25" s="17">
        <v>137000</v>
      </c>
      <c r="G25" s="15">
        <v>165</v>
      </c>
      <c r="H25" s="17">
        <v>-90000</v>
      </c>
      <c r="I25" s="17">
        <v>9000</v>
      </c>
      <c r="K25" s="74"/>
      <c r="L25" s="14">
        <v>2</v>
      </c>
      <c r="M25" s="23">
        <v>2.452</v>
      </c>
      <c r="N25" s="17">
        <v>147257</v>
      </c>
      <c r="O25" s="17">
        <v>130000</v>
      </c>
      <c r="P25" s="17">
        <v>205</v>
      </c>
      <c r="Q25" s="5">
        <v>-90000</v>
      </c>
      <c r="R25" s="17">
        <v>9</v>
      </c>
      <c r="T25" s="74"/>
      <c r="U25" s="14">
        <v>2</v>
      </c>
      <c r="V25" s="23">
        <v>2.6970000000000001</v>
      </c>
      <c r="W25" s="17">
        <v>139312</v>
      </c>
      <c r="X25" s="17">
        <v>126000</v>
      </c>
      <c r="Y25" s="5">
        <v>206</v>
      </c>
      <c r="Z25" s="17">
        <v>-90000</v>
      </c>
      <c r="AA25" s="17">
        <v>9</v>
      </c>
      <c r="AC25" s="74"/>
      <c r="AD25" s="14">
        <v>2</v>
      </c>
      <c r="AE25" s="23">
        <v>2.79</v>
      </c>
      <c r="AF25" s="17">
        <v>138613</v>
      </c>
      <c r="AG25" s="17">
        <v>116000</v>
      </c>
      <c r="AH25" s="17">
        <v>202</v>
      </c>
      <c r="AI25" s="17">
        <v>-90000</v>
      </c>
      <c r="AJ25" s="17">
        <v>9000</v>
      </c>
      <c r="AN25" s="4"/>
      <c r="AO25" s="74"/>
      <c r="AP25" s="14">
        <v>2</v>
      </c>
      <c r="AQ25" s="23">
        <v>2.452</v>
      </c>
      <c r="AR25" s="17">
        <v>159229</v>
      </c>
      <c r="AS25" s="17">
        <v>147000</v>
      </c>
      <c r="AT25" s="17">
        <v>208</v>
      </c>
      <c r="AU25" s="17">
        <v>-90000</v>
      </c>
      <c r="AV25" s="17">
        <v>9000</v>
      </c>
      <c r="AX25" s="4"/>
      <c r="AY25" s="74"/>
      <c r="AZ25" s="14">
        <v>2</v>
      </c>
      <c r="BA25" s="23">
        <v>2.996</v>
      </c>
      <c r="BB25" s="17">
        <v>135931</v>
      </c>
      <c r="BC25" s="17">
        <v>125000</v>
      </c>
      <c r="BD25" s="17">
        <v>169</v>
      </c>
      <c r="BE25" s="17">
        <v>-90000</v>
      </c>
      <c r="BF25" s="15">
        <v>9</v>
      </c>
      <c r="BH25" s="74"/>
      <c r="BI25" s="33">
        <v>2</v>
      </c>
      <c r="BJ25" s="23">
        <v>2.2480000000000002</v>
      </c>
      <c r="BK25" s="17">
        <v>132184</v>
      </c>
      <c r="BL25" s="17">
        <v>120000</v>
      </c>
      <c r="BM25" s="17">
        <v>176000</v>
      </c>
      <c r="BN25" s="17">
        <v>-90000</v>
      </c>
      <c r="BO25" s="17">
        <v>9000</v>
      </c>
      <c r="BQ25" s="74"/>
      <c r="BR25" s="14">
        <v>2</v>
      </c>
      <c r="BS25" s="23">
        <v>3.37</v>
      </c>
      <c r="BT25" s="17">
        <v>129538</v>
      </c>
      <c r="BU25" s="17">
        <v>108000</v>
      </c>
      <c r="BV25" s="17">
        <v>160</v>
      </c>
      <c r="BW25" s="17">
        <v>-90000</v>
      </c>
      <c r="BX25" s="15">
        <v>9</v>
      </c>
      <c r="CB25" s="74"/>
      <c r="CC25" s="33">
        <v>2</v>
      </c>
      <c r="CD25" s="25">
        <v>2.2469999999999999</v>
      </c>
      <c r="CE25" s="17">
        <v>133201</v>
      </c>
      <c r="CF25" s="17">
        <v>127135</v>
      </c>
      <c r="CG25" s="15">
        <v>169</v>
      </c>
      <c r="CH25" s="17">
        <v>-88452</v>
      </c>
      <c r="CI25" s="17">
        <v>9000</v>
      </c>
      <c r="CK25" s="74"/>
      <c r="CL25" s="33">
        <v>2</v>
      </c>
      <c r="CM25" s="25">
        <v>2.0760000000000001</v>
      </c>
      <c r="CN25" s="17">
        <v>126073</v>
      </c>
      <c r="CO25" s="17">
        <v>120000</v>
      </c>
      <c r="CP25" s="17">
        <v>156000</v>
      </c>
      <c r="CQ25" s="17">
        <v>-90000</v>
      </c>
      <c r="CR25" s="17">
        <v>9</v>
      </c>
      <c r="CT25" s="74"/>
      <c r="CU25" s="33">
        <v>2</v>
      </c>
      <c r="CV25" s="25">
        <v>2.3109999999999999</v>
      </c>
      <c r="CW25" s="17">
        <v>110791</v>
      </c>
      <c r="CX25" s="17">
        <v>97833</v>
      </c>
      <c r="CY25" s="15">
        <v>147</v>
      </c>
      <c r="CZ25" s="17">
        <v>-88409</v>
      </c>
      <c r="DA25" s="17">
        <v>9</v>
      </c>
      <c r="DC25" s="74"/>
      <c r="DD25" s="33">
        <v>2</v>
      </c>
      <c r="DE25" s="25">
        <v>2.452</v>
      </c>
      <c r="DF25" s="17">
        <v>109971</v>
      </c>
      <c r="DG25" s="17">
        <v>91000</v>
      </c>
      <c r="DH25" s="15">
        <v>162</v>
      </c>
      <c r="DI25" s="17">
        <v>-90000</v>
      </c>
      <c r="DJ25" s="17">
        <v>9</v>
      </c>
      <c r="DM25" s="53"/>
      <c r="DN25" s="61"/>
      <c r="DO25" s="55"/>
      <c r="DP25" s="64"/>
      <c r="DQ25" s="57"/>
      <c r="DR25" s="57"/>
      <c r="DS25" s="57"/>
      <c r="DT25" s="57"/>
      <c r="DU25" s="57"/>
      <c r="DV25" s="53"/>
      <c r="DW25" s="61"/>
      <c r="DX25" s="55"/>
      <c r="DY25" s="64"/>
      <c r="DZ25" s="57"/>
      <c r="EA25" s="57"/>
      <c r="EB25" s="53"/>
      <c r="EC25" s="57"/>
      <c r="ED25" s="57"/>
      <c r="EE25" s="53"/>
      <c r="EF25" s="61"/>
      <c r="EG25" s="55"/>
      <c r="EH25" s="64"/>
      <c r="EI25" s="57"/>
      <c r="EJ25" s="57"/>
      <c r="EK25" s="53"/>
      <c r="EL25" s="57"/>
      <c r="EM25" s="57"/>
      <c r="EN25" s="53"/>
      <c r="EO25" s="61"/>
      <c r="EP25" s="55"/>
      <c r="EQ25" s="64"/>
      <c r="ER25" s="57"/>
      <c r="ES25" s="57"/>
      <c r="ET25" s="57"/>
      <c r="EU25" s="57"/>
      <c r="EV25" s="57"/>
      <c r="EW25" s="53"/>
      <c r="EX25" s="53"/>
      <c r="EY25" s="53"/>
    </row>
    <row r="26" spans="2:155" x14ac:dyDescent="0.25">
      <c r="B26" s="74"/>
      <c r="C26" s="14">
        <v>2</v>
      </c>
      <c r="D26" s="25">
        <v>2.3119999999999998</v>
      </c>
      <c r="E26" s="17">
        <v>154189</v>
      </c>
      <c r="F26" s="17">
        <v>142000</v>
      </c>
      <c r="G26" s="15">
        <v>205</v>
      </c>
      <c r="H26" s="15">
        <v>0</v>
      </c>
      <c r="I26" s="17">
        <v>9000</v>
      </c>
      <c r="K26" s="74"/>
      <c r="L26" s="14">
        <v>2</v>
      </c>
      <c r="M26" s="23">
        <v>2.8889999999999998</v>
      </c>
      <c r="N26" s="17">
        <v>142600</v>
      </c>
      <c r="O26" s="17">
        <v>130000</v>
      </c>
      <c r="P26" s="15">
        <v>164</v>
      </c>
      <c r="Q26" s="5">
        <v>0</v>
      </c>
      <c r="R26" s="17">
        <v>9</v>
      </c>
      <c r="T26" s="74"/>
      <c r="U26" s="14">
        <v>2</v>
      </c>
      <c r="V26" s="23">
        <v>2.452</v>
      </c>
      <c r="W26" s="17">
        <v>141800</v>
      </c>
      <c r="X26" s="17">
        <v>127000</v>
      </c>
      <c r="Y26" s="5">
        <v>210</v>
      </c>
      <c r="Z26" s="17">
        <v>0</v>
      </c>
      <c r="AA26" s="17">
        <v>9</v>
      </c>
      <c r="AC26" s="74"/>
      <c r="AD26" s="14">
        <v>2</v>
      </c>
      <c r="AE26" s="23">
        <v>2.6970000000000001</v>
      </c>
      <c r="AF26" s="17">
        <v>143625</v>
      </c>
      <c r="AG26" s="17">
        <v>124000</v>
      </c>
      <c r="AH26" s="17">
        <v>176</v>
      </c>
      <c r="AI26" s="17">
        <v>0</v>
      </c>
      <c r="AJ26" s="17">
        <v>9000</v>
      </c>
      <c r="AN26" s="4"/>
      <c r="AO26" s="74"/>
      <c r="AP26" s="14">
        <v>2</v>
      </c>
      <c r="AQ26" s="23">
        <v>2.1880000000000002</v>
      </c>
      <c r="AR26" s="17">
        <v>165692</v>
      </c>
      <c r="AS26" s="17">
        <v>144000</v>
      </c>
      <c r="AT26" s="15">
        <v>228</v>
      </c>
      <c r="AU26" s="17">
        <v>0</v>
      </c>
      <c r="AV26" s="17">
        <v>9000</v>
      </c>
      <c r="AX26" s="4"/>
      <c r="AY26" s="74"/>
      <c r="AZ26" s="14">
        <v>2</v>
      </c>
      <c r="BA26" s="23">
        <v>2.8889999999999998</v>
      </c>
      <c r="BB26" s="17">
        <v>137900</v>
      </c>
      <c r="BC26" s="17">
        <v>126000</v>
      </c>
      <c r="BD26" s="17">
        <v>177</v>
      </c>
      <c r="BE26" s="15" t="s">
        <v>9</v>
      </c>
      <c r="BF26" s="15">
        <v>9</v>
      </c>
      <c r="BH26" s="74"/>
      <c r="BI26" s="33">
        <v>2</v>
      </c>
      <c r="BJ26" s="23">
        <v>2.4500000000000002</v>
      </c>
      <c r="BK26" s="17">
        <v>128119</v>
      </c>
      <c r="BL26" s="17">
        <v>120529</v>
      </c>
      <c r="BM26" s="17">
        <v>135471</v>
      </c>
      <c r="BN26" s="17">
        <v>1685</v>
      </c>
      <c r="BO26" s="17">
        <v>9000</v>
      </c>
      <c r="BQ26" s="74"/>
      <c r="BR26" s="14">
        <v>2</v>
      </c>
      <c r="BS26" s="23">
        <v>3.1110000000000002</v>
      </c>
      <c r="BT26" s="17">
        <v>128214</v>
      </c>
      <c r="BU26" s="17">
        <v>106000</v>
      </c>
      <c r="BV26" s="17">
        <v>165</v>
      </c>
      <c r="BW26" s="17">
        <v>0</v>
      </c>
      <c r="BX26" s="15">
        <v>9</v>
      </c>
      <c r="CB26" s="74"/>
      <c r="CC26" s="33">
        <v>2</v>
      </c>
      <c r="CD26" s="25">
        <v>1.9259999999999999</v>
      </c>
      <c r="CE26" s="17">
        <v>132361</v>
      </c>
      <c r="CF26" s="17">
        <v>124558</v>
      </c>
      <c r="CG26" s="15">
        <v>167</v>
      </c>
      <c r="CH26" s="17">
        <v>-1332</v>
      </c>
      <c r="CI26" s="17">
        <v>9000</v>
      </c>
      <c r="CK26" s="74"/>
      <c r="CL26" s="33">
        <v>2</v>
      </c>
      <c r="CM26" s="25">
        <v>2.0760000000000001</v>
      </c>
      <c r="CN26" s="17">
        <v>126488</v>
      </c>
      <c r="CO26" s="17">
        <v>119000</v>
      </c>
      <c r="CP26" s="17">
        <v>149000</v>
      </c>
      <c r="CQ26" s="15" t="s">
        <v>9</v>
      </c>
      <c r="CR26" s="17">
        <v>9</v>
      </c>
      <c r="CT26" s="74"/>
      <c r="CU26" s="33">
        <v>2</v>
      </c>
      <c r="CV26" s="25">
        <v>2.129</v>
      </c>
      <c r="CW26" s="17">
        <v>114392</v>
      </c>
      <c r="CX26" s="17">
        <v>92641</v>
      </c>
      <c r="CY26" s="15">
        <v>161</v>
      </c>
      <c r="CZ26" s="17">
        <v>1469</v>
      </c>
      <c r="DA26" s="17">
        <v>9</v>
      </c>
      <c r="DC26" s="74"/>
      <c r="DD26" s="33">
        <v>2</v>
      </c>
      <c r="DE26" s="25">
        <v>2.3119999999999998</v>
      </c>
      <c r="DF26" s="17">
        <v>104865</v>
      </c>
      <c r="DG26" s="17">
        <v>89000</v>
      </c>
      <c r="DH26" s="15">
        <v>151</v>
      </c>
      <c r="DI26" s="15" t="s">
        <v>9</v>
      </c>
      <c r="DJ26" s="17">
        <v>9</v>
      </c>
      <c r="DM26" s="53"/>
      <c r="DN26" s="61"/>
      <c r="DO26" s="55"/>
      <c r="DP26" s="64"/>
      <c r="DQ26" s="57"/>
      <c r="DR26" s="57"/>
      <c r="DS26" s="57"/>
      <c r="DT26" s="53"/>
      <c r="DU26" s="57"/>
      <c r="DV26" s="53"/>
      <c r="DW26" s="61"/>
      <c r="DX26" s="55"/>
      <c r="DY26" s="64"/>
      <c r="DZ26" s="57"/>
      <c r="EA26" s="57"/>
      <c r="EB26" s="53"/>
      <c r="EC26" s="53"/>
      <c r="ED26" s="57"/>
      <c r="EE26" s="53"/>
      <c r="EF26" s="61"/>
      <c r="EG26" s="55"/>
      <c r="EH26" s="64"/>
      <c r="EI26" s="57"/>
      <c r="EJ26" s="57"/>
      <c r="EK26" s="53"/>
      <c r="EL26" s="53"/>
      <c r="EM26" s="57"/>
      <c r="EN26" s="53"/>
      <c r="EO26" s="61"/>
      <c r="EP26" s="55"/>
      <c r="EQ26" s="64"/>
      <c r="ER26" s="57"/>
      <c r="ES26" s="57"/>
      <c r="ET26" s="57"/>
      <c r="EU26" s="53"/>
      <c r="EV26" s="57"/>
      <c r="EW26" s="53"/>
      <c r="EX26" s="53"/>
      <c r="EY26" s="53"/>
    </row>
    <row r="27" spans="2:155" x14ac:dyDescent="0.25">
      <c r="B27" s="74"/>
      <c r="C27" s="14">
        <v>2</v>
      </c>
      <c r="D27" s="25">
        <v>2.673</v>
      </c>
      <c r="E27" s="17">
        <v>148575</v>
      </c>
      <c r="F27" s="17">
        <v>139031</v>
      </c>
      <c r="G27" s="15">
        <v>168</v>
      </c>
      <c r="H27" s="17">
        <v>55305</v>
      </c>
      <c r="I27" s="17">
        <v>9000</v>
      </c>
      <c r="K27" s="74"/>
      <c r="L27" s="14">
        <v>2</v>
      </c>
      <c r="M27" s="23">
        <v>2.5590000000000002</v>
      </c>
      <c r="N27" s="17">
        <v>145352</v>
      </c>
      <c r="O27" s="17">
        <v>135950</v>
      </c>
      <c r="P27" s="17">
        <v>173</v>
      </c>
      <c r="Q27" s="5">
        <v>52431</v>
      </c>
      <c r="R27" s="17">
        <v>9</v>
      </c>
      <c r="T27" s="74"/>
      <c r="U27" s="14">
        <v>2</v>
      </c>
      <c r="V27" s="23">
        <v>2.6859999999999999</v>
      </c>
      <c r="W27" s="17">
        <v>138493</v>
      </c>
      <c r="X27" s="17">
        <v>128558</v>
      </c>
      <c r="Y27" s="5">
        <v>179</v>
      </c>
      <c r="Z27" s="17">
        <v>56821</v>
      </c>
      <c r="AA27" s="17">
        <v>9</v>
      </c>
      <c r="AC27" s="74"/>
      <c r="AD27" s="14">
        <v>2</v>
      </c>
      <c r="AE27" s="23">
        <v>2.907</v>
      </c>
      <c r="AF27" s="17">
        <v>133658</v>
      </c>
      <c r="AG27" s="17">
        <v>116224</v>
      </c>
      <c r="AH27" s="17">
        <v>186</v>
      </c>
      <c r="AI27" s="17">
        <v>50711</v>
      </c>
      <c r="AJ27" s="17">
        <v>9000</v>
      </c>
      <c r="AN27" s="4"/>
      <c r="AO27" s="74"/>
      <c r="AP27" s="14">
        <v>2</v>
      </c>
      <c r="AQ27" s="23">
        <v>2.5590000000000002</v>
      </c>
      <c r="AR27" s="17">
        <v>158274</v>
      </c>
      <c r="AS27" s="17">
        <v>149091</v>
      </c>
      <c r="AT27" s="17">
        <v>200</v>
      </c>
      <c r="AU27" s="17">
        <v>-52431</v>
      </c>
      <c r="AV27" s="17">
        <v>9000</v>
      </c>
      <c r="AX27" s="4"/>
      <c r="AY27" s="74"/>
      <c r="AZ27" s="14">
        <v>2</v>
      </c>
      <c r="BA27" s="23">
        <v>2.8490000000000002</v>
      </c>
      <c r="BB27" s="17">
        <v>137634</v>
      </c>
      <c r="BC27" s="17">
        <v>127718</v>
      </c>
      <c r="BD27" s="17">
        <v>187</v>
      </c>
      <c r="BE27" s="17">
        <v>38047</v>
      </c>
      <c r="BF27" s="15">
        <v>9</v>
      </c>
      <c r="BH27" s="74"/>
      <c r="BI27" s="33">
        <v>2</v>
      </c>
      <c r="BJ27" s="23">
        <v>2.0529999999999999</v>
      </c>
      <c r="BK27" s="17">
        <v>133696</v>
      </c>
      <c r="BL27" s="17">
        <v>122382</v>
      </c>
      <c r="BM27" s="17">
        <v>195000</v>
      </c>
      <c r="BN27" s="17">
        <v>-34875</v>
      </c>
      <c r="BO27" s="17">
        <v>9000</v>
      </c>
      <c r="BQ27" s="74"/>
      <c r="BR27" s="14">
        <v>2</v>
      </c>
      <c r="BS27" s="23">
        <v>3.1739999999999999</v>
      </c>
      <c r="BT27" s="17">
        <v>130919</v>
      </c>
      <c r="BU27" s="17">
        <v>106189</v>
      </c>
      <c r="BV27" s="17">
        <v>159</v>
      </c>
      <c r="BW27" s="17">
        <v>-49635</v>
      </c>
      <c r="BX27" s="15">
        <v>9</v>
      </c>
      <c r="CB27" s="74"/>
      <c r="CC27" s="33">
        <v>2</v>
      </c>
      <c r="CD27" s="25">
        <v>2.2829999999999999</v>
      </c>
      <c r="CE27" s="17">
        <v>130618</v>
      </c>
      <c r="CF27" s="17">
        <v>126022</v>
      </c>
      <c r="CG27" s="15">
        <v>153</v>
      </c>
      <c r="CH27" s="17">
        <v>50599</v>
      </c>
      <c r="CI27" s="17">
        <v>9000</v>
      </c>
      <c r="CK27" s="74"/>
      <c r="CL27" s="33">
        <v>2</v>
      </c>
      <c r="CM27" s="25">
        <v>2.234</v>
      </c>
      <c r="CN27" s="17">
        <v>126311</v>
      </c>
      <c r="CO27" s="17">
        <v>121133</v>
      </c>
      <c r="CP27" s="17">
        <v>150000</v>
      </c>
      <c r="CQ27" s="17">
        <v>62745</v>
      </c>
      <c r="CR27" s="17">
        <v>9</v>
      </c>
      <c r="CT27" s="74"/>
      <c r="CU27" s="33">
        <v>2</v>
      </c>
      <c r="CV27" s="25">
        <v>2.3839999999999999</v>
      </c>
      <c r="CW27" s="17">
        <v>107351</v>
      </c>
      <c r="CX27" s="17">
        <v>95301</v>
      </c>
      <c r="CY27" s="15">
        <v>136</v>
      </c>
      <c r="CZ27" s="17">
        <v>73142</v>
      </c>
      <c r="DA27" s="17">
        <v>9</v>
      </c>
      <c r="DC27" s="74"/>
      <c r="DD27" s="33">
        <v>2</v>
      </c>
      <c r="DE27" s="25">
        <v>2.694</v>
      </c>
      <c r="DF27" s="17">
        <v>103237</v>
      </c>
      <c r="DG27" s="17">
        <v>89716</v>
      </c>
      <c r="DH27" s="15">
        <v>127</v>
      </c>
      <c r="DI27" s="17">
        <v>69228</v>
      </c>
      <c r="DJ27" s="17">
        <v>9</v>
      </c>
      <c r="DM27" s="53"/>
      <c r="DN27" s="61"/>
      <c r="DO27" s="55"/>
      <c r="DP27" s="64"/>
      <c r="DQ27" s="57"/>
      <c r="DR27" s="57"/>
      <c r="DS27" s="57"/>
      <c r="DT27" s="57"/>
      <c r="DU27" s="57"/>
      <c r="DV27" s="53"/>
      <c r="DW27" s="61"/>
      <c r="DX27" s="55"/>
      <c r="DY27" s="64"/>
      <c r="DZ27" s="57"/>
      <c r="EA27" s="57"/>
      <c r="EB27" s="53"/>
      <c r="EC27" s="57"/>
      <c r="ED27" s="57"/>
      <c r="EE27" s="53"/>
      <c r="EF27" s="61"/>
      <c r="EG27" s="55"/>
      <c r="EH27" s="64"/>
      <c r="EI27" s="57"/>
      <c r="EJ27" s="57"/>
      <c r="EK27" s="53"/>
      <c r="EL27" s="57"/>
      <c r="EM27" s="57"/>
      <c r="EN27" s="53"/>
      <c r="EO27" s="61"/>
      <c r="EP27" s="55"/>
      <c r="EQ27" s="64"/>
      <c r="ER27" s="57"/>
      <c r="ES27" s="57"/>
      <c r="ET27" s="57"/>
      <c r="EU27" s="57"/>
      <c r="EV27" s="57"/>
      <c r="EW27" s="53"/>
      <c r="EX27" s="53"/>
      <c r="EY27" s="53"/>
    </row>
    <row r="28" spans="2:155" x14ac:dyDescent="0.25">
      <c r="B28" s="74"/>
      <c r="C28" s="14">
        <v>2</v>
      </c>
      <c r="D28" s="25">
        <v>2.766</v>
      </c>
      <c r="E28" s="17">
        <v>147281</v>
      </c>
      <c r="F28" s="17">
        <v>134911</v>
      </c>
      <c r="G28" s="15">
        <v>157</v>
      </c>
      <c r="H28" s="17">
        <v>-38367</v>
      </c>
      <c r="I28" s="17">
        <v>9000</v>
      </c>
      <c r="K28" s="74"/>
      <c r="L28" s="14">
        <v>2</v>
      </c>
      <c r="M28" s="23">
        <v>3.0710000000000002</v>
      </c>
      <c r="N28" s="17">
        <v>144246</v>
      </c>
      <c r="O28" s="17">
        <v>136321</v>
      </c>
      <c r="P28" s="17">
        <v>156</v>
      </c>
      <c r="Q28" s="5">
        <v>-40601</v>
      </c>
      <c r="R28" s="17">
        <v>9</v>
      </c>
      <c r="T28" s="74"/>
      <c r="U28" s="14">
        <v>2</v>
      </c>
      <c r="V28" s="23">
        <v>2.88</v>
      </c>
      <c r="W28" s="17">
        <v>136409</v>
      </c>
      <c r="X28" s="17">
        <v>128360</v>
      </c>
      <c r="Y28" s="5">
        <v>174</v>
      </c>
      <c r="Z28" s="17">
        <v>-61699</v>
      </c>
      <c r="AA28" s="17">
        <v>9</v>
      </c>
      <c r="AC28" s="74"/>
      <c r="AD28" s="14">
        <v>2</v>
      </c>
      <c r="AE28" s="23">
        <v>2.8759999999999999</v>
      </c>
      <c r="AF28" s="17">
        <v>137274</v>
      </c>
      <c r="AG28" s="17">
        <v>117215</v>
      </c>
      <c r="AH28" s="17">
        <v>200</v>
      </c>
      <c r="AI28" s="17">
        <v>-49185</v>
      </c>
      <c r="AJ28" s="17">
        <v>9000</v>
      </c>
      <c r="AN28" s="4"/>
      <c r="AO28" s="74"/>
      <c r="AP28" s="14">
        <v>2</v>
      </c>
      <c r="AQ28" s="23">
        <v>2.444</v>
      </c>
      <c r="AR28" s="17">
        <v>162043</v>
      </c>
      <c r="AS28" s="17">
        <v>148018</v>
      </c>
      <c r="AT28" s="17">
        <v>223</v>
      </c>
      <c r="AU28" s="17">
        <v>67891</v>
      </c>
      <c r="AV28" s="17">
        <v>9000</v>
      </c>
      <c r="AX28" s="4"/>
      <c r="AY28" s="74"/>
      <c r="AZ28" s="14">
        <v>2</v>
      </c>
      <c r="BA28" s="23">
        <v>2.9470000000000001</v>
      </c>
      <c r="BB28" s="17">
        <v>140684</v>
      </c>
      <c r="BC28" s="17">
        <v>129480</v>
      </c>
      <c r="BD28" s="17">
        <v>207</v>
      </c>
      <c r="BE28" s="17">
        <v>-67068</v>
      </c>
      <c r="BF28" s="15">
        <v>9</v>
      </c>
      <c r="BH28" s="74"/>
      <c r="BI28" s="33">
        <v>2</v>
      </c>
      <c r="BJ28" s="23">
        <v>2.27</v>
      </c>
      <c r="BK28" s="17">
        <v>128533</v>
      </c>
      <c r="BL28" s="17">
        <v>124000</v>
      </c>
      <c r="BM28" s="17">
        <v>138000</v>
      </c>
      <c r="BN28" s="17">
        <v>36870</v>
      </c>
      <c r="BO28" s="17">
        <v>9000</v>
      </c>
      <c r="BQ28" s="74"/>
      <c r="BR28" s="14">
        <v>2</v>
      </c>
      <c r="BS28" s="23">
        <v>3.738</v>
      </c>
      <c r="BT28" s="17">
        <v>120187</v>
      </c>
      <c r="BU28" s="17">
        <v>105000</v>
      </c>
      <c r="BV28" s="17">
        <v>166</v>
      </c>
      <c r="BW28" s="17">
        <v>37875</v>
      </c>
      <c r="BX28" s="15">
        <v>9</v>
      </c>
      <c r="CB28" s="74"/>
      <c r="CC28" s="33">
        <v>2</v>
      </c>
      <c r="CD28" s="25">
        <v>2.08</v>
      </c>
      <c r="CE28" s="17">
        <v>136149</v>
      </c>
      <c r="CF28" s="17">
        <v>127125</v>
      </c>
      <c r="CG28" s="15">
        <v>174</v>
      </c>
      <c r="CH28" s="17">
        <v>-31701</v>
      </c>
      <c r="CI28" s="17">
        <v>9000</v>
      </c>
      <c r="CK28" s="74"/>
      <c r="CL28" s="33">
        <v>2</v>
      </c>
      <c r="CM28" s="25">
        <v>2.052</v>
      </c>
      <c r="CN28" s="17">
        <v>128759</v>
      </c>
      <c r="CO28" s="17">
        <v>122483</v>
      </c>
      <c r="CP28" s="17">
        <v>162000</v>
      </c>
      <c r="CQ28" s="17">
        <v>-65323</v>
      </c>
      <c r="CR28" s="17">
        <v>9</v>
      </c>
      <c r="CT28" s="74"/>
      <c r="CU28" s="33">
        <v>2</v>
      </c>
      <c r="CV28" s="25">
        <v>2.492</v>
      </c>
      <c r="CW28" s="17">
        <v>109697</v>
      </c>
      <c r="CX28" s="17">
        <v>94719</v>
      </c>
      <c r="CY28" s="15">
        <v>138</v>
      </c>
      <c r="CZ28" s="17">
        <v>-46219</v>
      </c>
      <c r="DA28" s="17">
        <v>9</v>
      </c>
      <c r="DC28" s="74"/>
      <c r="DD28" s="33">
        <v>2</v>
      </c>
      <c r="DE28" s="25">
        <v>2.3839999999999999</v>
      </c>
      <c r="DF28" s="17">
        <v>103459</v>
      </c>
      <c r="DG28" s="17">
        <v>89464</v>
      </c>
      <c r="DH28" s="15">
        <v>140</v>
      </c>
      <c r="DI28" s="17">
        <v>-16858</v>
      </c>
      <c r="DJ28" s="17">
        <v>9</v>
      </c>
      <c r="DM28" s="53"/>
      <c r="DN28" s="61"/>
      <c r="DO28" s="55"/>
      <c r="DP28" s="64"/>
      <c r="DQ28" s="57"/>
      <c r="DR28" s="57"/>
      <c r="DS28" s="57"/>
      <c r="DT28" s="57"/>
      <c r="DU28" s="57"/>
      <c r="DV28" s="53"/>
      <c r="DW28" s="61"/>
      <c r="DX28" s="55"/>
      <c r="DY28" s="64"/>
      <c r="DZ28" s="57"/>
      <c r="EA28" s="57"/>
      <c r="EB28" s="53"/>
      <c r="EC28" s="57"/>
      <c r="ED28" s="57"/>
      <c r="EE28" s="53"/>
      <c r="EF28" s="61"/>
      <c r="EG28" s="55"/>
      <c r="EH28" s="64"/>
      <c r="EI28" s="57"/>
      <c r="EJ28" s="57"/>
      <c r="EK28" s="53"/>
      <c r="EL28" s="57"/>
      <c r="EM28" s="57"/>
      <c r="EN28" s="53"/>
      <c r="EO28" s="61"/>
      <c r="EP28" s="55"/>
      <c r="EQ28" s="64"/>
      <c r="ER28" s="57"/>
      <c r="ES28" s="57"/>
      <c r="ET28" s="57"/>
      <c r="EU28" s="57"/>
      <c r="EV28" s="57"/>
      <c r="EW28" s="53"/>
      <c r="EX28" s="53"/>
      <c r="EY28" s="53"/>
    </row>
    <row r="29" spans="2:155" x14ac:dyDescent="0.25">
      <c r="B29" s="74"/>
      <c r="C29" s="14">
        <v>3</v>
      </c>
      <c r="D29" s="25">
        <v>2.3119999999999998</v>
      </c>
      <c r="E29" s="17">
        <v>150784</v>
      </c>
      <c r="F29" s="17">
        <v>139000</v>
      </c>
      <c r="G29" s="15">
        <v>181</v>
      </c>
      <c r="H29" s="17">
        <v>-90000</v>
      </c>
      <c r="I29" s="17">
        <v>9000</v>
      </c>
      <c r="K29" s="74"/>
      <c r="L29" s="14">
        <v>3</v>
      </c>
      <c r="M29" s="23">
        <v>2.3119999999999998</v>
      </c>
      <c r="N29" s="17">
        <v>154162</v>
      </c>
      <c r="O29" s="17">
        <v>136000</v>
      </c>
      <c r="P29" s="17">
        <v>218</v>
      </c>
      <c r="Q29" s="5">
        <v>-90000</v>
      </c>
      <c r="R29" s="17">
        <v>9</v>
      </c>
      <c r="T29" s="74"/>
      <c r="U29" s="14">
        <v>3</v>
      </c>
      <c r="V29" s="23">
        <v>2.452</v>
      </c>
      <c r="W29" s="17">
        <v>143200</v>
      </c>
      <c r="X29" s="17">
        <v>126000</v>
      </c>
      <c r="Y29" s="5">
        <v>209</v>
      </c>
      <c r="Z29" s="17">
        <v>-90000</v>
      </c>
      <c r="AA29" s="17">
        <v>9</v>
      </c>
      <c r="AC29" s="74"/>
      <c r="AD29" s="14">
        <v>3</v>
      </c>
      <c r="AE29" s="23">
        <v>2.3780000000000001</v>
      </c>
      <c r="AF29" s="17">
        <v>144137</v>
      </c>
      <c r="AG29" s="17">
        <v>119000</v>
      </c>
      <c r="AH29" s="17">
        <v>209</v>
      </c>
      <c r="AI29" s="17">
        <v>-88363</v>
      </c>
      <c r="AJ29" s="17">
        <v>9000</v>
      </c>
      <c r="AN29" s="4"/>
      <c r="AO29" s="74"/>
      <c r="AP29" s="14">
        <v>3</v>
      </c>
      <c r="AQ29" s="23">
        <v>2.38</v>
      </c>
      <c r="AR29" s="17">
        <v>156083</v>
      </c>
      <c r="AS29" s="17">
        <v>147000</v>
      </c>
      <c r="AT29" s="17">
        <v>196</v>
      </c>
      <c r="AU29" s="17">
        <v>-90000</v>
      </c>
      <c r="AV29" s="17">
        <v>9000</v>
      </c>
      <c r="AX29" s="4"/>
      <c r="AY29" s="74"/>
      <c r="AZ29" s="14">
        <v>3</v>
      </c>
      <c r="BA29" s="23">
        <v>2.61</v>
      </c>
      <c r="BB29" s="17">
        <v>143818</v>
      </c>
      <c r="BC29" s="17">
        <v>127000</v>
      </c>
      <c r="BD29" s="17">
        <v>198</v>
      </c>
      <c r="BE29" s="17">
        <v>-90000</v>
      </c>
      <c r="BF29" s="15">
        <v>9</v>
      </c>
      <c r="BH29" s="74"/>
      <c r="BI29" s="33">
        <v>3</v>
      </c>
      <c r="BJ29" s="23">
        <v>2.024</v>
      </c>
      <c r="BK29" s="17">
        <v>134452</v>
      </c>
      <c r="BL29" s="17">
        <v>121000</v>
      </c>
      <c r="BM29" s="17">
        <v>176000</v>
      </c>
      <c r="BN29" s="17">
        <v>-90000</v>
      </c>
      <c r="BO29" s="17">
        <v>9000</v>
      </c>
      <c r="BQ29" s="74"/>
      <c r="BR29" s="14">
        <v>3</v>
      </c>
      <c r="BS29" s="23">
        <v>2.61</v>
      </c>
      <c r="BT29" s="17">
        <v>133242</v>
      </c>
      <c r="BU29" s="17">
        <v>106000</v>
      </c>
      <c r="BV29" s="17">
        <v>208</v>
      </c>
      <c r="BW29" s="17">
        <v>-90000</v>
      </c>
      <c r="BX29" s="15">
        <v>9</v>
      </c>
      <c r="CB29" s="74"/>
      <c r="CC29" s="33">
        <v>3</v>
      </c>
      <c r="CD29" s="25">
        <v>2.2480000000000002</v>
      </c>
      <c r="CE29" s="17">
        <v>131789</v>
      </c>
      <c r="CF29" s="17">
        <v>125000</v>
      </c>
      <c r="CG29" s="15">
        <v>141</v>
      </c>
      <c r="CH29" s="17">
        <v>-90000</v>
      </c>
      <c r="CI29" s="17">
        <v>9000</v>
      </c>
      <c r="CK29" s="74"/>
      <c r="CL29" s="33">
        <v>3</v>
      </c>
      <c r="CM29" s="25">
        <v>2.1859999999999999</v>
      </c>
      <c r="CN29" s="17">
        <v>127472</v>
      </c>
      <c r="CO29" s="17">
        <v>122184</v>
      </c>
      <c r="CP29" s="17">
        <v>147000</v>
      </c>
      <c r="CQ29" s="17">
        <v>-88493</v>
      </c>
      <c r="CR29" s="17">
        <v>9</v>
      </c>
      <c r="CT29" s="74"/>
      <c r="CU29" s="33">
        <v>3</v>
      </c>
      <c r="CV29" s="25">
        <v>2.3109999999999999</v>
      </c>
      <c r="CW29" s="17">
        <v>105513</v>
      </c>
      <c r="CX29" s="17">
        <v>92278</v>
      </c>
      <c r="CY29" s="15">
        <v>145</v>
      </c>
      <c r="CZ29" s="17">
        <v>-88409</v>
      </c>
      <c r="DA29" s="17">
        <v>9</v>
      </c>
      <c r="DC29" s="74"/>
      <c r="DD29" s="33">
        <v>3</v>
      </c>
      <c r="DE29" s="25">
        <v>2.452</v>
      </c>
      <c r="DF29" s="17">
        <v>109371</v>
      </c>
      <c r="DG29" s="17">
        <v>91000</v>
      </c>
      <c r="DH29" s="15">
        <v>172</v>
      </c>
      <c r="DI29" s="17">
        <v>-90000</v>
      </c>
      <c r="DJ29" s="17">
        <v>9</v>
      </c>
      <c r="DM29" s="53"/>
      <c r="DN29" s="61"/>
      <c r="DO29" s="55"/>
      <c r="DP29" s="64"/>
      <c r="DQ29" s="57"/>
      <c r="DR29" s="57"/>
      <c r="DS29" s="57"/>
      <c r="DT29" s="57"/>
      <c r="DU29" s="57"/>
      <c r="DV29" s="53"/>
      <c r="DW29" s="61"/>
      <c r="DX29" s="55"/>
      <c r="DY29" s="64"/>
      <c r="DZ29" s="57"/>
      <c r="EA29" s="57"/>
      <c r="EB29" s="53"/>
      <c r="EC29" s="57"/>
      <c r="ED29" s="57"/>
      <c r="EE29" s="53"/>
      <c r="EF29" s="61"/>
      <c r="EG29" s="55"/>
      <c r="EH29" s="64"/>
      <c r="EI29" s="57"/>
      <c r="EJ29" s="57"/>
      <c r="EK29" s="53"/>
      <c r="EL29" s="57"/>
      <c r="EM29" s="57"/>
      <c r="EN29" s="53"/>
      <c r="EO29" s="61"/>
      <c r="EP29" s="55"/>
      <c r="EQ29" s="64"/>
      <c r="ER29" s="57"/>
      <c r="ES29" s="57"/>
      <c r="ET29" s="57"/>
      <c r="EU29" s="57"/>
      <c r="EV29" s="57"/>
      <c r="EW29" s="53"/>
      <c r="EX29" s="53"/>
      <c r="EY29" s="53"/>
    </row>
    <row r="30" spans="2:155" x14ac:dyDescent="0.25">
      <c r="B30" s="74"/>
      <c r="C30" s="14">
        <v>3</v>
      </c>
      <c r="D30" s="25">
        <v>2.3119999999999998</v>
      </c>
      <c r="E30" s="17">
        <v>151081</v>
      </c>
      <c r="F30" s="17">
        <v>138000</v>
      </c>
      <c r="G30" s="15">
        <v>180</v>
      </c>
      <c r="H30" s="15">
        <v>0</v>
      </c>
      <c r="I30" s="17">
        <v>9000</v>
      </c>
      <c r="K30" s="74"/>
      <c r="L30" s="14">
        <v>3</v>
      </c>
      <c r="M30" s="23">
        <v>2.6970000000000001</v>
      </c>
      <c r="N30" s="17">
        <v>145312</v>
      </c>
      <c r="O30" s="17">
        <v>137000</v>
      </c>
      <c r="P30" s="15">
        <v>179</v>
      </c>
      <c r="Q30" s="5">
        <v>0</v>
      </c>
      <c r="R30" s="17">
        <v>9</v>
      </c>
      <c r="T30" s="74"/>
      <c r="U30" s="14">
        <v>3</v>
      </c>
      <c r="V30" s="23">
        <v>2.6080000000000001</v>
      </c>
      <c r="W30" s="17">
        <v>140221</v>
      </c>
      <c r="X30" s="17">
        <v>129938</v>
      </c>
      <c r="Y30" s="5">
        <v>184</v>
      </c>
      <c r="Z30" s="17">
        <v>-1790</v>
      </c>
      <c r="AA30" s="17">
        <v>9</v>
      </c>
      <c r="AC30" s="74"/>
      <c r="AD30" s="14">
        <v>3</v>
      </c>
      <c r="AE30" s="23">
        <v>2.38</v>
      </c>
      <c r="AF30" s="17">
        <v>144556</v>
      </c>
      <c r="AG30" s="17">
        <v>117000</v>
      </c>
      <c r="AH30" s="17">
        <v>213</v>
      </c>
      <c r="AI30" s="17">
        <v>0</v>
      </c>
      <c r="AJ30" s="17">
        <v>9000</v>
      </c>
      <c r="AN30" s="4"/>
      <c r="AO30" s="74"/>
      <c r="AP30" s="14">
        <v>3</v>
      </c>
      <c r="AQ30" s="23">
        <v>2.3109999999999999</v>
      </c>
      <c r="AR30" s="17">
        <v>156072</v>
      </c>
      <c r="AS30" s="17">
        <v>147667</v>
      </c>
      <c r="AT30" s="15">
        <v>176</v>
      </c>
      <c r="AU30" s="17">
        <v>-1591</v>
      </c>
      <c r="AV30" s="17">
        <v>9000</v>
      </c>
      <c r="AX30" s="4"/>
      <c r="AY30" s="74"/>
      <c r="AZ30" s="14">
        <v>3</v>
      </c>
      <c r="BA30" s="23">
        <v>2.694</v>
      </c>
      <c r="BB30" s="17">
        <v>142502</v>
      </c>
      <c r="BC30" s="17">
        <v>130581</v>
      </c>
      <c r="BD30" s="17">
        <v>198</v>
      </c>
      <c r="BE30" s="17">
        <v>-1848</v>
      </c>
      <c r="BF30" s="15">
        <v>9</v>
      </c>
      <c r="BH30" s="74"/>
      <c r="BI30" s="33">
        <v>3</v>
      </c>
      <c r="BJ30" s="23">
        <v>2.2480000000000002</v>
      </c>
      <c r="BK30" s="17">
        <v>131000</v>
      </c>
      <c r="BL30" s="17">
        <v>122000</v>
      </c>
      <c r="BM30" s="17">
        <v>144000</v>
      </c>
      <c r="BN30" s="17" t="s">
        <v>9</v>
      </c>
      <c r="BO30" s="17">
        <v>9000</v>
      </c>
      <c r="BQ30" s="74"/>
      <c r="BR30" s="14">
        <v>3</v>
      </c>
      <c r="BS30" s="23">
        <v>2.79</v>
      </c>
      <c r="BT30" s="17">
        <v>135613</v>
      </c>
      <c r="BU30" s="17">
        <v>108000</v>
      </c>
      <c r="BV30" s="17">
        <v>212</v>
      </c>
      <c r="BW30" s="17">
        <v>0</v>
      </c>
      <c r="BX30" s="15">
        <v>9</v>
      </c>
      <c r="CB30" s="74"/>
      <c r="CC30" s="33">
        <v>3</v>
      </c>
      <c r="CD30" s="25">
        <v>2.0760000000000001</v>
      </c>
      <c r="CE30" s="17">
        <v>131976</v>
      </c>
      <c r="CF30" s="17">
        <v>126000</v>
      </c>
      <c r="CG30" s="15">
        <v>158</v>
      </c>
      <c r="CH30" s="15" t="s">
        <v>9</v>
      </c>
      <c r="CI30" s="17">
        <v>9000</v>
      </c>
      <c r="CK30" s="74"/>
      <c r="CL30" s="33">
        <v>3</v>
      </c>
      <c r="CM30" s="25">
        <v>2.0760000000000001</v>
      </c>
      <c r="CN30" s="17">
        <v>128805</v>
      </c>
      <c r="CO30" s="17">
        <v>122000</v>
      </c>
      <c r="CP30" s="17">
        <v>156000</v>
      </c>
      <c r="CQ30" s="15" t="s">
        <v>9</v>
      </c>
      <c r="CR30" s="17">
        <v>9</v>
      </c>
      <c r="CT30" s="74"/>
      <c r="CU30" s="33">
        <v>3</v>
      </c>
      <c r="CV30" s="25">
        <v>2.13</v>
      </c>
      <c r="CW30" s="17">
        <v>113525</v>
      </c>
      <c r="CX30" s="17">
        <v>95000</v>
      </c>
      <c r="CY30" s="15">
        <v>165</v>
      </c>
      <c r="CZ30" s="15" t="s">
        <v>9</v>
      </c>
      <c r="DA30" s="17">
        <v>9</v>
      </c>
      <c r="DC30" s="74"/>
      <c r="DD30" s="33">
        <v>3</v>
      </c>
      <c r="DE30" s="25">
        <v>2.38</v>
      </c>
      <c r="DF30" s="17">
        <v>115278</v>
      </c>
      <c r="DG30" s="17">
        <v>93000</v>
      </c>
      <c r="DH30" s="15">
        <v>176</v>
      </c>
      <c r="DI30" s="15" t="s">
        <v>9</v>
      </c>
      <c r="DJ30" s="17">
        <v>9</v>
      </c>
      <c r="DM30" s="53"/>
      <c r="DN30" s="61"/>
      <c r="DO30" s="55"/>
      <c r="DP30" s="64"/>
      <c r="DQ30" s="57"/>
      <c r="DR30" s="57"/>
      <c r="DS30" s="57"/>
      <c r="DT30" s="57"/>
      <c r="DU30" s="57"/>
      <c r="DV30" s="53"/>
      <c r="DW30" s="61"/>
      <c r="DX30" s="55"/>
      <c r="DY30" s="64"/>
      <c r="DZ30" s="57"/>
      <c r="EA30" s="57"/>
      <c r="EB30" s="53"/>
      <c r="EC30" s="53"/>
      <c r="ED30" s="57"/>
      <c r="EE30" s="53"/>
      <c r="EF30" s="61"/>
      <c r="EG30" s="55"/>
      <c r="EH30" s="64"/>
      <c r="EI30" s="57"/>
      <c r="EJ30" s="57"/>
      <c r="EK30" s="57"/>
      <c r="EL30" s="57"/>
      <c r="EM30" s="57"/>
      <c r="EN30" s="53"/>
      <c r="EO30" s="61"/>
      <c r="EP30" s="55"/>
      <c r="EQ30" s="64"/>
      <c r="ER30" s="57"/>
      <c r="ES30" s="57"/>
      <c r="ET30" s="57"/>
      <c r="EU30" s="53"/>
      <c r="EV30" s="57"/>
      <c r="EW30" s="53"/>
      <c r="EX30" s="53"/>
      <c r="EY30" s="53"/>
    </row>
    <row r="31" spans="2:155" x14ac:dyDescent="0.25">
      <c r="B31" s="74"/>
      <c r="C31" s="14">
        <v>3</v>
      </c>
      <c r="D31" s="25">
        <v>2.5270000000000001</v>
      </c>
      <c r="E31" s="17">
        <v>149611</v>
      </c>
      <c r="F31" s="17">
        <v>140317</v>
      </c>
      <c r="G31" s="15">
        <v>161</v>
      </c>
      <c r="H31" s="17">
        <v>54866</v>
      </c>
      <c r="I31" s="17">
        <v>9000</v>
      </c>
      <c r="K31" s="74"/>
      <c r="L31" s="14">
        <v>3</v>
      </c>
      <c r="M31" s="23">
        <v>2.5830000000000002</v>
      </c>
      <c r="N31" s="17">
        <v>146573</v>
      </c>
      <c r="O31" s="17">
        <v>138788</v>
      </c>
      <c r="P31" s="17">
        <v>169</v>
      </c>
      <c r="Q31" s="5">
        <v>49970</v>
      </c>
      <c r="R31" s="17">
        <v>9</v>
      </c>
      <c r="T31" s="74"/>
      <c r="U31" s="14">
        <v>3</v>
      </c>
      <c r="V31" s="23">
        <v>2.5960000000000001</v>
      </c>
      <c r="W31" s="17">
        <v>142422</v>
      </c>
      <c r="X31" s="17">
        <v>133256</v>
      </c>
      <c r="Y31" s="5">
        <v>200</v>
      </c>
      <c r="Z31" s="17">
        <v>72121</v>
      </c>
      <c r="AA31" s="17">
        <v>9000</v>
      </c>
      <c r="AC31" s="74"/>
      <c r="AD31" s="14">
        <v>3</v>
      </c>
      <c r="AE31" s="23">
        <v>2.6560000000000001</v>
      </c>
      <c r="AF31" s="17">
        <v>147019</v>
      </c>
      <c r="AG31" s="17">
        <v>122232</v>
      </c>
      <c r="AH31" s="17">
        <v>211</v>
      </c>
      <c r="AI31" s="17">
        <v>50194</v>
      </c>
      <c r="AJ31" s="17">
        <v>9000</v>
      </c>
      <c r="AN31" s="4"/>
      <c r="AO31" s="74"/>
      <c r="AP31" s="14">
        <v>3</v>
      </c>
      <c r="AQ31" s="23">
        <v>2.3180000000000001</v>
      </c>
      <c r="AR31" s="17">
        <v>156465</v>
      </c>
      <c r="AS31" s="17">
        <v>150640</v>
      </c>
      <c r="AT31" s="17">
        <v>180</v>
      </c>
      <c r="AU31" s="17">
        <v>68499</v>
      </c>
      <c r="AV31" s="17">
        <v>9000</v>
      </c>
      <c r="AX31" s="4"/>
      <c r="AY31" s="74"/>
      <c r="AZ31" s="14">
        <v>3</v>
      </c>
      <c r="BA31" s="23">
        <v>2.859</v>
      </c>
      <c r="BB31" s="17">
        <v>141224</v>
      </c>
      <c r="BC31" s="17">
        <v>132176</v>
      </c>
      <c r="BD31" s="17">
        <v>195</v>
      </c>
      <c r="BE31" s="17">
        <v>59036</v>
      </c>
      <c r="BF31" s="15">
        <v>9</v>
      </c>
      <c r="BH31" s="74"/>
      <c r="BI31" s="33">
        <v>3</v>
      </c>
      <c r="BJ31" s="23">
        <v>2.444</v>
      </c>
      <c r="BK31" s="17">
        <v>130551</v>
      </c>
      <c r="BL31" s="17">
        <v>122000</v>
      </c>
      <c r="BM31" s="17">
        <v>140000</v>
      </c>
      <c r="BN31" s="17">
        <v>40236</v>
      </c>
      <c r="BO31" s="17">
        <v>9000</v>
      </c>
      <c r="BQ31" s="74"/>
      <c r="BR31" s="14">
        <v>3</v>
      </c>
      <c r="BS31" s="23">
        <v>2.766</v>
      </c>
      <c r="BT31" s="17">
        <v>130611</v>
      </c>
      <c r="BU31" s="17">
        <v>107632</v>
      </c>
      <c r="BV31" s="17">
        <v>208</v>
      </c>
      <c r="BW31" s="17">
        <v>-51633</v>
      </c>
      <c r="BX31" s="15">
        <v>9</v>
      </c>
      <c r="CB31" s="74"/>
      <c r="CC31" s="33">
        <v>3</v>
      </c>
      <c r="CD31" s="25">
        <v>2.2970000000000002</v>
      </c>
      <c r="CE31" s="17">
        <v>132836</v>
      </c>
      <c r="CF31" s="17">
        <v>127000</v>
      </c>
      <c r="CG31" s="15">
        <v>162</v>
      </c>
      <c r="CH31" s="17">
        <v>48366</v>
      </c>
      <c r="CI31" s="17">
        <v>9000</v>
      </c>
      <c r="CK31" s="74"/>
      <c r="CL31" s="33">
        <v>3</v>
      </c>
      <c r="CM31" s="25">
        <v>2.0009999999999999</v>
      </c>
      <c r="CN31" s="17">
        <v>130355</v>
      </c>
      <c r="CO31" s="17">
        <v>123337</v>
      </c>
      <c r="CP31" s="17">
        <v>162000</v>
      </c>
      <c r="CQ31" s="17">
        <v>45971</v>
      </c>
      <c r="CR31" s="17">
        <v>9</v>
      </c>
      <c r="CT31" s="74"/>
      <c r="CU31" s="33">
        <v>3</v>
      </c>
      <c r="CV31" s="25">
        <v>2.3290000000000002</v>
      </c>
      <c r="CW31" s="17">
        <v>106091</v>
      </c>
      <c r="CX31" s="17">
        <v>91314</v>
      </c>
      <c r="CY31" s="15">
        <v>136</v>
      </c>
      <c r="CZ31" s="17">
        <v>42709</v>
      </c>
      <c r="DA31" s="17">
        <v>9</v>
      </c>
      <c r="DC31" s="74"/>
      <c r="DD31" s="33">
        <v>3</v>
      </c>
      <c r="DE31" s="25">
        <v>2.7149999999999999</v>
      </c>
      <c r="DF31" s="17">
        <v>105221</v>
      </c>
      <c r="DG31" s="17">
        <v>91453</v>
      </c>
      <c r="DH31" s="15">
        <v>148</v>
      </c>
      <c r="DI31" s="17">
        <v>-46332</v>
      </c>
      <c r="DJ31" s="17">
        <v>9</v>
      </c>
      <c r="DM31" s="53"/>
      <c r="DN31" s="61"/>
      <c r="DO31" s="55"/>
      <c r="DP31" s="64"/>
      <c r="DQ31" s="57"/>
      <c r="DR31" s="57"/>
      <c r="DS31" s="57"/>
      <c r="DT31" s="57"/>
      <c r="DU31" s="57"/>
      <c r="DV31" s="53"/>
      <c r="DW31" s="61"/>
      <c r="DX31" s="55"/>
      <c r="DY31" s="64"/>
      <c r="DZ31" s="57"/>
      <c r="EA31" s="57"/>
      <c r="EB31" s="57"/>
      <c r="EC31" s="57"/>
      <c r="ED31" s="57"/>
      <c r="EE31" s="53"/>
      <c r="EF31" s="61"/>
      <c r="EG31" s="55"/>
      <c r="EH31" s="64"/>
      <c r="EI31" s="57"/>
      <c r="EJ31" s="57"/>
      <c r="EK31" s="57"/>
      <c r="EL31" s="57"/>
      <c r="EM31" s="57"/>
      <c r="EN31" s="53"/>
      <c r="EO31" s="61"/>
      <c r="EP31" s="55"/>
      <c r="EQ31" s="64"/>
      <c r="ER31" s="57"/>
      <c r="ES31" s="57"/>
      <c r="ET31" s="57"/>
      <c r="EU31" s="57"/>
      <c r="EV31" s="57"/>
      <c r="EW31" s="53"/>
      <c r="EX31" s="53"/>
      <c r="EY31" s="53"/>
    </row>
    <row r="32" spans="2:155" x14ac:dyDescent="0.25">
      <c r="B32" s="74"/>
      <c r="C32" s="14">
        <v>3</v>
      </c>
      <c r="D32" s="25">
        <v>2.3769999999999998</v>
      </c>
      <c r="E32" s="17">
        <v>150477</v>
      </c>
      <c r="F32" s="17">
        <v>141333</v>
      </c>
      <c r="G32" s="15">
        <v>177</v>
      </c>
      <c r="H32" s="17">
        <v>-32347</v>
      </c>
      <c r="I32" s="17">
        <v>9000</v>
      </c>
      <c r="K32" s="74"/>
      <c r="L32" s="14">
        <v>3</v>
      </c>
      <c r="M32" s="23">
        <v>2.492</v>
      </c>
      <c r="N32" s="17">
        <v>148165</v>
      </c>
      <c r="O32" s="17">
        <v>136859</v>
      </c>
      <c r="P32" s="17">
        <v>200</v>
      </c>
      <c r="Q32" s="5">
        <v>-46219</v>
      </c>
      <c r="R32" s="17">
        <v>9</v>
      </c>
      <c r="T32" s="74"/>
      <c r="U32" s="14">
        <v>3</v>
      </c>
      <c r="V32" s="23">
        <v>2.6080000000000001</v>
      </c>
      <c r="W32" s="17">
        <v>144289</v>
      </c>
      <c r="X32" s="17">
        <v>130000</v>
      </c>
      <c r="Y32" s="5">
        <v>204996</v>
      </c>
      <c r="Z32" s="17">
        <v>-38660</v>
      </c>
      <c r="AA32" s="17">
        <v>9000</v>
      </c>
      <c r="AC32" s="74"/>
      <c r="AD32" s="14">
        <v>3</v>
      </c>
      <c r="AE32" s="23">
        <v>2.5590000000000002</v>
      </c>
      <c r="AF32" s="17">
        <v>138430</v>
      </c>
      <c r="AG32" s="17">
        <v>116695</v>
      </c>
      <c r="AH32" s="17">
        <v>205</v>
      </c>
      <c r="AI32" s="17">
        <v>-52431</v>
      </c>
      <c r="AJ32" s="17">
        <v>9000</v>
      </c>
      <c r="AN32" s="4"/>
      <c r="AO32" s="74"/>
      <c r="AP32" s="14">
        <v>3</v>
      </c>
      <c r="AQ32" s="23">
        <v>2.3940000000000001</v>
      </c>
      <c r="AR32" s="17">
        <v>155321</v>
      </c>
      <c r="AS32" s="17">
        <v>149526</v>
      </c>
      <c r="AT32" s="17">
        <v>170</v>
      </c>
      <c r="AU32" s="17">
        <v>-35538</v>
      </c>
      <c r="AV32" s="17">
        <v>9000</v>
      </c>
      <c r="AX32" s="4"/>
      <c r="AY32" s="74"/>
      <c r="AZ32" s="14">
        <v>3</v>
      </c>
      <c r="BA32" s="23">
        <v>2.492</v>
      </c>
      <c r="BB32" s="17">
        <v>147594</v>
      </c>
      <c r="BC32" s="17">
        <v>132948</v>
      </c>
      <c r="BD32" s="17">
        <v>214</v>
      </c>
      <c r="BE32" s="17">
        <v>-46219</v>
      </c>
      <c r="BF32" s="15">
        <v>9</v>
      </c>
      <c r="BH32" s="74"/>
      <c r="BI32" s="33">
        <v>3</v>
      </c>
      <c r="BJ32" s="23">
        <v>2.242</v>
      </c>
      <c r="BK32" s="17">
        <v>132178</v>
      </c>
      <c r="BL32" s="17">
        <v>124012</v>
      </c>
      <c r="BM32" s="17">
        <v>175000</v>
      </c>
      <c r="BN32" s="17">
        <v>-48240</v>
      </c>
      <c r="BO32" s="17">
        <v>9000</v>
      </c>
      <c r="BQ32" s="74"/>
      <c r="BR32" s="14">
        <v>3</v>
      </c>
      <c r="BS32" s="23">
        <v>2.5270000000000001</v>
      </c>
      <c r="BT32" s="17">
        <v>141688</v>
      </c>
      <c r="BU32" s="17">
        <v>114140</v>
      </c>
      <c r="BV32" s="17">
        <v>211</v>
      </c>
      <c r="BW32" s="17">
        <v>35134</v>
      </c>
      <c r="BX32" s="15">
        <v>9</v>
      </c>
      <c r="CB32" s="74"/>
      <c r="CC32" s="33">
        <v>3</v>
      </c>
      <c r="CD32" s="25">
        <v>1.9330000000000001</v>
      </c>
      <c r="CE32" s="17">
        <v>133122</v>
      </c>
      <c r="CF32" s="17">
        <v>125759</v>
      </c>
      <c r="CG32" s="15">
        <v>169</v>
      </c>
      <c r="CH32" s="17">
        <v>-27759</v>
      </c>
      <c r="CI32" s="17">
        <v>9000</v>
      </c>
      <c r="CK32" s="74"/>
      <c r="CL32" s="33">
        <v>3</v>
      </c>
      <c r="CM32" s="25">
        <v>2.1179999999999999</v>
      </c>
      <c r="CN32" s="17">
        <v>127728</v>
      </c>
      <c r="CO32" s="17">
        <v>121497</v>
      </c>
      <c r="CP32" s="17">
        <v>141000</v>
      </c>
      <c r="CQ32" s="17">
        <v>-57529</v>
      </c>
      <c r="CR32" s="17">
        <v>9</v>
      </c>
      <c r="CT32" s="74"/>
      <c r="CU32" s="33">
        <v>3</v>
      </c>
      <c r="CV32" s="25">
        <v>2.2480000000000002</v>
      </c>
      <c r="CW32" s="17">
        <v>111826</v>
      </c>
      <c r="CX32" s="17">
        <v>95690</v>
      </c>
      <c r="CY32" s="15">
        <v>147</v>
      </c>
      <c r="CZ32" s="17">
        <v>-71075</v>
      </c>
      <c r="DA32" s="17">
        <v>9</v>
      </c>
      <c r="DC32" s="74"/>
      <c r="DD32" s="33">
        <v>3</v>
      </c>
      <c r="DE32" s="25">
        <v>2.4039999999999999</v>
      </c>
      <c r="DF32" s="17">
        <v>113180</v>
      </c>
      <c r="DG32" s="17">
        <v>92959</v>
      </c>
      <c r="DH32" s="15">
        <v>172</v>
      </c>
      <c r="DI32" s="17">
        <v>39174</v>
      </c>
      <c r="DJ32" s="17">
        <v>9000</v>
      </c>
      <c r="DM32" s="53"/>
      <c r="DN32" s="61"/>
      <c r="DO32" s="55"/>
      <c r="DP32" s="64"/>
      <c r="DQ32" s="57"/>
      <c r="DR32" s="57"/>
      <c r="DS32" s="57"/>
      <c r="DT32" s="57"/>
      <c r="DU32" s="57"/>
      <c r="DV32" s="53"/>
      <c r="DW32" s="61"/>
      <c r="DX32" s="55"/>
      <c r="DY32" s="64"/>
      <c r="DZ32" s="57"/>
      <c r="EA32" s="57"/>
      <c r="EB32" s="57"/>
      <c r="EC32" s="57"/>
      <c r="ED32" s="57"/>
      <c r="EE32" s="53"/>
      <c r="EF32" s="61"/>
      <c r="EG32" s="55"/>
      <c r="EH32" s="64"/>
      <c r="EI32" s="57"/>
      <c r="EJ32" s="57"/>
      <c r="EK32" s="57"/>
      <c r="EL32" s="57"/>
      <c r="EM32" s="57"/>
      <c r="EN32" s="53"/>
      <c r="EO32" s="61"/>
      <c r="EP32" s="55"/>
      <c r="EQ32" s="64"/>
      <c r="ER32" s="57"/>
      <c r="ES32" s="57"/>
      <c r="ET32" s="57"/>
      <c r="EU32" s="57"/>
      <c r="EV32" s="57"/>
      <c r="EW32" s="53"/>
      <c r="EX32" s="53"/>
      <c r="EY32" s="53"/>
    </row>
    <row r="33" spans="2:155" x14ac:dyDescent="0.25">
      <c r="B33" s="74"/>
      <c r="C33" s="14">
        <v>4</v>
      </c>
      <c r="D33" s="25">
        <v>2.38</v>
      </c>
      <c r="E33" s="17">
        <v>151000</v>
      </c>
      <c r="F33" s="17">
        <v>139000</v>
      </c>
      <c r="G33" s="15">
        <v>194</v>
      </c>
      <c r="H33" s="17">
        <v>-90000</v>
      </c>
      <c r="I33" s="17">
        <v>9000</v>
      </c>
      <c r="K33" s="74"/>
      <c r="L33" s="14">
        <v>4</v>
      </c>
      <c r="M33" s="23">
        <v>3.1110000000000002</v>
      </c>
      <c r="N33" s="17">
        <v>146464</v>
      </c>
      <c r="O33" s="17">
        <v>132000</v>
      </c>
      <c r="P33" s="17">
        <v>196</v>
      </c>
      <c r="Q33" s="5">
        <v>-90000</v>
      </c>
      <c r="R33" s="17">
        <v>9</v>
      </c>
      <c r="T33" s="74"/>
      <c r="U33" s="14">
        <v>4</v>
      </c>
      <c r="V33" s="23">
        <v>2.79</v>
      </c>
      <c r="W33" s="17">
        <v>145129</v>
      </c>
      <c r="X33" s="17">
        <v>130000</v>
      </c>
      <c r="Y33" s="5">
        <v>212000</v>
      </c>
      <c r="Z33" s="17">
        <v>-90000</v>
      </c>
      <c r="AA33" s="17">
        <v>9000</v>
      </c>
      <c r="AC33" s="74"/>
      <c r="AD33" s="14">
        <v>4</v>
      </c>
      <c r="AE33" s="23">
        <v>2.5289999999999999</v>
      </c>
      <c r="AF33" s="17">
        <v>144382</v>
      </c>
      <c r="AG33" s="17">
        <v>115000</v>
      </c>
      <c r="AH33" s="17">
        <v>212</v>
      </c>
      <c r="AI33" s="17">
        <v>-90000</v>
      </c>
      <c r="AJ33" s="17">
        <v>9000</v>
      </c>
      <c r="AN33" s="4"/>
      <c r="AO33" s="74"/>
      <c r="AP33" s="14">
        <v>4</v>
      </c>
      <c r="AQ33" s="23">
        <v>2.2480000000000002</v>
      </c>
      <c r="AR33" s="17">
        <v>164105</v>
      </c>
      <c r="AS33" s="17">
        <v>152000</v>
      </c>
      <c r="AT33" s="17">
        <v>210</v>
      </c>
      <c r="AU33" s="17">
        <v>-90000</v>
      </c>
      <c r="AV33" s="17">
        <v>9000</v>
      </c>
      <c r="AX33" s="4"/>
      <c r="AY33" s="74"/>
      <c r="AZ33" s="14">
        <v>4</v>
      </c>
      <c r="BA33" s="23">
        <v>2.996</v>
      </c>
      <c r="BB33" s="17">
        <v>138034</v>
      </c>
      <c r="BC33" s="17">
        <v>121000</v>
      </c>
      <c r="BD33" s="17">
        <v>196</v>
      </c>
      <c r="BE33" s="17">
        <v>-90000</v>
      </c>
      <c r="BF33" s="15">
        <v>9</v>
      </c>
      <c r="BH33" s="74"/>
      <c r="BI33" s="33">
        <v>4</v>
      </c>
      <c r="BJ33" s="23">
        <v>2.3119999999999998</v>
      </c>
      <c r="BK33" s="17">
        <v>135216</v>
      </c>
      <c r="BL33" s="17">
        <v>124000</v>
      </c>
      <c r="BM33" s="17">
        <v>188000</v>
      </c>
      <c r="BN33" s="17">
        <v>-90000</v>
      </c>
      <c r="BO33" s="17">
        <v>9000</v>
      </c>
      <c r="BQ33" s="74"/>
      <c r="BR33" s="14">
        <v>4</v>
      </c>
      <c r="BS33" s="23">
        <v>3.37</v>
      </c>
      <c r="BT33" s="17">
        <v>129346</v>
      </c>
      <c r="BU33" s="17">
        <v>106000</v>
      </c>
      <c r="BV33" s="17">
        <v>197</v>
      </c>
      <c r="BW33" s="17">
        <v>-90000</v>
      </c>
      <c r="BX33" s="15">
        <v>9</v>
      </c>
      <c r="CB33" s="74"/>
      <c r="CC33" s="33">
        <v>4</v>
      </c>
      <c r="CD33" s="25">
        <v>2.129</v>
      </c>
      <c r="CE33" s="17">
        <v>131044</v>
      </c>
      <c r="CF33" s="17">
        <v>124308</v>
      </c>
      <c r="CG33" s="15">
        <v>150</v>
      </c>
      <c r="CH33" s="17">
        <v>-91469</v>
      </c>
      <c r="CI33" s="17">
        <v>9000</v>
      </c>
      <c r="CK33" s="74"/>
      <c r="CL33" s="33">
        <v>4</v>
      </c>
      <c r="CM33" s="25">
        <v>2.3119999999999998</v>
      </c>
      <c r="CN33" s="17">
        <v>129243</v>
      </c>
      <c r="CO33" s="17">
        <v>121000</v>
      </c>
      <c r="CP33" s="17">
        <v>179000</v>
      </c>
      <c r="CQ33" s="17">
        <v>-90000</v>
      </c>
      <c r="CR33" s="17">
        <v>9</v>
      </c>
      <c r="CT33" s="74"/>
      <c r="CU33" s="33">
        <v>4</v>
      </c>
      <c r="CV33" s="25">
        <v>1.974</v>
      </c>
      <c r="CW33" s="17">
        <v>114326</v>
      </c>
      <c r="CX33" s="17">
        <v>89000</v>
      </c>
      <c r="CY33" s="15">
        <v>166</v>
      </c>
      <c r="CZ33" s="17">
        <v>-90000</v>
      </c>
      <c r="DA33" s="17">
        <v>9</v>
      </c>
      <c r="DC33" s="74"/>
      <c r="DD33" s="33">
        <v>4</v>
      </c>
      <c r="DE33" s="25">
        <v>2.38</v>
      </c>
      <c r="DF33" s="17">
        <v>106194</v>
      </c>
      <c r="DG33" s="17">
        <v>85000</v>
      </c>
      <c r="DH33" s="15">
        <v>172</v>
      </c>
      <c r="DI33" s="17">
        <v>-90000</v>
      </c>
      <c r="DJ33" s="17">
        <v>9000</v>
      </c>
      <c r="DM33" s="53"/>
      <c r="DN33" s="61"/>
      <c r="DO33" s="55"/>
      <c r="DP33" s="64"/>
      <c r="DQ33" s="57"/>
      <c r="DR33" s="57"/>
      <c r="DS33" s="57"/>
      <c r="DT33" s="57"/>
      <c r="DU33" s="57"/>
      <c r="DV33" s="53"/>
      <c r="DW33" s="61"/>
      <c r="DX33" s="55"/>
      <c r="DY33" s="64"/>
      <c r="DZ33" s="57"/>
      <c r="EA33" s="57"/>
      <c r="EB33" s="57"/>
      <c r="EC33" s="57"/>
      <c r="ED33" s="57"/>
      <c r="EE33" s="53"/>
      <c r="EF33" s="61"/>
      <c r="EG33" s="55"/>
      <c r="EH33" s="64"/>
      <c r="EI33" s="57"/>
      <c r="EJ33" s="57"/>
      <c r="EK33" s="57"/>
      <c r="EL33" s="57"/>
      <c r="EM33" s="57"/>
      <c r="EN33" s="53"/>
      <c r="EO33" s="61"/>
      <c r="EP33" s="55"/>
      <c r="EQ33" s="64"/>
      <c r="ER33" s="57"/>
      <c r="ES33" s="57"/>
      <c r="ET33" s="57"/>
      <c r="EU33" s="57"/>
      <c r="EV33" s="57"/>
      <c r="EW33" s="53"/>
      <c r="EX33" s="53"/>
      <c r="EY33" s="53"/>
    </row>
    <row r="34" spans="2:155" x14ac:dyDescent="0.25">
      <c r="B34" s="74"/>
      <c r="C34" s="14">
        <v>4</v>
      </c>
      <c r="D34" s="25">
        <v>2.3119999999999998</v>
      </c>
      <c r="E34" s="17">
        <v>149027</v>
      </c>
      <c r="F34" s="17">
        <v>139000</v>
      </c>
      <c r="G34" s="15">
        <v>176</v>
      </c>
      <c r="H34" s="15">
        <v>0</v>
      </c>
      <c r="I34" s="17">
        <v>9000</v>
      </c>
      <c r="K34" s="74"/>
      <c r="L34" s="14">
        <v>4</v>
      </c>
      <c r="M34" s="23">
        <v>3.2349999999999999</v>
      </c>
      <c r="N34" s="17">
        <v>143481</v>
      </c>
      <c r="O34" s="17">
        <v>134000</v>
      </c>
      <c r="P34" s="15">
        <v>174</v>
      </c>
      <c r="Q34" s="5">
        <v>0</v>
      </c>
      <c r="R34" s="17">
        <v>9</v>
      </c>
      <c r="T34" s="74"/>
      <c r="U34" s="14">
        <v>4</v>
      </c>
      <c r="V34" s="23">
        <v>2.5289999999999999</v>
      </c>
      <c r="W34" s="17">
        <v>146265</v>
      </c>
      <c r="X34" s="17">
        <v>131000</v>
      </c>
      <c r="Y34" s="5">
        <v>205000</v>
      </c>
      <c r="Z34" s="17">
        <v>0</v>
      </c>
      <c r="AA34" s="17">
        <v>9000</v>
      </c>
      <c r="AC34" s="74"/>
      <c r="AD34" s="14">
        <v>4</v>
      </c>
      <c r="AE34" s="23">
        <v>2.79</v>
      </c>
      <c r="AF34" s="17">
        <v>138742</v>
      </c>
      <c r="AG34" s="17">
        <v>116000</v>
      </c>
      <c r="AH34" s="17">
        <v>199</v>
      </c>
      <c r="AI34" s="17">
        <v>0</v>
      </c>
      <c r="AJ34" s="17">
        <v>9000</v>
      </c>
      <c r="AN34" s="4"/>
      <c r="AO34" s="74"/>
      <c r="AP34" s="14">
        <v>4</v>
      </c>
      <c r="AQ34" s="23">
        <v>2.2469999999999999</v>
      </c>
      <c r="AR34" s="17">
        <v>162267</v>
      </c>
      <c r="AS34" s="17">
        <v>149973</v>
      </c>
      <c r="AT34" s="15">
        <v>197</v>
      </c>
      <c r="AU34" s="17">
        <v>1548</v>
      </c>
      <c r="AV34" s="17">
        <v>9000</v>
      </c>
      <c r="AX34" s="4"/>
      <c r="AY34" s="74"/>
      <c r="AZ34" s="14">
        <v>4</v>
      </c>
      <c r="BA34" s="23">
        <v>3.2349999999999999</v>
      </c>
      <c r="BB34" s="17">
        <v>133852</v>
      </c>
      <c r="BC34" s="17">
        <v>122000</v>
      </c>
      <c r="BD34" s="17">
        <v>175</v>
      </c>
      <c r="BE34" s="15" t="s">
        <v>9</v>
      </c>
      <c r="BF34" s="15">
        <v>9</v>
      </c>
      <c r="BH34" s="74"/>
      <c r="BI34" s="33">
        <v>4</v>
      </c>
      <c r="BJ34" s="23">
        <v>2.2480000000000002</v>
      </c>
      <c r="BK34" s="17">
        <v>134316</v>
      </c>
      <c r="BL34" s="17">
        <v>123000</v>
      </c>
      <c r="BM34" s="17">
        <v>178000</v>
      </c>
      <c r="BN34" s="17" t="s">
        <v>9</v>
      </c>
      <c r="BO34" s="17">
        <v>9000</v>
      </c>
      <c r="BQ34" s="74"/>
      <c r="BR34" s="14">
        <v>4</v>
      </c>
      <c r="BS34" s="23">
        <v>3.37</v>
      </c>
      <c r="BT34" s="17">
        <v>127231</v>
      </c>
      <c r="BU34" s="17">
        <v>106000</v>
      </c>
      <c r="BV34" s="17">
        <v>200</v>
      </c>
      <c r="BW34" s="17">
        <v>0</v>
      </c>
      <c r="BX34" s="15">
        <v>9</v>
      </c>
      <c r="CB34" s="74"/>
      <c r="CC34" s="33">
        <v>4</v>
      </c>
      <c r="CD34" s="25">
        <v>1.9259999999999999</v>
      </c>
      <c r="CE34" s="17">
        <v>134556</v>
      </c>
      <c r="CF34" s="17">
        <v>127977</v>
      </c>
      <c r="CG34" s="15">
        <v>173</v>
      </c>
      <c r="CH34" s="17">
        <v>1332</v>
      </c>
      <c r="CI34" s="17">
        <v>9000</v>
      </c>
      <c r="CK34" s="74"/>
      <c r="CL34" s="33">
        <v>4</v>
      </c>
      <c r="CM34" s="25">
        <v>2.13</v>
      </c>
      <c r="CN34" s="17">
        <v>129450</v>
      </c>
      <c r="CO34" s="17">
        <v>119000</v>
      </c>
      <c r="CP34" s="17">
        <v>178000</v>
      </c>
      <c r="CQ34" s="15" t="s">
        <v>9</v>
      </c>
      <c r="CR34" s="17">
        <v>9</v>
      </c>
      <c r="CT34" s="74"/>
      <c r="CU34" s="33">
        <v>4</v>
      </c>
      <c r="CV34" s="25">
        <v>2.1880000000000002</v>
      </c>
      <c r="CW34" s="17">
        <v>114410</v>
      </c>
      <c r="CX34" s="17">
        <v>93000</v>
      </c>
      <c r="CY34" s="15">
        <v>157</v>
      </c>
      <c r="CZ34" s="15" t="s">
        <v>9</v>
      </c>
      <c r="DA34" s="17">
        <v>9</v>
      </c>
      <c r="DC34" s="74"/>
      <c r="DD34" s="33">
        <v>4</v>
      </c>
      <c r="DE34" s="25">
        <v>2.452</v>
      </c>
      <c r="DF34" s="17">
        <v>99000</v>
      </c>
      <c r="DG34" s="17">
        <v>89000</v>
      </c>
      <c r="DH34" s="15">
        <v>134</v>
      </c>
      <c r="DI34" s="15" t="s">
        <v>9</v>
      </c>
      <c r="DJ34" s="17">
        <v>9000</v>
      </c>
      <c r="DM34" s="53"/>
      <c r="DN34" s="61"/>
      <c r="DO34" s="55"/>
      <c r="DP34" s="64"/>
      <c r="DQ34" s="57"/>
      <c r="DR34" s="57"/>
      <c r="DS34" s="57"/>
      <c r="DT34" s="57"/>
      <c r="DU34" s="57"/>
      <c r="DV34" s="53"/>
      <c r="DW34" s="61"/>
      <c r="DX34" s="55"/>
      <c r="DY34" s="64"/>
      <c r="DZ34" s="57"/>
      <c r="EA34" s="57"/>
      <c r="EB34" s="57"/>
      <c r="EC34" s="57"/>
      <c r="ED34" s="57"/>
      <c r="EE34" s="53"/>
      <c r="EF34" s="61"/>
      <c r="EG34" s="55"/>
      <c r="EH34" s="64"/>
      <c r="EI34" s="57"/>
      <c r="EJ34" s="57"/>
      <c r="EK34" s="57"/>
      <c r="EL34" s="53"/>
      <c r="EM34" s="57"/>
      <c r="EN34" s="53"/>
      <c r="EO34" s="61"/>
      <c r="EP34" s="55"/>
      <c r="EQ34" s="64"/>
      <c r="ER34" s="57"/>
      <c r="ES34" s="57"/>
      <c r="ET34" s="57"/>
      <c r="EU34" s="57"/>
      <c r="EV34" s="57"/>
      <c r="EW34" s="53"/>
      <c r="EX34" s="53"/>
      <c r="EY34" s="53"/>
    </row>
    <row r="35" spans="2:155" x14ac:dyDescent="0.25">
      <c r="B35" s="74"/>
      <c r="C35" s="14">
        <v>4</v>
      </c>
      <c r="D35" s="25">
        <v>2.3820000000000001</v>
      </c>
      <c r="E35" s="17">
        <v>150037</v>
      </c>
      <c r="F35" s="17">
        <v>140922</v>
      </c>
      <c r="G35" s="15">
        <v>181</v>
      </c>
      <c r="H35" s="17">
        <v>59036</v>
      </c>
      <c r="I35" s="17">
        <v>9000</v>
      </c>
      <c r="K35" s="74"/>
      <c r="L35" s="14">
        <v>4</v>
      </c>
      <c r="M35" s="23">
        <v>3.1379999999999999</v>
      </c>
      <c r="N35" s="17">
        <v>144605</v>
      </c>
      <c r="O35" s="17">
        <v>134325</v>
      </c>
      <c r="P35" s="17">
        <v>177</v>
      </c>
      <c r="Q35" s="5">
        <v>52696</v>
      </c>
      <c r="R35" s="17">
        <v>9</v>
      </c>
      <c r="T35" s="74"/>
      <c r="U35" s="14">
        <v>4</v>
      </c>
      <c r="V35" s="23">
        <v>3.0550000000000002</v>
      </c>
      <c r="W35" s="17">
        <v>140193</v>
      </c>
      <c r="X35" s="17">
        <v>134607</v>
      </c>
      <c r="Y35" s="5">
        <v>157000</v>
      </c>
      <c r="Z35" s="17">
        <v>64359</v>
      </c>
      <c r="AA35" s="17">
        <v>9000</v>
      </c>
      <c r="AC35" s="74"/>
      <c r="AD35" s="14">
        <v>4</v>
      </c>
      <c r="AE35" s="23">
        <v>2.8090000000000002</v>
      </c>
      <c r="AF35" s="17">
        <v>136644</v>
      </c>
      <c r="AG35" s="17">
        <v>118197</v>
      </c>
      <c r="AH35" s="17">
        <v>187</v>
      </c>
      <c r="AI35" s="17">
        <v>54689</v>
      </c>
      <c r="AJ35" s="17">
        <v>9000</v>
      </c>
      <c r="AN35" s="4"/>
      <c r="AO35" s="74"/>
      <c r="AP35" s="14">
        <v>4</v>
      </c>
      <c r="AQ35" s="23">
        <v>2.3180000000000001</v>
      </c>
      <c r="AR35" s="17">
        <v>161447</v>
      </c>
      <c r="AS35" s="17">
        <v>151907</v>
      </c>
      <c r="AT35" s="17">
        <v>185</v>
      </c>
      <c r="AU35" s="17">
        <v>49574</v>
      </c>
      <c r="AV35" s="17">
        <v>9000</v>
      </c>
      <c r="AX35" s="4"/>
      <c r="AY35" s="74"/>
      <c r="AZ35" s="14">
        <v>4</v>
      </c>
      <c r="BA35" s="23">
        <v>3.1930000000000001</v>
      </c>
      <c r="BB35" s="17">
        <v>134721</v>
      </c>
      <c r="BC35" s="17">
        <v>121793</v>
      </c>
      <c r="BD35" s="17">
        <v>197</v>
      </c>
      <c r="BE35" s="17">
        <v>43452</v>
      </c>
      <c r="BF35" s="17">
        <v>9000</v>
      </c>
      <c r="BH35" s="74"/>
      <c r="BI35" s="33">
        <v>4</v>
      </c>
      <c r="BJ35" s="23">
        <v>2.38</v>
      </c>
      <c r="BK35" s="17">
        <v>134528</v>
      </c>
      <c r="BL35" s="17">
        <v>124000</v>
      </c>
      <c r="BM35" s="17">
        <v>175000</v>
      </c>
      <c r="BN35" s="17">
        <v>-90000</v>
      </c>
      <c r="BO35" s="17">
        <v>9000</v>
      </c>
      <c r="BQ35" s="74"/>
      <c r="BR35" s="14">
        <v>4</v>
      </c>
      <c r="BS35" s="23">
        <v>3.3340000000000001</v>
      </c>
      <c r="BT35" s="17">
        <v>127394</v>
      </c>
      <c r="BU35" s="17">
        <v>103154</v>
      </c>
      <c r="BV35" s="17">
        <v>189</v>
      </c>
      <c r="BW35" s="17">
        <v>38660</v>
      </c>
      <c r="BX35" s="15">
        <v>9</v>
      </c>
      <c r="CB35" s="74"/>
      <c r="CC35" s="33">
        <v>4</v>
      </c>
      <c r="CD35" s="25">
        <v>2.3940000000000001</v>
      </c>
      <c r="CE35" s="17">
        <v>130969</v>
      </c>
      <c r="CF35" s="17">
        <v>126000</v>
      </c>
      <c r="CG35" s="17">
        <v>133716</v>
      </c>
      <c r="CH35" s="17">
        <v>54462</v>
      </c>
      <c r="CI35" s="17">
        <v>9000</v>
      </c>
      <c r="CK35" s="74"/>
      <c r="CL35" s="33">
        <v>4</v>
      </c>
      <c r="CM35" s="25">
        <v>2.5129999999999999</v>
      </c>
      <c r="CN35" s="17">
        <v>125331</v>
      </c>
      <c r="CO35" s="17">
        <v>121430</v>
      </c>
      <c r="CP35" s="17">
        <v>147000</v>
      </c>
      <c r="CQ35" s="17">
        <v>64983</v>
      </c>
      <c r="CR35" s="17">
        <v>9</v>
      </c>
      <c r="CT35" s="74"/>
      <c r="CU35" s="33">
        <v>4</v>
      </c>
      <c r="CV35" s="25">
        <v>2.1739999999999999</v>
      </c>
      <c r="CW35" s="17">
        <v>110662</v>
      </c>
      <c r="CX35" s="17">
        <v>94077</v>
      </c>
      <c r="CY35" s="15">
        <v>146</v>
      </c>
      <c r="CZ35" s="17">
        <v>53427</v>
      </c>
      <c r="DA35" s="17">
        <v>9</v>
      </c>
      <c r="DC35" s="74"/>
      <c r="DD35" s="33">
        <v>4</v>
      </c>
      <c r="DE35" s="25">
        <v>2.444</v>
      </c>
      <c r="DF35" s="17">
        <v>100663</v>
      </c>
      <c r="DG35" s="17">
        <v>89187</v>
      </c>
      <c r="DH35" s="15">
        <v>162</v>
      </c>
      <c r="DI35" s="17">
        <v>40236</v>
      </c>
      <c r="DJ35" s="17">
        <v>9000</v>
      </c>
      <c r="DM35" s="53"/>
      <c r="DN35" s="61"/>
      <c r="DO35" s="55"/>
      <c r="DP35" s="64"/>
      <c r="DQ35" s="57"/>
      <c r="DR35" s="57"/>
      <c r="DS35" s="57"/>
      <c r="DT35" s="57"/>
      <c r="DU35" s="57"/>
      <c r="DV35" s="53"/>
      <c r="DW35" s="61"/>
      <c r="DX35" s="55"/>
      <c r="DY35" s="64"/>
      <c r="DZ35" s="57"/>
      <c r="EA35" s="57"/>
      <c r="EB35" s="57"/>
      <c r="EC35" s="57"/>
      <c r="ED35" s="57"/>
      <c r="EE35" s="53"/>
      <c r="EF35" s="61"/>
      <c r="EG35" s="55"/>
      <c r="EH35" s="64"/>
      <c r="EI35" s="57"/>
      <c r="EJ35" s="57"/>
      <c r="EK35" s="57"/>
      <c r="EL35" s="57"/>
      <c r="EM35" s="57"/>
      <c r="EN35" s="53"/>
      <c r="EO35" s="61"/>
      <c r="EP35" s="55"/>
      <c r="EQ35" s="64"/>
      <c r="ER35" s="57"/>
      <c r="ES35" s="57"/>
      <c r="ET35" s="57"/>
      <c r="EU35" s="57"/>
      <c r="EV35" s="57"/>
      <c r="EW35" s="53"/>
      <c r="EX35" s="53"/>
      <c r="EY35" s="53"/>
    </row>
    <row r="36" spans="2:155" x14ac:dyDescent="0.25">
      <c r="B36" s="74"/>
      <c r="C36" s="14">
        <v>4</v>
      </c>
      <c r="D36" s="25">
        <v>2.4660000000000002</v>
      </c>
      <c r="E36" s="17">
        <v>148777</v>
      </c>
      <c r="F36" s="17">
        <v>138639</v>
      </c>
      <c r="G36" s="15">
        <v>170</v>
      </c>
      <c r="H36" s="17">
        <v>-51072</v>
      </c>
      <c r="I36" s="17">
        <v>9000</v>
      </c>
      <c r="K36" s="74"/>
      <c r="L36" s="14">
        <v>4</v>
      </c>
      <c r="M36" s="23">
        <v>3.133</v>
      </c>
      <c r="N36" s="17">
        <v>144111</v>
      </c>
      <c r="O36" s="17">
        <v>133923</v>
      </c>
      <c r="P36" s="17">
        <v>173</v>
      </c>
      <c r="Q36" s="5">
        <v>-60524</v>
      </c>
      <c r="R36" s="17">
        <v>9</v>
      </c>
      <c r="T36" s="74"/>
      <c r="U36" s="14">
        <v>4</v>
      </c>
      <c r="V36" s="23">
        <v>2.7469999999999999</v>
      </c>
      <c r="W36" s="17">
        <v>142275</v>
      </c>
      <c r="X36" s="17">
        <v>132389</v>
      </c>
      <c r="Y36" s="5">
        <v>188000</v>
      </c>
      <c r="Z36" s="17">
        <v>-34216</v>
      </c>
      <c r="AA36" s="17">
        <v>9000</v>
      </c>
      <c r="AC36" s="74"/>
      <c r="AD36" s="14">
        <v>4</v>
      </c>
      <c r="AE36" s="23">
        <v>2.6720000000000002</v>
      </c>
      <c r="AF36" s="17">
        <v>138816</v>
      </c>
      <c r="AG36" s="17">
        <v>115880</v>
      </c>
      <c r="AH36" s="17">
        <v>206</v>
      </c>
      <c r="AI36" s="17">
        <v>-42397</v>
      </c>
      <c r="AJ36" s="17">
        <v>9000</v>
      </c>
      <c r="AN36" s="4"/>
      <c r="AO36" s="74"/>
      <c r="AP36" s="14">
        <v>4</v>
      </c>
      <c r="AQ36" s="23">
        <v>2.1339999999999999</v>
      </c>
      <c r="AR36" s="17">
        <v>166255</v>
      </c>
      <c r="AS36" s="17">
        <v>152568</v>
      </c>
      <c r="AT36" s="17">
        <v>229</v>
      </c>
      <c r="AU36" s="17">
        <v>-62103</v>
      </c>
      <c r="AV36" s="17">
        <v>9000</v>
      </c>
      <c r="AX36" s="4"/>
      <c r="AY36" s="74"/>
      <c r="AZ36" s="14">
        <v>4</v>
      </c>
      <c r="BA36" s="23">
        <v>4.0039999999999996</v>
      </c>
      <c r="BB36" s="17">
        <v>126943</v>
      </c>
      <c r="BC36" s="17">
        <v>118463</v>
      </c>
      <c r="BD36" s="17">
        <v>140</v>
      </c>
      <c r="BE36" s="17">
        <v>-58570</v>
      </c>
      <c r="BF36" s="17">
        <v>9000</v>
      </c>
      <c r="BH36" s="74"/>
      <c r="BI36" s="33">
        <v>4</v>
      </c>
      <c r="BJ36" s="23">
        <v>2.3780000000000001</v>
      </c>
      <c r="BK36" s="17">
        <v>132246</v>
      </c>
      <c r="BL36" s="17">
        <v>123857</v>
      </c>
      <c r="BM36" s="17">
        <v>144000</v>
      </c>
      <c r="BN36" s="17">
        <v>-1637</v>
      </c>
      <c r="BO36" s="17">
        <v>9000</v>
      </c>
      <c r="BQ36" s="74"/>
      <c r="BR36" s="14">
        <v>4</v>
      </c>
      <c r="BS36" s="23">
        <v>2.9359999999999999</v>
      </c>
      <c r="BT36" s="17">
        <v>133431</v>
      </c>
      <c r="BU36" s="17">
        <v>106694</v>
      </c>
      <c r="BV36" s="17">
        <v>208</v>
      </c>
      <c r="BW36" s="17">
        <v>-45000</v>
      </c>
      <c r="BX36" s="15">
        <v>9</v>
      </c>
      <c r="CB36" s="74"/>
      <c r="CC36" s="33">
        <v>4</v>
      </c>
      <c r="CD36" s="25">
        <v>1.92</v>
      </c>
      <c r="CE36" s="17">
        <v>133761</v>
      </c>
      <c r="CF36" s="17">
        <v>127229</v>
      </c>
      <c r="CG36" s="17">
        <v>169000</v>
      </c>
      <c r="CH36" s="17">
        <v>-21801</v>
      </c>
      <c r="CI36" s="17">
        <v>9000</v>
      </c>
      <c r="CK36" s="74"/>
      <c r="CL36" s="33">
        <v>4</v>
      </c>
      <c r="CM36" s="25">
        <v>2.4279999999999999</v>
      </c>
      <c r="CN36" s="17">
        <v>124428</v>
      </c>
      <c r="CO36" s="17">
        <v>119747</v>
      </c>
      <c r="CP36" s="17">
        <v>142000</v>
      </c>
      <c r="CQ36" s="17">
        <v>-46169</v>
      </c>
      <c r="CR36" s="17">
        <v>9</v>
      </c>
      <c r="CT36" s="74"/>
      <c r="CU36" s="33">
        <v>4</v>
      </c>
      <c r="CV36" s="25">
        <v>2.262</v>
      </c>
      <c r="CW36" s="17">
        <v>116619</v>
      </c>
      <c r="CX36" s="17">
        <v>98123</v>
      </c>
      <c r="CY36" s="15">
        <v>169</v>
      </c>
      <c r="CZ36" s="17">
        <v>-32829</v>
      </c>
      <c r="DA36" s="17">
        <v>9</v>
      </c>
      <c r="DC36" s="74"/>
      <c r="DD36" s="33">
        <v>4</v>
      </c>
      <c r="DE36" s="25">
        <v>2.1949999999999998</v>
      </c>
      <c r="DF36" s="17">
        <v>110656</v>
      </c>
      <c r="DG36" s="17">
        <v>88942</v>
      </c>
      <c r="DH36" s="15">
        <v>182</v>
      </c>
      <c r="DI36" s="17">
        <v>-55886</v>
      </c>
      <c r="DJ36" s="17">
        <v>9000</v>
      </c>
      <c r="DM36" s="53"/>
      <c r="DN36" s="61"/>
      <c r="DO36" s="55"/>
      <c r="DP36" s="64"/>
      <c r="DQ36" s="57"/>
      <c r="DR36" s="57"/>
      <c r="DS36" s="57"/>
      <c r="DT36" s="57"/>
      <c r="DU36" s="57"/>
      <c r="DV36" s="53"/>
      <c r="DW36" s="61"/>
      <c r="DX36" s="55"/>
      <c r="DY36" s="64"/>
      <c r="DZ36" s="57"/>
      <c r="EA36" s="57"/>
      <c r="EB36" s="57"/>
      <c r="EC36" s="57"/>
      <c r="ED36" s="57"/>
      <c r="EE36" s="53"/>
      <c r="EF36" s="61"/>
      <c r="EG36" s="55"/>
      <c r="EH36" s="64"/>
      <c r="EI36" s="57"/>
      <c r="EJ36" s="57"/>
      <c r="EK36" s="57"/>
      <c r="EL36" s="57"/>
      <c r="EM36" s="57"/>
      <c r="EN36" s="53"/>
      <c r="EO36" s="61"/>
      <c r="EP36" s="55"/>
      <c r="EQ36" s="64"/>
      <c r="ER36" s="57"/>
      <c r="ES36" s="57"/>
      <c r="ET36" s="57"/>
      <c r="EU36" s="57"/>
      <c r="EV36" s="57"/>
      <c r="EW36" s="53"/>
      <c r="EX36" s="53"/>
      <c r="EY36" s="53"/>
    </row>
    <row r="37" spans="2:155" s="4" customFormat="1" x14ac:dyDescent="0.25">
      <c r="B37" s="77" t="s">
        <v>10</v>
      </c>
      <c r="C37" s="78"/>
      <c r="D37" s="24">
        <f>AVERAGE(D21:D36)</f>
        <v>2.480375</v>
      </c>
      <c r="E37" s="16"/>
      <c r="F37" s="15"/>
      <c r="G37" s="15"/>
      <c r="H37" s="15"/>
      <c r="I37" s="15"/>
      <c r="K37" s="77" t="s">
        <v>10</v>
      </c>
      <c r="L37" s="78"/>
      <c r="M37" s="24">
        <f>AVERAGE(M21:M36)</f>
        <v>2.7275625000000003</v>
      </c>
      <c r="N37" s="16"/>
      <c r="O37" s="15"/>
      <c r="P37" s="15"/>
      <c r="Q37" s="22"/>
      <c r="R37" s="15"/>
      <c r="S37" s="7"/>
      <c r="T37" s="77" t="s">
        <v>10</v>
      </c>
      <c r="U37" s="78"/>
      <c r="V37" s="24">
        <f>AVERAGE(V21:V36)</f>
        <v>2.6392500000000001</v>
      </c>
      <c r="W37" s="16"/>
      <c r="X37" s="15"/>
      <c r="Y37" s="22"/>
      <c r="Z37" s="15"/>
      <c r="AA37" s="15"/>
      <c r="AB37" s="7"/>
      <c r="AC37" s="74" t="s">
        <v>10</v>
      </c>
      <c r="AD37" s="74"/>
      <c r="AE37" s="24">
        <f>AVERAGE(AE21:AE36)</f>
        <v>2.7251249999999998</v>
      </c>
      <c r="AF37" s="16"/>
      <c r="AG37" s="15"/>
      <c r="AH37" s="15"/>
      <c r="AI37" s="15"/>
      <c r="AJ37" s="15"/>
      <c r="AM37" s="27"/>
      <c r="AO37" s="77" t="s">
        <v>10</v>
      </c>
      <c r="AP37" s="78"/>
      <c r="AQ37" s="24">
        <f>AVERAGE(AQ21:AQ36)</f>
        <v>2.3253124999999999</v>
      </c>
      <c r="AR37" s="16"/>
      <c r="AS37" s="15"/>
      <c r="AT37" s="15"/>
      <c r="AU37" s="15"/>
      <c r="AV37" s="15"/>
      <c r="AW37" s="7"/>
      <c r="AY37" s="77" t="s">
        <v>10</v>
      </c>
      <c r="AZ37" s="78"/>
      <c r="BA37" s="24">
        <f>AVERAGE(BA21:BA36)</f>
        <v>2.9268749999999994</v>
      </c>
      <c r="BB37" s="16"/>
      <c r="BC37" s="15"/>
      <c r="BD37" s="15"/>
      <c r="BE37" s="15"/>
      <c r="BF37" s="15"/>
      <c r="BG37" s="7"/>
      <c r="BH37" s="74" t="s">
        <v>10</v>
      </c>
      <c r="BI37" s="74"/>
      <c r="BJ37" s="24">
        <f>AVERAGE(BJ21:BJ36)</f>
        <v>2.2673125000000005</v>
      </c>
      <c r="BK37" s="19"/>
      <c r="BL37" s="17"/>
      <c r="BM37" s="17"/>
      <c r="BN37" s="17"/>
      <c r="BO37" s="17"/>
      <c r="BP37" s="20"/>
      <c r="BQ37" s="77" t="s">
        <v>10</v>
      </c>
      <c r="BR37" s="78"/>
      <c r="BS37" s="24">
        <f>AVERAGE(BS21:BS36)</f>
        <v>3.119875</v>
      </c>
      <c r="BT37" s="16"/>
      <c r="BU37" s="15"/>
      <c r="BV37" s="15"/>
      <c r="BW37" s="15"/>
      <c r="BX37" s="15"/>
      <c r="BZ37" s="27"/>
      <c r="CB37" s="77" t="s">
        <v>10</v>
      </c>
      <c r="CC37" s="78"/>
      <c r="CD37" s="24">
        <f>AVERAGE(CD21:CD36)</f>
        <v>2.1542500000000002</v>
      </c>
      <c r="CE37" s="16"/>
      <c r="CF37" s="15"/>
      <c r="CG37" s="15"/>
      <c r="CH37" s="15"/>
      <c r="CI37" s="15"/>
      <c r="CK37" s="77" t="s">
        <v>10</v>
      </c>
      <c r="CL37" s="78"/>
      <c r="CM37" s="24">
        <f>AVERAGE(CM21:CM36)</f>
        <v>2.1721874999999997</v>
      </c>
      <c r="CN37" s="16"/>
      <c r="CO37" s="15"/>
      <c r="CP37" s="15"/>
      <c r="CQ37" s="15"/>
      <c r="CR37" s="15"/>
      <c r="CT37" s="77" t="s">
        <v>10</v>
      </c>
      <c r="CU37" s="78"/>
      <c r="CV37" s="24">
        <f>AVERAGE(CV21:CV36)</f>
        <v>2.2559374999999999</v>
      </c>
      <c r="CW37" s="16"/>
      <c r="CX37" s="15"/>
      <c r="CY37" s="15"/>
      <c r="CZ37" s="15"/>
      <c r="DA37" s="15"/>
      <c r="DC37" s="77" t="s">
        <v>10</v>
      </c>
      <c r="DD37" s="78"/>
      <c r="DE37" s="24">
        <f>AVERAGE(DE21:DE36)</f>
        <v>2.4244374999999998</v>
      </c>
      <c r="DF37" s="16"/>
      <c r="DG37" s="15"/>
      <c r="DH37" s="15"/>
      <c r="DI37" s="15"/>
      <c r="DJ37" s="15"/>
      <c r="DL37" s="27"/>
      <c r="DM37" s="53"/>
      <c r="DN37" s="61"/>
      <c r="DO37" s="61"/>
      <c r="DP37" s="56"/>
      <c r="DQ37" s="58"/>
      <c r="DR37" s="53"/>
      <c r="DS37" s="53"/>
      <c r="DT37" s="53"/>
      <c r="DU37" s="53"/>
      <c r="DV37" s="53"/>
      <c r="DW37" s="61"/>
      <c r="DX37" s="61"/>
      <c r="DY37" s="56"/>
      <c r="DZ37" s="58"/>
      <c r="EA37" s="53"/>
      <c r="EB37" s="53"/>
      <c r="EC37" s="53"/>
      <c r="ED37" s="53"/>
      <c r="EE37" s="53"/>
      <c r="EF37" s="61"/>
      <c r="EG37" s="61"/>
      <c r="EH37" s="56"/>
      <c r="EI37" s="58"/>
      <c r="EJ37" s="53"/>
      <c r="EK37" s="53"/>
      <c r="EL37" s="53"/>
      <c r="EM37" s="53"/>
      <c r="EN37" s="53"/>
      <c r="EO37" s="61"/>
      <c r="EP37" s="61"/>
      <c r="EQ37" s="56"/>
      <c r="ER37" s="58"/>
      <c r="ES37" s="53"/>
      <c r="ET37" s="53"/>
      <c r="EU37" s="53"/>
      <c r="EV37" s="53"/>
      <c r="EW37" s="53"/>
      <c r="EX37" s="53"/>
      <c r="EY37" s="53"/>
    </row>
    <row r="38" spans="2:155" x14ac:dyDescent="0.25">
      <c r="B38" s="74">
        <v>3</v>
      </c>
      <c r="C38" s="14">
        <v>1</v>
      </c>
      <c r="D38" s="25">
        <v>2.6970000000000001</v>
      </c>
      <c r="E38" s="17">
        <v>151312</v>
      </c>
      <c r="F38" s="15">
        <v>139</v>
      </c>
      <c r="G38" s="15">
        <v>187</v>
      </c>
      <c r="H38" s="15">
        <v>-90</v>
      </c>
      <c r="I38" s="15">
        <v>9</v>
      </c>
      <c r="K38" s="74">
        <v>3</v>
      </c>
      <c r="L38" s="14">
        <v>1</v>
      </c>
      <c r="M38" s="23">
        <v>2.0760000000000001</v>
      </c>
      <c r="N38" s="17">
        <v>158244</v>
      </c>
      <c r="O38" s="17">
        <v>140000</v>
      </c>
      <c r="P38" s="15">
        <v>204</v>
      </c>
      <c r="Q38" s="5">
        <v>-90000</v>
      </c>
      <c r="R38" s="15">
        <v>9</v>
      </c>
      <c r="T38" s="74">
        <v>3</v>
      </c>
      <c r="U38" s="14">
        <v>1</v>
      </c>
      <c r="V38" s="23">
        <v>2.452</v>
      </c>
      <c r="W38" s="17">
        <v>144171</v>
      </c>
      <c r="X38" s="15">
        <v>132</v>
      </c>
      <c r="Y38" s="5">
        <v>195</v>
      </c>
      <c r="Z38" s="15">
        <v>-90</v>
      </c>
      <c r="AA38" s="15">
        <v>9</v>
      </c>
      <c r="AC38" s="74">
        <v>3</v>
      </c>
      <c r="AD38" s="14">
        <v>1</v>
      </c>
      <c r="AE38" s="23">
        <v>2.5920000000000001</v>
      </c>
      <c r="AF38" s="17">
        <v>153118</v>
      </c>
      <c r="AG38" s="17">
        <v>134000</v>
      </c>
      <c r="AH38" s="15">
        <v>206</v>
      </c>
      <c r="AI38" s="17">
        <v>-90000</v>
      </c>
      <c r="AJ38" s="15">
        <v>9</v>
      </c>
      <c r="AN38" s="4"/>
      <c r="AO38" s="74">
        <v>3</v>
      </c>
      <c r="AP38" s="14">
        <v>1</v>
      </c>
      <c r="AQ38" s="23">
        <v>2.2480000000000002</v>
      </c>
      <c r="AR38" s="17">
        <v>154105</v>
      </c>
      <c r="AS38" s="15">
        <v>133</v>
      </c>
      <c r="AT38" s="15">
        <v>204</v>
      </c>
      <c r="AU38" s="15">
        <v>-90</v>
      </c>
      <c r="AV38" s="15">
        <v>9</v>
      </c>
      <c r="AX38" s="4"/>
      <c r="AY38" s="74">
        <v>3</v>
      </c>
      <c r="AZ38" s="14">
        <v>1</v>
      </c>
      <c r="BA38" s="23">
        <v>2.3119999999999998</v>
      </c>
      <c r="BB38" s="17">
        <v>147838</v>
      </c>
      <c r="BC38" s="17">
        <v>136</v>
      </c>
      <c r="BD38" s="15">
        <v>180</v>
      </c>
      <c r="BE38" s="15">
        <v>-90</v>
      </c>
      <c r="BF38" s="15">
        <v>9</v>
      </c>
      <c r="BH38" s="74">
        <v>3</v>
      </c>
      <c r="BI38" s="33">
        <v>1</v>
      </c>
      <c r="BJ38" s="23">
        <v>3.516</v>
      </c>
      <c r="BK38" s="17">
        <v>153680</v>
      </c>
      <c r="BL38" s="17">
        <v>140</v>
      </c>
      <c r="BM38" s="17">
        <v>229</v>
      </c>
      <c r="BN38" s="17">
        <v>-90</v>
      </c>
      <c r="BO38" s="17">
        <v>9</v>
      </c>
      <c r="BQ38" s="74">
        <v>3</v>
      </c>
      <c r="BR38" s="14">
        <v>1</v>
      </c>
      <c r="BS38" s="23">
        <v>3.516</v>
      </c>
      <c r="BT38" s="17">
        <v>145480</v>
      </c>
      <c r="BU38" s="15">
        <v>131</v>
      </c>
      <c r="BV38" s="17">
        <v>202</v>
      </c>
      <c r="BW38" s="15">
        <v>-90</v>
      </c>
      <c r="BX38" s="15">
        <v>9</v>
      </c>
      <c r="CB38" s="74">
        <v>3</v>
      </c>
      <c r="CC38" s="33">
        <v>1</v>
      </c>
      <c r="CD38" s="25">
        <v>1.974</v>
      </c>
      <c r="CE38" s="17">
        <v>130233</v>
      </c>
      <c r="CF38" s="15">
        <v>124</v>
      </c>
      <c r="CG38" s="15">
        <v>133</v>
      </c>
      <c r="CH38" s="15">
        <v>-90</v>
      </c>
      <c r="CI38" s="15">
        <v>9</v>
      </c>
      <c r="CK38" s="74">
        <v>3</v>
      </c>
      <c r="CL38" s="33">
        <v>1</v>
      </c>
      <c r="CM38" s="25">
        <v>1.883</v>
      </c>
      <c r="CN38" s="17">
        <v>128200</v>
      </c>
      <c r="CO38" s="15">
        <v>123</v>
      </c>
      <c r="CP38" s="15">
        <v>135</v>
      </c>
      <c r="CQ38" s="15">
        <v>-90</v>
      </c>
      <c r="CR38" s="15">
        <v>9</v>
      </c>
      <c r="CT38" s="74">
        <v>3</v>
      </c>
      <c r="CU38" s="33">
        <v>1</v>
      </c>
      <c r="CV38" s="25">
        <v>1.9730000000000001</v>
      </c>
      <c r="CW38" s="17">
        <v>118605</v>
      </c>
      <c r="CX38" s="17">
        <v>113190</v>
      </c>
      <c r="CY38" s="15">
        <v>133</v>
      </c>
      <c r="CZ38" s="17">
        <v>-88636</v>
      </c>
      <c r="DA38" s="15">
        <v>9</v>
      </c>
      <c r="DC38" s="74">
        <v>3</v>
      </c>
      <c r="DD38" s="33">
        <v>1</v>
      </c>
      <c r="DE38" s="25">
        <v>2.8860000000000001</v>
      </c>
      <c r="DF38" s="17">
        <v>121671</v>
      </c>
      <c r="DG38" s="17">
        <v>112103</v>
      </c>
      <c r="DH38" s="15">
        <v>170</v>
      </c>
      <c r="DI38" s="17">
        <v>-88025</v>
      </c>
      <c r="DJ38" s="15">
        <v>9</v>
      </c>
      <c r="DM38" s="53"/>
      <c r="DN38" s="61"/>
      <c r="DO38" s="55"/>
      <c r="DP38" s="64"/>
      <c r="DQ38" s="57"/>
      <c r="DR38" s="53"/>
      <c r="DS38" s="53"/>
      <c r="DT38" s="53"/>
      <c r="DU38" s="53"/>
      <c r="DV38" s="53"/>
      <c r="DW38" s="61"/>
      <c r="DX38" s="55"/>
      <c r="DY38" s="64"/>
      <c r="DZ38" s="57"/>
      <c r="EA38" s="53"/>
      <c r="EB38" s="53"/>
      <c r="EC38" s="53"/>
      <c r="ED38" s="53"/>
      <c r="EE38" s="53"/>
      <c r="EF38" s="61"/>
      <c r="EG38" s="55"/>
      <c r="EH38" s="64"/>
      <c r="EI38" s="57"/>
      <c r="EJ38" s="57"/>
      <c r="EK38" s="53"/>
      <c r="EL38" s="57"/>
      <c r="EM38" s="53"/>
      <c r="EN38" s="53"/>
      <c r="EO38" s="61"/>
      <c r="EP38" s="55"/>
      <c r="EQ38" s="64"/>
      <c r="ER38" s="57"/>
      <c r="ES38" s="53"/>
      <c r="ET38" s="53"/>
      <c r="EU38" s="53"/>
      <c r="EV38" s="53"/>
      <c r="EW38" s="53"/>
      <c r="EX38" s="53"/>
      <c r="EY38" s="53"/>
    </row>
    <row r="39" spans="2:155" x14ac:dyDescent="0.25">
      <c r="B39" s="74"/>
      <c r="C39" s="14">
        <v>1</v>
      </c>
      <c r="D39" s="25">
        <v>2.79</v>
      </c>
      <c r="E39" s="17">
        <v>149419</v>
      </c>
      <c r="F39" s="15">
        <v>138</v>
      </c>
      <c r="G39" s="15">
        <v>165</v>
      </c>
      <c r="H39" s="15">
        <v>0</v>
      </c>
      <c r="I39" s="15">
        <v>9</v>
      </c>
      <c r="K39" s="74"/>
      <c r="L39" s="14">
        <v>1</v>
      </c>
      <c r="M39" s="23">
        <v>2.5289999999999999</v>
      </c>
      <c r="N39" s="17">
        <v>151941</v>
      </c>
      <c r="O39" s="17">
        <v>143000</v>
      </c>
      <c r="P39" s="15">
        <v>187</v>
      </c>
      <c r="Q39" s="4">
        <v>0</v>
      </c>
      <c r="R39" s="15">
        <v>9</v>
      </c>
      <c r="T39" s="74"/>
      <c r="U39" s="14">
        <v>1</v>
      </c>
      <c r="V39" s="23">
        <v>2.61</v>
      </c>
      <c r="W39" s="17">
        <v>141242</v>
      </c>
      <c r="X39" s="15">
        <v>132</v>
      </c>
      <c r="Y39" s="4">
        <v>172</v>
      </c>
      <c r="Z39" s="15">
        <v>0</v>
      </c>
      <c r="AA39" s="15">
        <v>9</v>
      </c>
      <c r="AC39" s="74"/>
      <c r="AD39" s="14">
        <v>1</v>
      </c>
      <c r="AE39" s="23">
        <v>2.992</v>
      </c>
      <c r="AF39" s="17">
        <v>145414</v>
      </c>
      <c r="AG39" s="17">
        <v>133214</v>
      </c>
      <c r="AH39" s="15">
        <v>187</v>
      </c>
      <c r="AI39" s="17">
        <v>2045</v>
      </c>
      <c r="AJ39" s="15">
        <v>9</v>
      </c>
      <c r="AN39" s="4"/>
      <c r="AO39" s="74"/>
      <c r="AP39" s="14">
        <v>1</v>
      </c>
      <c r="AQ39" s="23">
        <v>2.2469999999999999</v>
      </c>
      <c r="AR39" s="17">
        <v>157156</v>
      </c>
      <c r="AS39" s="17">
        <v>146162</v>
      </c>
      <c r="AT39" s="15">
        <v>191</v>
      </c>
      <c r="AU39" s="17">
        <v>-1548</v>
      </c>
      <c r="AV39" s="15">
        <v>9</v>
      </c>
      <c r="AX39" s="4"/>
      <c r="AY39" s="74"/>
      <c r="AZ39" s="14">
        <v>1</v>
      </c>
      <c r="BA39" s="23">
        <v>2.2469999999999999</v>
      </c>
      <c r="BB39" s="17">
        <v>149739</v>
      </c>
      <c r="BC39" s="17">
        <v>140162</v>
      </c>
      <c r="BD39" s="15">
        <v>190</v>
      </c>
      <c r="BE39" s="17">
        <v>1548</v>
      </c>
      <c r="BF39" s="15">
        <v>9</v>
      </c>
      <c r="BH39" s="74"/>
      <c r="BI39" s="33">
        <v>1</v>
      </c>
      <c r="BJ39" s="23">
        <v>3.37</v>
      </c>
      <c r="BK39" s="17">
        <v>153308</v>
      </c>
      <c r="BL39" s="15">
        <v>142</v>
      </c>
      <c r="BM39" s="15">
        <v>204</v>
      </c>
      <c r="BN39" s="15">
        <v>0</v>
      </c>
      <c r="BO39" s="15">
        <v>9</v>
      </c>
      <c r="BQ39" s="74"/>
      <c r="BR39" s="14">
        <v>1</v>
      </c>
      <c r="BS39" s="23">
        <v>3.1070000000000002</v>
      </c>
      <c r="BT39" s="17">
        <v>151061</v>
      </c>
      <c r="BU39" s="17">
        <v>132667</v>
      </c>
      <c r="BV39" s="17">
        <v>211778</v>
      </c>
      <c r="BW39" s="17">
        <v>2121</v>
      </c>
      <c r="BX39" s="15">
        <v>9</v>
      </c>
      <c r="CB39" s="74"/>
      <c r="CC39" s="33">
        <v>1</v>
      </c>
      <c r="CD39" s="25">
        <v>1.76</v>
      </c>
      <c r="CE39" s="17">
        <v>130083</v>
      </c>
      <c r="CF39" s="15">
        <v>125</v>
      </c>
      <c r="CG39" s="15">
        <v>145</v>
      </c>
      <c r="CH39" s="15">
        <v>0</v>
      </c>
      <c r="CI39" s="15">
        <v>9</v>
      </c>
      <c r="CK39" s="74"/>
      <c r="CL39" s="33">
        <v>1</v>
      </c>
      <c r="CM39" s="25">
        <v>1.7230000000000001</v>
      </c>
      <c r="CN39" s="17">
        <v>130469</v>
      </c>
      <c r="CO39" s="15">
        <v>124</v>
      </c>
      <c r="CP39" s="15">
        <v>161</v>
      </c>
      <c r="CQ39" s="15">
        <v>0</v>
      </c>
      <c r="CR39" s="15">
        <v>9</v>
      </c>
      <c r="CT39" s="74"/>
      <c r="CU39" s="33">
        <v>1</v>
      </c>
      <c r="CV39" s="25">
        <v>1.9730000000000001</v>
      </c>
      <c r="CW39" s="17">
        <v>119925</v>
      </c>
      <c r="CX39" s="17">
        <v>113000</v>
      </c>
      <c r="CY39" s="15">
        <v>152</v>
      </c>
      <c r="CZ39" s="17">
        <v>1364</v>
      </c>
      <c r="DA39" s="15">
        <v>9</v>
      </c>
      <c r="DC39" s="74"/>
      <c r="DD39" s="33">
        <v>1</v>
      </c>
      <c r="DE39" s="25">
        <v>2.61</v>
      </c>
      <c r="DF39" s="17">
        <v>120030</v>
      </c>
      <c r="DG39" s="17">
        <v>113000</v>
      </c>
      <c r="DH39" s="15">
        <v>154</v>
      </c>
      <c r="DI39" s="15" t="s">
        <v>9</v>
      </c>
      <c r="DJ39" s="15">
        <v>9</v>
      </c>
      <c r="DM39" s="53"/>
      <c r="DN39" s="61"/>
      <c r="DO39" s="55"/>
      <c r="DP39" s="64"/>
      <c r="DQ39" s="57"/>
      <c r="DR39" s="53"/>
      <c r="DS39" s="53"/>
      <c r="DT39" s="53"/>
      <c r="DU39" s="53"/>
      <c r="DV39" s="53"/>
      <c r="DW39" s="61"/>
      <c r="DX39" s="55"/>
      <c r="DY39" s="64"/>
      <c r="DZ39" s="57"/>
      <c r="EA39" s="53"/>
      <c r="EB39" s="53"/>
      <c r="EC39" s="53"/>
      <c r="ED39" s="53"/>
      <c r="EE39" s="53"/>
      <c r="EF39" s="61"/>
      <c r="EG39" s="55"/>
      <c r="EH39" s="64"/>
      <c r="EI39" s="57"/>
      <c r="EJ39" s="57"/>
      <c r="EK39" s="53"/>
      <c r="EL39" s="53"/>
      <c r="EM39" s="53"/>
      <c r="EN39" s="53"/>
      <c r="EO39" s="61"/>
      <c r="EP39" s="55"/>
      <c r="EQ39" s="64"/>
      <c r="ER39" s="57"/>
      <c r="ES39" s="53"/>
      <c r="ET39" s="53"/>
      <c r="EU39" s="53"/>
      <c r="EV39" s="53"/>
      <c r="EW39" s="53"/>
      <c r="EX39" s="53"/>
      <c r="EY39" s="53"/>
    </row>
    <row r="40" spans="2:155" x14ac:dyDescent="0.25">
      <c r="B40" s="74"/>
      <c r="C40" s="14">
        <v>1</v>
      </c>
      <c r="D40" s="25">
        <v>2.859</v>
      </c>
      <c r="E40" s="17">
        <v>149728</v>
      </c>
      <c r="F40" s="17">
        <v>142191</v>
      </c>
      <c r="G40" s="15">
        <v>168</v>
      </c>
      <c r="H40" s="17">
        <v>59036</v>
      </c>
      <c r="I40" s="15">
        <v>9</v>
      </c>
      <c r="K40" s="74"/>
      <c r="L40" s="14">
        <v>1</v>
      </c>
      <c r="M40" s="23">
        <v>2.4609999999999999</v>
      </c>
      <c r="N40" s="17">
        <v>152390</v>
      </c>
      <c r="O40" s="17">
        <v>141844</v>
      </c>
      <c r="P40" s="17">
        <v>196</v>
      </c>
      <c r="Q40" s="5">
        <v>45000</v>
      </c>
      <c r="R40" s="15">
        <v>9</v>
      </c>
      <c r="T40" s="74"/>
      <c r="U40" s="14">
        <v>1</v>
      </c>
      <c r="V40" s="23">
        <v>2.5830000000000002</v>
      </c>
      <c r="W40" s="17">
        <v>145830</v>
      </c>
      <c r="X40" s="17">
        <v>133061</v>
      </c>
      <c r="Y40" s="5">
        <v>212</v>
      </c>
      <c r="Z40" s="17">
        <v>62650</v>
      </c>
      <c r="AA40" s="15">
        <v>9</v>
      </c>
      <c r="AC40" s="74"/>
      <c r="AD40" s="14">
        <v>1</v>
      </c>
      <c r="AE40" s="23">
        <v>3.133</v>
      </c>
      <c r="AF40" s="17">
        <v>144319</v>
      </c>
      <c r="AG40" s="17">
        <v>134173</v>
      </c>
      <c r="AH40" s="17">
        <v>169</v>
      </c>
      <c r="AI40" s="17">
        <v>41987</v>
      </c>
      <c r="AJ40" s="15">
        <v>9</v>
      </c>
      <c r="AN40" s="4"/>
      <c r="AO40" s="74"/>
      <c r="AP40" s="14">
        <v>1</v>
      </c>
      <c r="AQ40" s="23">
        <v>2.2229999999999999</v>
      </c>
      <c r="AR40" s="17">
        <v>154704</v>
      </c>
      <c r="AS40" s="17">
        <v>136000</v>
      </c>
      <c r="AT40" s="17">
        <v>191763</v>
      </c>
      <c r="AU40" s="17">
        <v>68199</v>
      </c>
      <c r="AV40" s="15">
        <v>9</v>
      </c>
      <c r="AX40" s="4"/>
      <c r="AY40" s="74"/>
      <c r="AZ40" s="14">
        <v>1</v>
      </c>
      <c r="BA40" s="23">
        <v>2.57</v>
      </c>
      <c r="BB40" s="17">
        <v>147339</v>
      </c>
      <c r="BC40" s="17">
        <v>137000</v>
      </c>
      <c r="BD40" s="17">
        <v>185</v>
      </c>
      <c r="BE40" s="17">
        <v>60255</v>
      </c>
      <c r="BF40" s="15">
        <v>9</v>
      </c>
      <c r="BH40" s="74"/>
      <c r="BI40" s="33">
        <v>1</v>
      </c>
      <c r="BJ40" s="23">
        <v>3.2330000000000001</v>
      </c>
      <c r="BK40" s="17">
        <v>148736</v>
      </c>
      <c r="BL40" s="17">
        <v>140</v>
      </c>
      <c r="BM40" s="17">
        <v>155</v>
      </c>
      <c r="BN40" s="17">
        <v>46975</v>
      </c>
      <c r="BO40" s="15">
        <v>9</v>
      </c>
      <c r="BQ40" s="74"/>
      <c r="BR40" s="14">
        <v>1</v>
      </c>
      <c r="BS40" s="23">
        <v>4.2030000000000003</v>
      </c>
      <c r="BT40" s="17">
        <v>140698</v>
      </c>
      <c r="BU40" s="17">
        <v>133966</v>
      </c>
      <c r="BV40" s="17">
        <v>147660</v>
      </c>
      <c r="BW40" s="17">
        <v>-60945</v>
      </c>
      <c r="BX40" s="15">
        <v>9</v>
      </c>
      <c r="CB40" s="74"/>
      <c r="CC40" s="33">
        <v>1</v>
      </c>
      <c r="CD40" s="25">
        <v>1.83</v>
      </c>
      <c r="CE40" s="17">
        <v>130710</v>
      </c>
      <c r="CF40" s="17">
        <v>124</v>
      </c>
      <c r="CG40" s="15">
        <v>161</v>
      </c>
      <c r="CH40" s="17">
        <v>52125</v>
      </c>
      <c r="CI40" s="15">
        <v>9</v>
      </c>
      <c r="CK40" s="74"/>
      <c r="CL40" s="33">
        <v>1</v>
      </c>
      <c r="CM40" s="25">
        <v>1.879</v>
      </c>
      <c r="CN40" s="17">
        <v>130834</v>
      </c>
      <c r="CO40" s="17">
        <v>124967</v>
      </c>
      <c r="CP40" s="15">
        <v>167</v>
      </c>
      <c r="CQ40" s="17">
        <v>39472</v>
      </c>
      <c r="CR40" s="15">
        <v>9</v>
      </c>
      <c r="CT40" s="74"/>
      <c r="CU40" s="33">
        <v>1</v>
      </c>
      <c r="CV40" s="25">
        <v>2.0390000000000001</v>
      </c>
      <c r="CW40" s="17">
        <v>119427</v>
      </c>
      <c r="CX40" s="17">
        <v>114400</v>
      </c>
      <c r="CY40" s="15">
        <v>146</v>
      </c>
      <c r="CZ40" s="17">
        <v>-41987</v>
      </c>
      <c r="DA40" s="15">
        <v>9</v>
      </c>
      <c r="DC40" s="74"/>
      <c r="DD40" s="33">
        <v>1</v>
      </c>
      <c r="DE40" s="25">
        <v>2.79</v>
      </c>
      <c r="DF40" s="17">
        <v>118859</v>
      </c>
      <c r="DG40" s="17">
        <v>114960</v>
      </c>
      <c r="DH40" s="15">
        <v>128</v>
      </c>
      <c r="DI40" s="17">
        <v>53130</v>
      </c>
      <c r="DJ40" s="15">
        <v>9</v>
      </c>
      <c r="DM40" s="53"/>
      <c r="DN40" s="61"/>
      <c r="DO40" s="55"/>
      <c r="DP40" s="64"/>
      <c r="DQ40" s="57"/>
      <c r="DR40" s="57"/>
      <c r="DS40" s="53"/>
      <c r="DT40" s="57"/>
      <c r="DU40" s="53"/>
      <c r="DV40" s="53"/>
      <c r="DW40" s="61"/>
      <c r="DX40" s="55"/>
      <c r="DY40" s="64"/>
      <c r="DZ40" s="57"/>
      <c r="EA40" s="57"/>
      <c r="EB40" s="53"/>
      <c r="EC40" s="57"/>
      <c r="ED40" s="53"/>
      <c r="EE40" s="53"/>
      <c r="EF40" s="61"/>
      <c r="EG40" s="55"/>
      <c r="EH40" s="64"/>
      <c r="EI40" s="57"/>
      <c r="EJ40" s="57"/>
      <c r="EK40" s="53"/>
      <c r="EL40" s="57"/>
      <c r="EM40" s="53"/>
      <c r="EN40" s="53"/>
      <c r="EO40" s="61"/>
      <c r="EP40" s="55"/>
      <c r="EQ40" s="64"/>
      <c r="ER40" s="57"/>
      <c r="ES40" s="57"/>
      <c r="ET40" s="53"/>
      <c r="EU40" s="57"/>
      <c r="EV40" s="57"/>
      <c r="EW40" s="53"/>
      <c r="EX40" s="53"/>
      <c r="EY40" s="53"/>
    </row>
    <row r="41" spans="2:155" x14ac:dyDescent="0.25">
      <c r="B41" s="74"/>
      <c r="C41" s="14">
        <v>1</v>
      </c>
      <c r="D41" s="25">
        <v>2.8090000000000002</v>
      </c>
      <c r="E41" s="17">
        <v>150490</v>
      </c>
      <c r="F41" s="17">
        <v>137262</v>
      </c>
      <c r="G41" s="15">
        <v>166</v>
      </c>
      <c r="H41" s="17">
        <v>-35311</v>
      </c>
      <c r="I41" s="15">
        <v>9</v>
      </c>
      <c r="K41" s="74"/>
      <c r="L41" s="14">
        <v>1</v>
      </c>
      <c r="M41" s="23">
        <v>2.444</v>
      </c>
      <c r="N41" s="17">
        <v>151828</v>
      </c>
      <c r="O41" s="17">
        <v>146436</v>
      </c>
      <c r="P41" s="17">
        <v>176</v>
      </c>
      <c r="Q41" s="5">
        <v>-40236</v>
      </c>
      <c r="R41" s="15">
        <v>9</v>
      </c>
      <c r="T41" s="74"/>
      <c r="U41" s="14">
        <v>1</v>
      </c>
      <c r="V41" s="23">
        <v>2.7029999999999998</v>
      </c>
      <c r="W41" s="17">
        <v>139881</v>
      </c>
      <c r="X41" s="17">
        <v>133700</v>
      </c>
      <c r="Y41" s="5">
        <v>160</v>
      </c>
      <c r="Z41" s="17">
        <v>-48991</v>
      </c>
      <c r="AA41" s="15">
        <v>9</v>
      </c>
      <c r="AC41" s="74"/>
      <c r="AD41" s="14">
        <v>1</v>
      </c>
      <c r="AE41" s="23">
        <v>2.3180000000000001</v>
      </c>
      <c r="AF41" s="17">
        <v>155382</v>
      </c>
      <c r="AG41" s="17">
        <v>137600</v>
      </c>
      <c r="AH41" s="17">
        <v>207</v>
      </c>
      <c r="AI41" s="17">
        <v>-40426</v>
      </c>
      <c r="AJ41" s="15">
        <v>9</v>
      </c>
      <c r="AN41" s="4"/>
      <c r="AO41" s="74"/>
      <c r="AP41" s="14">
        <v>1</v>
      </c>
      <c r="AQ41" s="23">
        <v>2.141</v>
      </c>
      <c r="AR41" s="17">
        <v>159019</v>
      </c>
      <c r="AS41" s="17">
        <v>143797</v>
      </c>
      <c r="AT41" s="17">
        <v>212000</v>
      </c>
      <c r="AU41" s="17">
        <v>-43958</v>
      </c>
      <c r="AV41" s="15">
        <v>9</v>
      </c>
      <c r="AX41" s="4"/>
      <c r="AY41" s="74"/>
      <c r="AZ41" s="14">
        <v>1</v>
      </c>
      <c r="BA41" s="23">
        <v>2.3769999999999998</v>
      </c>
      <c r="BB41" s="17">
        <v>145727</v>
      </c>
      <c r="BC41" s="17">
        <v>137222</v>
      </c>
      <c r="BD41" s="17">
        <v>167</v>
      </c>
      <c r="BE41" s="17">
        <v>-32347</v>
      </c>
      <c r="BF41" s="15">
        <v>9</v>
      </c>
      <c r="BH41" s="74"/>
      <c r="BI41" s="33">
        <v>1</v>
      </c>
      <c r="BJ41" s="23">
        <v>3.24</v>
      </c>
      <c r="BK41" s="17">
        <v>153621</v>
      </c>
      <c r="BL41" s="17">
        <v>138709</v>
      </c>
      <c r="BM41" s="17">
        <v>205</v>
      </c>
      <c r="BN41" s="17">
        <v>-48180</v>
      </c>
      <c r="BO41" s="15">
        <v>9</v>
      </c>
      <c r="BQ41" s="74"/>
      <c r="BR41" s="14">
        <v>1</v>
      </c>
      <c r="BS41" s="23">
        <v>4.3899999999999997</v>
      </c>
      <c r="BT41" s="17">
        <v>144799</v>
      </c>
      <c r="BU41" s="17">
        <v>133867</v>
      </c>
      <c r="BV41" s="17">
        <v>201000</v>
      </c>
      <c r="BW41" s="17">
        <v>38660</v>
      </c>
      <c r="BX41" s="15">
        <v>9</v>
      </c>
      <c r="CB41" s="74"/>
      <c r="CC41" s="33">
        <v>1</v>
      </c>
      <c r="CD41" s="25">
        <v>2.02</v>
      </c>
      <c r="CE41" s="17">
        <v>130135</v>
      </c>
      <c r="CF41" s="17">
        <v>124</v>
      </c>
      <c r="CG41" s="17">
        <v>133057</v>
      </c>
      <c r="CH41" s="17">
        <v>-43025</v>
      </c>
      <c r="CI41" s="15">
        <v>9</v>
      </c>
      <c r="CK41" s="74"/>
      <c r="CL41" s="33">
        <v>1</v>
      </c>
      <c r="CM41" s="25">
        <v>2.1110000000000002</v>
      </c>
      <c r="CN41" s="17">
        <v>127416</v>
      </c>
      <c r="CO41" s="17">
        <v>124326</v>
      </c>
      <c r="CP41" s="17">
        <v>130460</v>
      </c>
      <c r="CQ41" s="17">
        <v>-56310</v>
      </c>
      <c r="CR41" s="15">
        <v>9</v>
      </c>
      <c r="CT41" s="74"/>
      <c r="CU41" s="33">
        <v>1</v>
      </c>
      <c r="CV41" s="25">
        <v>2.1739999999999999</v>
      </c>
      <c r="CW41" s="17">
        <v>118884</v>
      </c>
      <c r="CX41" s="17">
        <v>114972</v>
      </c>
      <c r="CY41" s="15">
        <v>132</v>
      </c>
      <c r="CZ41" s="17">
        <v>36573</v>
      </c>
      <c r="DA41" s="15">
        <v>9</v>
      </c>
      <c r="DC41" s="74"/>
      <c r="DD41" s="33">
        <v>1</v>
      </c>
      <c r="DE41" s="25">
        <v>3.008</v>
      </c>
      <c r="DF41" s="17">
        <v>117990</v>
      </c>
      <c r="DG41" s="17">
        <v>115519</v>
      </c>
      <c r="DH41" s="15">
        <v>124</v>
      </c>
      <c r="DI41" s="17">
        <v>-56889</v>
      </c>
      <c r="DJ41" s="15">
        <v>9</v>
      </c>
      <c r="DM41" s="53"/>
      <c r="DN41" s="61"/>
      <c r="DO41" s="55"/>
      <c r="DP41" s="64"/>
      <c r="DQ41" s="57"/>
      <c r="DR41" s="57"/>
      <c r="DS41" s="53"/>
      <c r="DT41" s="57"/>
      <c r="DU41" s="53"/>
      <c r="DV41" s="53"/>
      <c r="DW41" s="61"/>
      <c r="DX41" s="55"/>
      <c r="DY41" s="64"/>
      <c r="DZ41" s="57"/>
      <c r="EA41" s="57"/>
      <c r="EB41" s="53"/>
      <c r="EC41" s="57"/>
      <c r="ED41" s="53"/>
      <c r="EE41" s="53"/>
      <c r="EF41" s="61"/>
      <c r="EG41" s="55"/>
      <c r="EH41" s="64"/>
      <c r="EI41" s="57"/>
      <c r="EJ41" s="57"/>
      <c r="EK41" s="57"/>
      <c r="EL41" s="57"/>
      <c r="EM41" s="53"/>
      <c r="EN41" s="53"/>
      <c r="EO41" s="61"/>
      <c r="EP41" s="55"/>
      <c r="EQ41" s="64"/>
      <c r="ER41" s="57"/>
      <c r="ES41" s="57"/>
      <c r="ET41" s="57"/>
      <c r="EU41" s="57"/>
      <c r="EV41" s="57"/>
      <c r="EW41" s="53"/>
      <c r="EX41" s="53"/>
      <c r="EY41" s="53"/>
    </row>
    <row r="42" spans="2:155" x14ac:dyDescent="0.25">
      <c r="B42" s="74"/>
      <c r="C42" s="14">
        <v>2</v>
      </c>
      <c r="D42" s="25">
        <v>2.6970000000000001</v>
      </c>
      <c r="E42" s="17">
        <v>147219</v>
      </c>
      <c r="F42" s="17">
        <v>136000</v>
      </c>
      <c r="G42" s="15">
        <v>155</v>
      </c>
      <c r="H42" s="17">
        <v>-90000</v>
      </c>
      <c r="I42" s="15">
        <v>9</v>
      </c>
      <c r="K42" s="74"/>
      <c r="L42" s="14">
        <v>2</v>
      </c>
      <c r="M42" s="23">
        <v>2.61</v>
      </c>
      <c r="N42" s="17">
        <v>151303</v>
      </c>
      <c r="O42" s="17">
        <v>139000</v>
      </c>
      <c r="P42" s="17">
        <v>202</v>
      </c>
      <c r="Q42" s="5">
        <v>-90000</v>
      </c>
      <c r="R42" s="15">
        <v>9</v>
      </c>
      <c r="T42" s="74"/>
      <c r="U42" s="14">
        <v>2</v>
      </c>
      <c r="V42" s="23">
        <v>2.6970000000000001</v>
      </c>
      <c r="W42" s="17">
        <v>144438</v>
      </c>
      <c r="X42" s="17">
        <v>133000</v>
      </c>
      <c r="Y42" s="5">
        <v>198</v>
      </c>
      <c r="Z42" s="17">
        <v>-90000</v>
      </c>
      <c r="AA42" s="15">
        <v>9</v>
      </c>
      <c r="AC42" s="74"/>
      <c r="AD42" s="14">
        <v>2</v>
      </c>
      <c r="AE42" s="23">
        <v>2.5289999999999999</v>
      </c>
      <c r="AF42" s="17">
        <v>148353</v>
      </c>
      <c r="AG42" s="17">
        <v>135000</v>
      </c>
      <c r="AH42" s="17">
        <v>196</v>
      </c>
      <c r="AI42" s="17">
        <v>-90000</v>
      </c>
      <c r="AJ42" s="15">
        <v>9</v>
      </c>
      <c r="AN42" s="4"/>
      <c r="AO42" s="74"/>
      <c r="AP42" s="14">
        <v>2</v>
      </c>
      <c r="AQ42" s="23">
        <v>2.024</v>
      </c>
      <c r="AR42" s="17">
        <v>154952</v>
      </c>
      <c r="AS42" s="17">
        <v>141000</v>
      </c>
      <c r="AT42" s="17">
        <v>203000</v>
      </c>
      <c r="AU42" s="17">
        <v>-90000</v>
      </c>
      <c r="AV42" s="15">
        <v>9</v>
      </c>
      <c r="AX42" s="4"/>
      <c r="AY42" s="74"/>
      <c r="AZ42" s="14">
        <v>2</v>
      </c>
      <c r="BA42" s="23">
        <v>2.5289999999999999</v>
      </c>
      <c r="BB42" s="17">
        <v>146559</v>
      </c>
      <c r="BC42" s="17">
        <v>139000</v>
      </c>
      <c r="BD42" s="17">
        <v>169</v>
      </c>
      <c r="BE42" s="17">
        <v>-90000</v>
      </c>
      <c r="BF42" s="15">
        <v>9</v>
      </c>
      <c r="BH42" s="74"/>
      <c r="BI42" s="33">
        <v>2</v>
      </c>
      <c r="BJ42" s="23">
        <v>3.516</v>
      </c>
      <c r="BK42" s="17">
        <v>144200</v>
      </c>
      <c r="BL42" s="17">
        <v>132000</v>
      </c>
      <c r="BM42" s="17">
        <v>202</v>
      </c>
      <c r="BN42" s="15" t="s">
        <v>9</v>
      </c>
      <c r="BO42" s="15">
        <v>9</v>
      </c>
      <c r="BQ42" s="74"/>
      <c r="BR42" s="14">
        <v>2</v>
      </c>
      <c r="BS42" s="23">
        <v>3.1560000000000001</v>
      </c>
      <c r="BT42" s="17">
        <v>134200</v>
      </c>
      <c r="BU42" s="17">
        <v>126000</v>
      </c>
      <c r="BV42" s="17">
        <v>154000</v>
      </c>
      <c r="BW42" s="17">
        <v>-90000</v>
      </c>
      <c r="BX42" s="15">
        <v>9</v>
      </c>
      <c r="CB42" s="74"/>
      <c r="CC42" s="33">
        <v>2</v>
      </c>
      <c r="CD42" s="25">
        <v>2.0699999999999998</v>
      </c>
      <c r="CE42" s="17">
        <v>126555</v>
      </c>
      <c r="CF42" s="17">
        <v>121</v>
      </c>
      <c r="CG42" s="17">
        <v>145000</v>
      </c>
      <c r="CH42" s="17">
        <v>-87138</v>
      </c>
      <c r="CI42" s="17">
        <v>9000</v>
      </c>
      <c r="CK42" s="74"/>
      <c r="CL42" s="33">
        <v>2</v>
      </c>
      <c r="CM42" s="25">
        <v>1.839</v>
      </c>
      <c r="CN42" s="17">
        <v>128121</v>
      </c>
      <c r="CO42" s="17">
        <v>123000</v>
      </c>
      <c r="CP42" s="17">
        <v>164000</v>
      </c>
      <c r="CQ42" s="17">
        <v>-88727</v>
      </c>
      <c r="CR42" s="15">
        <v>9</v>
      </c>
      <c r="CT42" s="74"/>
      <c r="CU42" s="33">
        <v>2</v>
      </c>
      <c r="CV42" s="25">
        <v>1.84</v>
      </c>
      <c r="CW42" s="17">
        <v>120326</v>
      </c>
      <c r="CX42" s="17">
        <v>113000</v>
      </c>
      <c r="CY42" s="15">
        <v>157</v>
      </c>
      <c r="CZ42" s="17">
        <v>-90000</v>
      </c>
      <c r="DA42" s="15">
        <v>9</v>
      </c>
      <c r="DC42" s="74"/>
      <c r="DD42" s="33">
        <v>2</v>
      </c>
      <c r="DE42" s="25">
        <v>2.38</v>
      </c>
      <c r="DF42" s="17">
        <v>122833</v>
      </c>
      <c r="DG42" s="17">
        <v>116000</v>
      </c>
      <c r="DH42" s="15">
        <v>153</v>
      </c>
      <c r="DI42" s="17">
        <v>-90000</v>
      </c>
      <c r="DJ42" s="15">
        <v>9</v>
      </c>
      <c r="DM42" s="53"/>
      <c r="DN42" s="61"/>
      <c r="DO42" s="55"/>
      <c r="DP42" s="64"/>
      <c r="DQ42" s="57"/>
      <c r="DR42" s="57"/>
      <c r="DS42" s="53"/>
      <c r="DT42" s="57"/>
      <c r="DU42" s="53"/>
      <c r="DV42" s="53"/>
      <c r="DW42" s="61"/>
      <c r="DX42" s="55"/>
      <c r="DY42" s="64"/>
      <c r="DZ42" s="57"/>
      <c r="EA42" s="57"/>
      <c r="EB42" s="53"/>
      <c r="EC42" s="57"/>
      <c r="ED42" s="53"/>
      <c r="EE42" s="53"/>
      <c r="EF42" s="61"/>
      <c r="EG42" s="55"/>
      <c r="EH42" s="64"/>
      <c r="EI42" s="57"/>
      <c r="EJ42" s="57"/>
      <c r="EK42" s="57"/>
      <c r="EL42" s="57"/>
      <c r="EM42" s="53"/>
      <c r="EN42" s="53"/>
      <c r="EO42" s="61"/>
      <c r="EP42" s="55"/>
      <c r="EQ42" s="64"/>
      <c r="ER42" s="57"/>
      <c r="ES42" s="57"/>
      <c r="ET42" s="57"/>
      <c r="EU42" s="57"/>
      <c r="EV42" s="57"/>
      <c r="EW42" s="53"/>
      <c r="EX42" s="53"/>
      <c r="EY42" s="53"/>
    </row>
    <row r="43" spans="2:155" x14ac:dyDescent="0.25">
      <c r="B43" s="74"/>
      <c r="C43" s="14">
        <v>2</v>
      </c>
      <c r="D43" s="25">
        <v>2.3119999999999998</v>
      </c>
      <c r="E43" s="17">
        <v>152622</v>
      </c>
      <c r="F43" s="17">
        <v>139000</v>
      </c>
      <c r="G43" s="15">
        <v>204</v>
      </c>
      <c r="H43" s="15">
        <v>0</v>
      </c>
      <c r="I43" s="15">
        <v>9</v>
      </c>
      <c r="K43" s="74"/>
      <c r="L43" s="14">
        <v>2</v>
      </c>
      <c r="M43" s="23">
        <v>2.6970000000000001</v>
      </c>
      <c r="N43" s="17">
        <v>148531</v>
      </c>
      <c r="O43" s="17">
        <v>135000</v>
      </c>
      <c r="P43" s="15">
        <v>185</v>
      </c>
      <c r="Q43" s="4">
        <v>0</v>
      </c>
      <c r="R43" s="15">
        <v>9</v>
      </c>
      <c r="T43" s="74"/>
      <c r="U43" s="14">
        <v>2</v>
      </c>
      <c r="V43" s="23">
        <v>2.8889999999999998</v>
      </c>
      <c r="W43" s="17">
        <v>144533</v>
      </c>
      <c r="X43" s="17">
        <v>126000</v>
      </c>
      <c r="Y43" s="4">
        <v>200</v>
      </c>
      <c r="Z43" s="15">
        <v>0</v>
      </c>
      <c r="AA43" s="15">
        <v>9</v>
      </c>
      <c r="AC43" s="74"/>
      <c r="AD43" s="14">
        <v>2</v>
      </c>
      <c r="AE43" s="23">
        <v>2.1880000000000002</v>
      </c>
      <c r="AF43" s="17">
        <v>154821</v>
      </c>
      <c r="AG43" s="17">
        <v>136000</v>
      </c>
      <c r="AH43" s="15">
        <v>204</v>
      </c>
      <c r="AI43" s="15">
        <v>0</v>
      </c>
      <c r="AJ43" s="15">
        <v>9</v>
      </c>
      <c r="AN43" s="4"/>
      <c r="AO43" s="74"/>
      <c r="AP43" s="14">
        <v>2</v>
      </c>
      <c r="AQ43" s="23">
        <v>2.0739999999999998</v>
      </c>
      <c r="AR43" s="17">
        <v>152199</v>
      </c>
      <c r="AS43" s="17">
        <v>135700</v>
      </c>
      <c r="AT43" s="17">
        <v>191000</v>
      </c>
      <c r="AU43" s="17">
        <v>1432</v>
      </c>
      <c r="AV43" s="15">
        <v>9</v>
      </c>
      <c r="AX43" s="4"/>
      <c r="AY43" s="74"/>
      <c r="AZ43" s="14">
        <v>2</v>
      </c>
      <c r="BA43" s="23">
        <v>2.452</v>
      </c>
      <c r="BB43" s="17">
        <v>148029</v>
      </c>
      <c r="BC43" s="17">
        <v>139000</v>
      </c>
      <c r="BD43" s="15">
        <v>184</v>
      </c>
      <c r="BE43" s="15" t="s">
        <v>9</v>
      </c>
      <c r="BF43" s="15">
        <v>9</v>
      </c>
      <c r="BH43" s="74"/>
      <c r="BI43" s="33">
        <v>2</v>
      </c>
      <c r="BJ43" s="23">
        <v>3.8490000000000002</v>
      </c>
      <c r="BK43" s="17">
        <v>139783</v>
      </c>
      <c r="BL43" s="17">
        <v>130000</v>
      </c>
      <c r="BM43" s="17">
        <v>183</v>
      </c>
      <c r="BN43" s="17">
        <v>-90000</v>
      </c>
      <c r="BO43" s="15">
        <v>9</v>
      </c>
      <c r="BQ43" s="74"/>
      <c r="BR43" s="14">
        <v>2</v>
      </c>
      <c r="BS43" s="23">
        <v>3.3940000000000001</v>
      </c>
      <c r="BT43" s="17">
        <v>138502</v>
      </c>
      <c r="BU43" s="17">
        <v>128960</v>
      </c>
      <c r="BV43" s="17">
        <v>203000</v>
      </c>
      <c r="BW43" s="17">
        <v>2291</v>
      </c>
      <c r="BX43" s="15">
        <v>9</v>
      </c>
      <c r="CB43" s="74"/>
      <c r="CC43" s="33">
        <v>2</v>
      </c>
      <c r="CD43" s="25">
        <v>2.1080000000000001</v>
      </c>
      <c r="CE43" s="17">
        <v>127167</v>
      </c>
      <c r="CF43" s="17">
        <v>121821</v>
      </c>
      <c r="CG43" s="17">
        <v>137000</v>
      </c>
      <c r="CH43" s="17">
        <v>5856</v>
      </c>
      <c r="CI43" s="17">
        <v>9000</v>
      </c>
      <c r="CK43" s="74"/>
      <c r="CL43" s="33">
        <v>2</v>
      </c>
      <c r="CM43" s="25">
        <v>1.879</v>
      </c>
      <c r="CN43" s="17">
        <v>128581</v>
      </c>
      <c r="CO43" s="17">
        <v>123273</v>
      </c>
      <c r="CP43" s="17">
        <v>153000</v>
      </c>
      <c r="CQ43" s="17">
        <v>2603</v>
      </c>
      <c r="CR43" s="15">
        <v>9</v>
      </c>
      <c r="CT43" s="74"/>
      <c r="CU43" s="33">
        <v>2</v>
      </c>
      <c r="CV43" s="25">
        <v>2.0230000000000001</v>
      </c>
      <c r="CW43" s="17">
        <v>119026</v>
      </c>
      <c r="CX43" s="17">
        <v>114098</v>
      </c>
      <c r="CY43" s="15">
        <v>142</v>
      </c>
      <c r="CZ43" s="17">
        <v>1397</v>
      </c>
      <c r="DA43" s="17">
        <v>9000</v>
      </c>
      <c r="DC43" s="74"/>
      <c r="DD43" s="33">
        <v>2</v>
      </c>
      <c r="DE43" s="25">
        <v>2.2480000000000002</v>
      </c>
      <c r="DF43" s="17">
        <v>122763</v>
      </c>
      <c r="DG43" s="17">
        <v>115000</v>
      </c>
      <c r="DH43" s="15">
        <v>158</v>
      </c>
      <c r="DI43" s="15" t="s">
        <v>9</v>
      </c>
      <c r="DJ43" s="15">
        <v>9</v>
      </c>
      <c r="DM43" s="53"/>
      <c r="DN43" s="61"/>
      <c r="DO43" s="55"/>
      <c r="DP43" s="64"/>
      <c r="DQ43" s="57"/>
      <c r="DR43" s="57"/>
      <c r="DS43" s="53"/>
      <c r="DT43" s="53"/>
      <c r="DU43" s="53"/>
      <c r="DV43" s="53"/>
      <c r="DW43" s="61"/>
      <c r="DX43" s="55"/>
      <c r="DY43" s="64"/>
      <c r="DZ43" s="57"/>
      <c r="EA43" s="57"/>
      <c r="EB43" s="53"/>
      <c r="EC43" s="53"/>
      <c r="ED43" s="53"/>
      <c r="EE43" s="53"/>
      <c r="EF43" s="61"/>
      <c r="EG43" s="55"/>
      <c r="EH43" s="64"/>
      <c r="EI43" s="57"/>
      <c r="EJ43" s="57"/>
      <c r="EK43" s="57"/>
      <c r="EL43" s="53"/>
      <c r="EM43" s="53"/>
      <c r="EN43" s="53"/>
      <c r="EO43" s="61"/>
      <c r="EP43" s="55"/>
      <c r="EQ43" s="64"/>
      <c r="ER43" s="57"/>
      <c r="ES43" s="57"/>
      <c r="ET43" s="57"/>
      <c r="EU43" s="53"/>
      <c r="EV43" s="57"/>
      <c r="EW43" s="53"/>
      <c r="EX43" s="53"/>
      <c r="EY43" s="53"/>
    </row>
    <row r="44" spans="2:155" x14ac:dyDescent="0.25">
      <c r="B44" s="74"/>
      <c r="C44" s="14">
        <v>2</v>
      </c>
      <c r="D44" s="25">
        <v>2.57</v>
      </c>
      <c r="E44" s="17">
        <v>148695</v>
      </c>
      <c r="F44" s="17">
        <v>137188</v>
      </c>
      <c r="G44" s="15">
        <v>164</v>
      </c>
      <c r="H44" s="17">
        <v>60255</v>
      </c>
      <c r="I44" s="15">
        <v>9</v>
      </c>
      <c r="K44" s="74"/>
      <c r="L44" s="14">
        <v>2</v>
      </c>
      <c r="M44" s="23">
        <v>2.6280000000000001</v>
      </c>
      <c r="N44" s="17">
        <v>152477</v>
      </c>
      <c r="O44" s="17">
        <v>143094</v>
      </c>
      <c r="P44" s="17">
        <v>188</v>
      </c>
      <c r="Q44" s="5">
        <v>41186</v>
      </c>
      <c r="R44" s="15">
        <v>9</v>
      </c>
      <c r="T44" s="74"/>
      <c r="U44" s="14">
        <v>2</v>
      </c>
      <c r="V44" s="23">
        <v>2.7869999999999999</v>
      </c>
      <c r="W44" s="17">
        <v>144212</v>
      </c>
      <c r="X44" s="17">
        <v>132500</v>
      </c>
      <c r="Y44" s="5">
        <v>191</v>
      </c>
      <c r="Z44" s="17">
        <v>60018</v>
      </c>
      <c r="AA44" s="15">
        <v>9</v>
      </c>
      <c r="AC44" s="74"/>
      <c r="AD44" s="14">
        <v>2</v>
      </c>
      <c r="AE44" s="23">
        <v>2.9289999999999998</v>
      </c>
      <c r="AF44" s="17">
        <v>144904</v>
      </c>
      <c r="AG44" s="17">
        <v>131375</v>
      </c>
      <c r="AH44" s="17">
        <v>169</v>
      </c>
      <c r="AI44" s="17">
        <v>47862</v>
      </c>
      <c r="AJ44" s="15">
        <v>9</v>
      </c>
      <c r="AN44" s="4"/>
      <c r="AO44" s="74"/>
      <c r="AP44" s="14">
        <v>2</v>
      </c>
      <c r="AQ44" s="23">
        <v>2.1739999999999999</v>
      </c>
      <c r="AR44" s="17">
        <v>151240</v>
      </c>
      <c r="AS44" s="17">
        <v>140561</v>
      </c>
      <c r="AT44" s="17">
        <v>190000</v>
      </c>
      <c r="AU44" s="17">
        <v>73443</v>
      </c>
      <c r="AV44" s="15">
        <v>9</v>
      </c>
      <c r="AX44" s="4"/>
      <c r="AY44" s="74"/>
      <c r="AZ44" s="14">
        <v>2</v>
      </c>
      <c r="BA44" s="23">
        <v>2.6030000000000002</v>
      </c>
      <c r="BB44" s="17">
        <v>147504</v>
      </c>
      <c r="BC44" s="17">
        <v>140338</v>
      </c>
      <c r="BD44" s="17">
        <v>187</v>
      </c>
      <c r="BE44" s="17">
        <v>45000</v>
      </c>
      <c r="BF44" s="15">
        <v>9</v>
      </c>
      <c r="BH44" s="74"/>
      <c r="BI44" s="33">
        <v>2</v>
      </c>
      <c r="BJ44" s="23">
        <v>3.456</v>
      </c>
      <c r="BK44" s="17">
        <v>142879</v>
      </c>
      <c r="BL44" s="17">
        <v>130469</v>
      </c>
      <c r="BM44" s="17">
        <v>200</v>
      </c>
      <c r="BN44" s="17">
        <v>-51710</v>
      </c>
      <c r="BO44" s="15">
        <v>9</v>
      </c>
      <c r="BQ44" s="74"/>
      <c r="BR44" s="14">
        <v>2</v>
      </c>
      <c r="BS44" s="23">
        <v>4.4379999999999997</v>
      </c>
      <c r="BT44" s="17">
        <v>133113</v>
      </c>
      <c r="BU44" s="17">
        <v>125573</v>
      </c>
      <c r="BV44" s="17">
        <v>140000</v>
      </c>
      <c r="BW44" s="17">
        <v>47121</v>
      </c>
      <c r="BX44" s="17">
        <v>9000</v>
      </c>
      <c r="CB44" s="74"/>
      <c r="CC44" s="33">
        <v>2</v>
      </c>
      <c r="CD44" s="25">
        <v>2.0129999999999999</v>
      </c>
      <c r="CE44" s="17">
        <v>126241</v>
      </c>
      <c r="CF44" s="17">
        <v>121762</v>
      </c>
      <c r="CG44" s="17">
        <v>130000</v>
      </c>
      <c r="CH44" s="17">
        <v>62819</v>
      </c>
      <c r="CI44" s="17">
        <v>9000</v>
      </c>
      <c r="CK44" s="74"/>
      <c r="CL44" s="33">
        <v>2</v>
      </c>
      <c r="CM44" s="25">
        <v>2.1720000000000002</v>
      </c>
      <c r="CN44" s="17">
        <v>125577</v>
      </c>
      <c r="CO44" s="17">
        <v>122801</v>
      </c>
      <c r="CP44" s="17">
        <v>136000</v>
      </c>
      <c r="CQ44" s="17">
        <v>68749</v>
      </c>
      <c r="CR44" s="15">
        <v>9</v>
      </c>
      <c r="CT44" s="74"/>
      <c r="CU44" s="33">
        <v>2</v>
      </c>
      <c r="CV44" s="25">
        <v>2.0910000000000002</v>
      </c>
      <c r="CW44" s="17">
        <v>118705</v>
      </c>
      <c r="CX44" s="17">
        <v>113880</v>
      </c>
      <c r="CY44" s="15">
        <v>131</v>
      </c>
      <c r="CZ44" s="17">
        <v>72474</v>
      </c>
      <c r="DA44" s="17">
        <v>9000</v>
      </c>
      <c r="DC44" s="74"/>
      <c r="DD44" s="33">
        <v>2</v>
      </c>
      <c r="DE44" s="25">
        <v>2.0760000000000001</v>
      </c>
      <c r="DF44" s="17">
        <v>126599</v>
      </c>
      <c r="DG44" s="17">
        <v>118000</v>
      </c>
      <c r="DH44" s="15">
        <v>166</v>
      </c>
      <c r="DI44" s="17">
        <v>53130</v>
      </c>
      <c r="DJ44" s="15">
        <v>9</v>
      </c>
      <c r="DM44" s="53"/>
      <c r="DN44" s="61"/>
      <c r="DO44" s="55"/>
      <c r="DP44" s="64"/>
      <c r="DQ44" s="57"/>
      <c r="DR44" s="57"/>
      <c r="DS44" s="57"/>
      <c r="DT44" s="57"/>
      <c r="DU44" s="53"/>
      <c r="DV44" s="53"/>
      <c r="DW44" s="61"/>
      <c r="DX44" s="55"/>
      <c r="DY44" s="64"/>
      <c r="DZ44" s="57"/>
      <c r="EA44" s="57"/>
      <c r="EB44" s="53"/>
      <c r="EC44" s="57"/>
      <c r="ED44" s="53"/>
      <c r="EE44" s="53"/>
      <c r="EF44" s="61"/>
      <c r="EG44" s="55"/>
      <c r="EH44" s="64"/>
      <c r="EI44" s="57"/>
      <c r="EJ44" s="57"/>
      <c r="EK44" s="57"/>
      <c r="EL44" s="57"/>
      <c r="EM44" s="53"/>
      <c r="EN44" s="53"/>
      <c r="EO44" s="61"/>
      <c r="EP44" s="55"/>
      <c r="EQ44" s="64"/>
      <c r="ER44" s="57"/>
      <c r="ES44" s="57"/>
      <c r="ET44" s="57"/>
      <c r="EU44" s="57"/>
      <c r="EV44" s="57"/>
      <c r="EW44" s="53"/>
      <c r="EX44" s="53"/>
      <c r="EY44" s="53"/>
    </row>
    <row r="45" spans="2:155" x14ac:dyDescent="0.25">
      <c r="B45" s="74"/>
      <c r="C45" s="14">
        <v>2</v>
      </c>
      <c r="D45" s="25">
        <v>2.8759999999999999</v>
      </c>
      <c r="E45" s="17">
        <v>148471</v>
      </c>
      <c r="F45" s="17">
        <v>139000</v>
      </c>
      <c r="G45" s="15">
        <v>168</v>
      </c>
      <c r="H45" s="17">
        <v>-49185</v>
      </c>
      <c r="I45" s="15">
        <v>9</v>
      </c>
      <c r="K45" s="74"/>
      <c r="L45" s="14">
        <v>2</v>
      </c>
      <c r="M45" s="23">
        <v>2.452</v>
      </c>
      <c r="N45" s="17">
        <v>153801</v>
      </c>
      <c r="O45" s="17">
        <v>142000</v>
      </c>
      <c r="P45" s="17">
        <v>209</v>
      </c>
      <c r="Q45" s="5">
        <v>-28072</v>
      </c>
      <c r="R45" s="15">
        <v>9</v>
      </c>
      <c r="T45" s="74"/>
      <c r="U45" s="14">
        <v>2</v>
      </c>
      <c r="V45" s="23">
        <v>2.7869999999999999</v>
      </c>
      <c r="W45" s="17">
        <v>146416</v>
      </c>
      <c r="X45" s="17">
        <v>132400</v>
      </c>
      <c r="Y45" s="5">
        <v>200</v>
      </c>
      <c r="Z45" s="17">
        <v>-29982</v>
      </c>
      <c r="AA45" s="15">
        <v>9</v>
      </c>
      <c r="AC45" s="74"/>
      <c r="AD45" s="14">
        <v>2</v>
      </c>
      <c r="AE45" s="23">
        <v>2.6389999999999998</v>
      </c>
      <c r="AF45" s="17">
        <v>147075</v>
      </c>
      <c r="AG45" s="17">
        <v>135393</v>
      </c>
      <c r="AH45" s="17">
        <v>181</v>
      </c>
      <c r="AI45" s="17">
        <v>-46273</v>
      </c>
      <c r="AJ45" s="15">
        <v>9</v>
      </c>
      <c r="AN45" s="4"/>
      <c r="AO45" s="74"/>
      <c r="AP45" s="14">
        <v>2</v>
      </c>
      <c r="AQ45" s="23">
        <v>2.2770000000000001</v>
      </c>
      <c r="AR45" s="17">
        <v>150340</v>
      </c>
      <c r="AS45" s="17">
        <v>138011</v>
      </c>
      <c r="AT45" s="17">
        <v>158961</v>
      </c>
      <c r="AU45" s="17">
        <v>-45000</v>
      </c>
      <c r="AV45" s="15">
        <v>9</v>
      </c>
      <c r="AX45" s="4"/>
      <c r="AY45" s="74"/>
      <c r="AZ45" s="14">
        <v>2</v>
      </c>
      <c r="BA45" s="23">
        <v>2.5379999999999998</v>
      </c>
      <c r="BB45" s="17">
        <v>147093</v>
      </c>
      <c r="BC45" s="17">
        <v>138883</v>
      </c>
      <c r="BD45" s="17">
        <v>197</v>
      </c>
      <c r="BE45" s="17">
        <v>-56310</v>
      </c>
      <c r="BF45" s="15">
        <v>9</v>
      </c>
      <c r="BH45" s="74"/>
      <c r="BI45" s="33">
        <v>2</v>
      </c>
      <c r="BJ45" s="23">
        <v>3.2330000000000001</v>
      </c>
      <c r="BK45" s="17">
        <v>141087</v>
      </c>
      <c r="BL45" s="17">
        <v>130000</v>
      </c>
      <c r="BM45" s="17">
        <v>157</v>
      </c>
      <c r="BN45" s="17">
        <v>43025</v>
      </c>
      <c r="BO45" s="15">
        <v>9</v>
      </c>
      <c r="BQ45" s="74"/>
      <c r="BR45" s="14">
        <v>2</v>
      </c>
      <c r="BS45" s="23">
        <v>4.5259999999999998</v>
      </c>
      <c r="BT45" s="17">
        <v>132940</v>
      </c>
      <c r="BU45" s="17">
        <v>127000</v>
      </c>
      <c r="BV45" s="17">
        <v>138000</v>
      </c>
      <c r="BW45" s="17">
        <v>-49399</v>
      </c>
      <c r="BX45" s="17">
        <v>9000</v>
      </c>
      <c r="CB45" s="74"/>
      <c r="CC45" s="33">
        <v>2</v>
      </c>
      <c r="CD45" s="25">
        <v>1.8180000000000001</v>
      </c>
      <c r="CE45" s="17">
        <v>129184</v>
      </c>
      <c r="CF45" s="17">
        <v>121773</v>
      </c>
      <c r="CG45" s="17">
        <v>169000</v>
      </c>
      <c r="CH45" s="17">
        <v>-30530</v>
      </c>
      <c r="CI45" s="17">
        <v>9000</v>
      </c>
      <c r="CK45" s="74"/>
      <c r="CL45" s="33">
        <v>2</v>
      </c>
      <c r="CM45" s="25">
        <v>1.86</v>
      </c>
      <c r="CN45" s="17">
        <v>128872</v>
      </c>
      <c r="CO45" s="17">
        <v>123843</v>
      </c>
      <c r="CP45" s="17">
        <v>163000</v>
      </c>
      <c r="CQ45" s="17">
        <v>-18435</v>
      </c>
      <c r="CR45" s="15">
        <v>9</v>
      </c>
      <c r="CT45" s="74"/>
      <c r="CU45" s="33">
        <v>2</v>
      </c>
      <c r="CV45" s="25">
        <v>2.0760000000000001</v>
      </c>
      <c r="CW45" s="17">
        <v>118090</v>
      </c>
      <c r="CX45" s="17">
        <v>113600</v>
      </c>
      <c r="CY45" s="15">
        <v>127</v>
      </c>
      <c r="CZ45" s="17">
        <v>-36870</v>
      </c>
      <c r="DA45" s="17">
        <v>9000</v>
      </c>
      <c r="DC45" s="74"/>
      <c r="DD45" s="33">
        <v>2</v>
      </c>
      <c r="DE45" s="25">
        <v>2.1789999999999998</v>
      </c>
      <c r="DF45" s="17">
        <v>124954</v>
      </c>
      <c r="DG45" s="17">
        <v>118346</v>
      </c>
      <c r="DH45" s="15">
        <v>163</v>
      </c>
      <c r="DI45" s="17">
        <v>-66801</v>
      </c>
      <c r="DJ45" s="15">
        <v>9</v>
      </c>
      <c r="DM45" s="53"/>
      <c r="DN45" s="61"/>
      <c r="DO45" s="55"/>
      <c r="DP45" s="64"/>
      <c r="DQ45" s="57"/>
      <c r="DR45" s="57"/>
      <c r="DS45" s="57"/>
      <c r="DT45" s="57"/>
      <c r="DU45" s="53"/>
      <c r="DV45" s="53"/>
      <c r="DW45" s="61"/>
      <c r="DX45" s="55"/>
      <c r="DY45" s="64"/>
      <c r="DZ45" s="57"/>
      <c r="EA45" s="57"/>
      <c r="EB45" s="57"/>
      <c r="EC45" s="57"/>
      <c r="ED45" s="53"/>
      <c r="EE45" s="53"/>
      <c r="EF45" s="61"/>
      <c r="EG45" s="55"/>
      <c r="EH45" s="64"/>
      <c r="EI45" s="57"/>
      <c r="EJ45" s="57"/>
      <c r="EK45" s="57"/>
      <c r="EL45" s="57"/>
      <c r="EM45" s="53"/>
      <c r="EN45" s="53"/>
      <c r="EO45" s="61"/>
      <c r="EP45" s="55"/>
      <c r="EQ45" s="64"/>
      <c r="ER45" s="57"/>
      <c r="ES45" s="57"/>
      <c r="ET45" s="57"/>
      <c r="EU45" s="57"/>
      <c r="EV45" s="57"/>
      <c r="EW45" s="53"/>
      <c r="EX45" s="53"/>
      <c r="EY45" s="53"/>
    </row>
    <row r="46" spans="2:155" x14ac:dyDescent="0.25">
      <c r="B46" s="74"/>
      <c r="C46" s="14">
        <v>3</v>
      </c>
      <c r="D46" s="25">
        <v>2.38</v>
      </c>
      <c r="E46" s="17">
        <v>150889</v>
      </c>
      <c r="F46" s="17">
        <v>139000</v>
      </c>
      <c r="G46" s="15">
        <v>167</v>
      </c>
      <c r="H46" s="17">
        <v>-90000</v>
      </c>
      <c r="I46" s="15">
        <v>9</v>
      </c>
      <c r="K46" s="74"/>
      <c r="L46" s="14">
        <v>3</v>
      </c>
      <c r="M46" s="23">
        <v>2.79</v>
      </c>
      <c r="N46" s="17">
        <v>152710</v>
      </c>
      <c r="O46" s="17">
        <v>144000</v>
      </c>
      <c r="P46" s="17">
        <v>181</v>
      </c>
      <c r="Q46" s="5">
        <v>-90000</v>
      </c>
      <c r="R46" s="15">
        <v>9</v>
      </c>
      <c r="T46" s="74"/>
      <c r="U46" s="14">
        <v>3</v>
      </c>
      <c r="V46" s="23">
        <v>2.5289999999999999</v>
      </c>
      <c r="W46" s="17">
        <v>146382</v>
      </c>
      <c r="X46" s="17">
        <v>131000</v>
      </c>
      <c r="Y46" s="5">
        <v>197</v>
      </c>
      <c r="Z46" s="17">
        <v>-90000</v>
      </c>
      <c r="AA46" s="15">
        <v>9</v>
      </c>
      <c r="AC46" s="74"/>
      <c r="AD46" s="14">
        <v>3</v>
      </c>
      <c r="AE46" s="23">
        <v>2.38</v>
      </c>
      <c r="AF46" s="17">
        <v>150333</v>
      </c>
      <c r="AG46" s="17">
        <v>133000</v>
      </c>
      <c r="AH46" s="17">
        <v>206</v>
      </c>
      <c r="AI46" s="17">
        <v>-90000</v>
      </c>
      <c r="AJ46" s="15">
        <v>9</v>
      </c>
      <c r="AN46" s="4"/>
      <c r="AO46" s="74"/>
      <c r="AP46" s="14">
        <v>3</v>
      </c>
      <c r="AQ46" s="23">
        <v>2.024</v>
      </c>
      <c r="AR46" s="17">
        <v>154524</v>
      </c>
      <c r="AS46" s="17">
        <v>140000</v>
      </c>
      <c r="AT46" s="17">
        <v>198000</v>
      </c>
      <c r="AU46" s="17">
        <v>-90000</v>
      </c>
      <c r="AV46" s="15">
        <v>9</v>
      </c>
      <c r="AX46" s="4"/>
      <c r="AY46" s="74"/>
      <c r="AZ46" s="14">
        <v>3</v>
      </c>
      <c r="BA46" s="23">
        <v>2.38</v>
      </c>
      <c r="BB46" s="17">
        <v>152278</v>
      </c>
      <c r="BC46" s="17">
        <v>143000</v>
      </c>
      <c r="BD46" s="17">
        <v>204</v>
      </c>
      <c r="BE46" s="17">
        <v>-90000</v>
      </c>
      <c r="BF46" s="15">
        <v>9</v>
      </c>
      <c r="BH46" s="74"/>
      <c r="BI46" s="33">
        <v>3</v>
      </c>
      <c r="BJ46" s="23">
        <v>3.516</v>
      </c>
      <c r="BK46" s="17">
        <v>142960</v>
      </c>
      <c r="BL46" s="17">
        <v>128000</v>
      </c>
      <c r="BM46" s="17">
        <v>215</v>
      </c>
      <c r="BN46" s="17">
        <v>-90000</v>
      </c>
      <c r="BO46" s="15">
        <v>9</v>
      </c>
      <c r="BQ46" s="74"/>
      <c r="BR46" s="14">
        <v>3</v>
      </c>
      <c r="BS46" s="23">
        <v>3.37</v>
      </c>
      <c r="BT46" s="17">
        <v>137769</v>
      </c>
      <c r="BU46" s="17">
        <v>125000</v>
      </c>
      <c r="BV46" s="17">
        <v>209000</v>
      </c>
      <c r="BW46" s="17">
        <v>-90000</v>
      </c>
      <c r="BX46" s="17">
        <v>9000</v>
      </c>
      <c r="CB46" s="74"/>
      <c r="CC46" s="33">
        <v>3</v>
      </c>
      <c r="CD46" s="25">
        <v>1.587</v>
      </c>
      <c r="CE46" s="17">
        <v>129212</v>
      </c>
      <c r="CF46" s="17">
        <v>124173</v>
      </c>
      <c r="CG46" s="17">
        <v>157000</v>
      </c>
      <c r="CH46" s="17">
        <v>-88898</v>
      </c>
      <c r="CI46" s="17">
        <v>9000</v>
      </c>
      <c r="CK46" s="74"/>
      <c r="CL46" s="33">
        <v>3</v>
      </c>
      <c r="CM46" s="25">
        <v>1.798</v>
      </c>
      <c r="CN46" s="17">
        <v>129072</v>
      </c>
      <c r="CO46" s="17">
        <v>122500</v>
      </c>
      <c r="CP46" s="17">
        <v>168000</v>
      </c>
      <c r="CQ46" s="17">
        <v>-91245</v>
      </c>
      <c r="CR46" s="15">
        <v>9</v>
      </c>
      <c r="CT46" s="74"/>
      <c r="CU46" s="33">
        <v>3</v>
      </c>
      <c r="CV46" s="25">
        <v>2.13</v>
      </c>
      <c r="CW46" s="17">
        <v>113700</v>
      </c>
      <c r="CX46" s="17">
        <v>109000</v>
      </c>
      <c r="CY46" s="15">
        <v>118</v>
      </c>
      <c r="CZ46" s="17">
        <v>-90000</v>
      </c>
      <c r="DA46" s="17">
        <v>9000</v>
      </c>
      <c r="DC46" s="74"/>
      <c r="DD46" s="33">
        <v>3</v>
      </c>
      <c r="DE46" s="25">
        <v>2.3119999999999998</v>
      </c>
      <c r="DF46" s="17">
        <v>121432</v>
      </c>
      <c r="DG46" s="17">
        <v>113000</v>
      </c>
      <c r="DH46" s="15">
        <v>165</v>
      </c>
      <c r="DI46" s="17">
        <v>-90000</v>
      </c>
      <c r="DJ46" s="15">
        <v>9</v>
      </c>
      <c r="DM46" s="53"/>
      <c r="DN46" s="61"/>
      <c r="DO46" s="55"/>
      <c r="DP46" s="64"/>
      <c r="DQ46" s="57"/>
      <c r="DR46" s="57"/>
      <c r="DS46" s="57"/>
      <c r="DT46" s="57"/>
      <c r="DU46" s="53"/>
      <c r="DV46" s="53"/>
      <c r="DW46" s="61"/>
      <c r="DX46" s="55"/>
      <c r="DY46" s="64"/>
      <c r="DZ46" s="57"/>
      <c r="EA46" s="57"/>
      <c r="EB46" s="57"/>
      <c r="EC46" s="57"/>
      <c r="ED46" s="53"/>
      <c r="EE46" s="53"/>
      <c r="EF46" s="61"/>
      <c r="EG46" s="55"/>
      <c r="EH46" s="64"/>
      <c r="EI46" s="57"/>
      <c r="EJ46" s="57"/>
      <c r="EK46" s="57"/>
      <c r="EL46" s="57"/>
      <c r="EM46" s="53"/>
      <c r="EN46" s="53"/>
      <c r="EO46" s="61"/>
      <c r="EP46" s="55"/>
      <c r="EQ46" s="64"/>
      <c r="ER46" s="57"/>
      <c r="ES46" s="57"/>
      <c r="ET46" s="57"/>
      <c r="EU46" s="57"/>
      <c r="EV46" s="57"/>
      <c r="EW46" s="53"/>
      <c r="EX46" s="53"/>
      <c r="EY46" s="53"/>
    </row>
    <row r="47" spans="2:155" x14ac:dyDescent="0.25">
      <c r="B47" s="74"/>
      <c r="C47" s="14">
        <v>3</v>
      </c>
      <c r="D47" s="25">
        <v>2.452</v>
      </c>
      <c r="E47" s="17">
        <v>151600</v>
      </c>
      <c r="F47" s="17">
        <v>138000</v>
      </c>
      <c r="G47" s="15">
        <v>166</v>
      </c>
      <c r="H47" s="15">
        <v>0</v>
      </c>
      <c r="I47" s="15">
        <v>9</v>
      </c>
      <c r="K47" s="74"/>
      <c r="L47" s="14">
        <v>3</v>
      </c>
      <c r="M47" s="23">
        <v>2.6080000000000001</v>
      </c>
      <c r="N47" s="17">
        <v>153739</v>
      </c>
      <c r="O47" s="17">
        <v>145875</v>
      </c>
      <c r="P47" s="15">
        <v>195</v>
      </c>
      <c r="Q47" s="5">
        <v>-1790</v>
      </c>
      <c r="R47" s="15">
        <v>9</v>
      </c>
      <c r="T47" s="74"/>
      <c r="U47" s="14">
        <v>3</v>
      </c>
      <c r="V47" s="23">
        <v>2.8860000000000001</v>
      </c>
      <c r="W47" s="17">
        <v>141075</v>
      </c>
      <c r="X47" s="17">
        <v>132138</v>
      </c>
      <c r="Y47" s="5">
        <v>164</v>
      </c>
      <c r="Z47" s="17">
        <v>1975</v>
      </c>
      <c r="AA47" s="15">
        <v>9</v>
      </c>
      <c r="AC47" s="74"/>
      <c r="AD47" s="14">
        <v>3</v>
      </c>
      <c r="AE47" s="23">
        <v>2.7869999999999999</v>
      </c>
      <c r="AF47" s="17">
        <v>147197</v>
      </c>
      <c r="AG47" s="17">
        <v>133267</v>
      </c>
      <c r="AH47" s="17">
        <v>202</v>
      </c>
      <c r="AI47" s="17">
        <v>-1909</v>
      </c>
      <c r="AJ47" s="15">
        <v>9</v>
      </c>
      <c r="AN47" s="4"/>
      <c r="AO47" s="74"/>
      <c r="AP47" s="14">
        <v>3</v>
      </c>
      <c r="AQ47" s="23">
        <v>1.974</v>
      </c>
      <c r="AR47" s="17">
        <v>156047</v>
      </c>
      <c r="AS47" s="17">
        <v>143000</v>
      </c>
      <c r="AT47" s="17">
        <v>200000</v>
      </c>
      <c r="AU47" s="15">
        <v>0</v>
      </c>
      <c r="AV47" s="15">
        <v>9</v>
      </c>
      <c r="AX47" s="4"/>
      <c r="AY47" s="74"/>
      <c r="AZ47" s="14">
        <v>3</v>
      </c>
      <c r="BA47" s="23">
        <v>2.6080000000000001</v>
      </c>
      <c r="BB47" s="17">
        <v>150081</v>
      </c>
      <c r="BC47" s="17">
        <v>142000</v>
      </c>
      <c r="BD47" s="15">
        <v>173</v>
      </c>
      <c r="BE47" s="17">
        <v>-1790</v>
      </c>
      <c r="BF47" s="15">
        <v>9</v>
      </c>
      <c r="BH47" s="74"/>
      <c r="BI47" s="33">
        <v>3</v>
      </c>
      <c r="BJ47" s="23">
        <v>3.8490000000000002</v>
      </c>
      <c r="BK47" s="17">
        <v>140261</v>
      </c>
      <c r="BL47" s="17">
        <v>130000</v>
      </c>
      <c r="BM47" s="17">
        <v>174</v>
      </c>
      <c r="BN47" s="15" t="s">
        <v>9</v>
      </c>
      <c r="BO47" s="15">
        <v>9</v>
      </c>
      <c r="BQ47" s="74"/>
      <c r="BR47" s="14">
        <v>3</v>
      </c>
      <c r="BS47" s="23">
        <v>3.516</v>
      </c>
      <c r="BT47" s="17">
        <v>135440</v>
      </c>
      <c r="BU47" s="17">
        <v>124000</v>
      </c>
      <c r="BV47" s="17">
        <v>188000</v>
      </c>
      <c r="BW47" s="15">
        <v>0</v>
      </c>
      <c r="BX47" s="17">
        <v>9000</v>
      </c>
      <c r="CB47" s="74"/>
      <c r="CC47" s="33">
        <v>3</v>
      </c>
      <c r="CD47" s="25">
        <v>1.4950000000000001</v>
      </c>
      <c r="CE47" s="17">
        <v>129557</v>
      </c>
      <c r="CF47" s="17">
        <v>124182</v>
      </c>
      <c r="CG47" s="17">
        <v>155000</v>
      </c>
      <c r="CH47" s="17">
        <v>-3122</v>
      </c>
      <c r="CI47" s="17">
        <v>9000</v>
      </c>
      <c r="CK47" s="74"/>
      <c r="CL47" s="33">
        <v>3</v>
      </c>
      <c r="CM47" s="25">
        <v>1.9279999999999999</v>
      </c>
      <c r="CN47" s="17">
        <v>128409</v>
      </c>
      <c r="CO47" s="17">
        <v>123000</v>
      </c>
      <c r="CP47" s="17">
        <v>154000</v>
      </c>
      <c r="CQ47" s="15" t="s">
        <v>9</v>
      </c>
      <c r="CR47" s="15">
        <v>9</v>
      </c>
      <c r="CT47" s="74"/>
      <c r="CU47" s="33">
        <v>3</v>
      </c>
      <c r="CV47" s="25">
        <v>1.974</v>
      </c>
      <c r="CW47" s="17">
        <v>115488</v>
      </c>
      <c r="CX47" s="17">
        <v>107000</v>
      </c>
      <c r="CY47" s="15">
        <v>151</v>
      </c>
      <c r="CZ47" s="15" t="s">
        <v>9</v>
      </c>
      <c r="DA47" s="17">
        <v>9000</v>
      </c>
      <c r="DC47" s="74"/>
      <c r="DD47" s="33">
        <v>3</v>
      </c>
      <c r="DE47" s="25">
        <v>2.13</v>
      </c>
      <c r="DF47" s="17">
        <v>124625</v>
      </c>
      <c r="DG47" s="17">
        <v>112000</v>
      </c>
      <c r="DH47" s="15">
        <v>171</v>
      </c>
      <c r="DI47" s="15" t="s">
        <v>9</v>
      </c>
      <c r="DJ47" s="15">
        <v>9</v>
      </c>
      <c r="DM47" s="53"/>
      <c r="DN47" s="61"/>
      <c r="DO47" s="55"/>
      <c r="DP47" s="64"/>
      <c r="DQ47" s="57"/>
      <c r="DR47" s="57"/>
      <c r="DS47" s="57"/>
      <c r="DT47" s="57"/>
      <c r="DU47" s="53"/>
      <c r="DV47" s="53"/>
      <c r="DW47" s="61"/>
      <c r="DX47" s="55"/>
      <c r="DY47" s="64"/>
      <c r="DZ47" s="57"/>
      <c r="EA47" s="57"/>
      <c r="EB47" s="57"/>
      <c r="EC47" s="53"/>
      <c r="ED47" s="53"/>
      <c r="EE47" s="53"/>
      <c r="EF47" s="61"/>
      <c r="EG47" s="55"/>
      <c r="EH47" s="64"/>
      <c r="EI47" s="57"/>
      <c r="EJ47" s="57"/>
      <c r="EK47" s="57"/>
      <c r="EL47" s="57"/>
      <c r="EM47" s="53"/>
      <c r="EN47" s="53"/>
      <c r="EO47" s="61"/>
      <c r="EP47" s="55"/>
      <c r="EQ47" s="64"/>
      <c r="ER47" s="57"/>
      <c r="ES47" s="57"/>
      <c r="ET47" s="57"/>
      <c r="EU47" s="53"/>
      <c r="EV47" s="57"/>
      <c r="EW47" s="53"/>
      <c r="EX47" s="53"/>
      <c r="EY47" s="53"/>
    </row>
    <row r="48" spans="2:155" x14ac:dyDescent="0.25">
      <c r="B48" s="74"/>
      <c r="C48" s="14">
        <v>3</v>
      </c>
      <c r="D48" s="25">
        <v>2.2109999999999999</v>
      </c>
      <c r="E48" s="17">
        <v>155754</v>
      </c>
      <c r="F48" s="17">
        <v>139132</v>
      </c>
      <c r="G48" s="17">
        <v>203830</v>
      </c>
      <c r="H48" s="17">
        <v>52524</v>
      </c>
      <c r="I48" s="15">
        <v>9</v>
      </c>
      <c r="K48" s="74"/>
      <c r="L48" s="14">
        <v>3</v>
      </c>
      <c r="M48" s="23">
        <v>2.5129999999999999</v>
      </c>
      <c r="N48" s="17">
        <v>154724</v>
      </c>
      <c r="O48" s="17">
        <v>145050</v>
      </c>
      <c r="P48" s="17">
        <v>201</v>
      </c>
      <c r="Q48" s="5">
        <v>64983</v>
      </c>
      <c r="R48" s="15">
        <v>9</v>
      </c>
      <c r="T48" s="74"/>
      <c r="U48" s="14">
        <v>3</v>
      </c>
      <c r="V48" s="23">
        <v>2.79</v>
      </c>
      <c r="W48" s="17">
        <v>146902</v>
      </c>
      <c r="X48" s="17">
        <v>135938</v>
      </c>
      <c r="Y48" s="5">
        <v>208010</v>
      </c>
      <c r="Z48" s="17">
        <v>65095</v>
      </c>
      <c r="AA48" s="15">
        <v>9</v>
      </c>
      <c r="AC48" s="74"/>
      <c r="AD48" s="14">
        <v>3</v>
      </c>
      <c r="AE48" s="23">
        <v>2.6560000000000001</v>
      </c>
      <c r="AF48" s="17">
        <v>147970</v>
      </c>
      <c r="AG48" s="17">
        <v>136000</v>
      </c>
      <c r="AH48" s="17">
        <v>201</v>
      </c>
      <c r="AI48" s="17">
        <v>50194</v>
      </c>
      <c r="AJ48" s="15">
        <v>9</v>
      </c>
      <c r="AN48" s="4"/>
      <c r="AO48" s="74"/>
      <c r="AP48" s="14">
        <v>3</v>
      </c>
      <c r="AQ48" s="23">
        <v>1.97</v>
      </c>
      <c r="AR48" s="17">
        <v>157320</v>
      </c>
      <c r="AS48" s="17">
        <v>143245</v>
      </c>
      <c r="AT48" s="17">
        <v>206000</v>
      </c>
      <c r="AU48" s="17">
        <v>64654</v>
      </c>
      <c r="AV48" s="15">
        <v>9</v>
      </c>
      <c r="AX48" s="4"/>
      <c r="AY48" s="74"/>
      <c r="AZ48" s="14">
        <v>3</v>
      </c>
      <c r="BA48" s="23">
        <v>2.5779999999999998</v>
      </c>
      <c r="BB48" s="17">
        <v>151465</v>
      </c>
      <c r="BC48" s="17">
        <v>141037</v>
      </c>
      <c r="BD48" s="17">
        <v>201</v>
      </c>
      <c r="BE48" s="17">
        <v>53842</v>
      </c>
      <c r="BF48" s="17">
        <v>9000</v>
      </c>
      <c r="BH48" s="74"/>
      <c r="BI48" s="33">
        <v>3</v>
      </c>
      <c r="BJ48" s="23">
        <v>3.5840000000000001</v>
      </c>
      <c r="BK48" s="17">
        <v>140456</v>
      </c>
      <c r="BL48" s="17">
        <v>128000</v>
      </c>
      <c r="BM48" s="17">
        <v>163</v>
      </c>
      <c r="BN48" s="17">
        <v>67751</v>
      </c>
      <c r="BO48" s="15">
        <v>9</v>
      </c>
      <c r="BQ48" s="74"/>
      <c r="BR48" s="14">
        <v>3</v>
      </c>
      <c r="BS48" s="23">
        <v>3.8650000000000002</v>
      </c>
      <c r="BT48" s="17">
        <v>133658</v>
      </c>
      <c r="BU48" s="17">
        <v>128364</v>
      </c>
      <c r="BV48" s="17">
        <v>141000</v>
      </c>
      <c r="BW48" s="17">
        <v>59931</v>
      </c>
      <c r="BX48" s="17">
        <v>9000</v>
      </c>
      <c r="CB48" s="74"/>
      <c r="CC48" s="33">
        <v>3</v>
      </c>
      <c r="CD48" s="25">
        <v>1.587</v>
      </c>
      <c r="CE48" s="17">
        <v>129653</v>
      </c>
      <c r="CF48" s="17">
        <v>125500</v>
      </c>
      <c r="CG48" s="17">
        <v>151000</v>
      </c>
      <c r="CH48" s="17">
        <v>52028</v>
      </c>
      <c r="CI48" s="17">
        <v>9000</v>
      </c>
      <c r="CK48" s="74"/>
      <c r="CL48" s="33">
        <v>3</v>
      </c>
      <c r="CM48" s="25">
        <v>2.0059999999999998</v>
      </c>
      <c r="CN48" s="17">
        <v>128352</v>
      </c>
      <c r="CO48" s="17">
        <v>123500</v>
      </c>
      <c r="CP48" s="17">
        <v>164000</v>
      </c>
      <c r="CQ48" s="17">
        <v>60945</v>
      </c>
      <c r="CR48" s="15">
        <v>9</v>
      </c>
      <c r="CT48" s="74"/>
      <c r="CU48" s="33">
        <v>3</v>
      </c>
      <c r="CV48" s="25">
        <v>2.2629999999999999</v>
      </c>
      <c r="CW48" s="17">
        <v>113530</v>
      </c>
      <c r="CX48" s="17">
        <v>108662</v>
      </c>
      <c r="CY48" s="17">
        <v>136</v>
      </c>
      <c r="CZ48" s="17">
        <v>49399</v>
      </c>
      <c r="DA48" s="17">
        <v>9000</v>
      </c>
      <c r="DC48" s="74"/>
      <c r="DD48" s="33">
        <v>3</v>
      </c>
      <c r="DE48" s="25">
        <v>2.5760000000000001</v>
      </c>
      <c r="DF48" s="17">
        <v>118624</v>
      </c>
      <c r="DG48" s="17">
        <v>111689</v>
      </c>
      <c r="DH48" s="17">
        <v>160</v>
      </c>
      <c r="DI48" s="17">
        <v>66571</v>
      </c>
      <c r="DJ48" s="15">
        <v>9</v>
      </c>
      <c r="DM48" s="53"/>
      <c r="DN48" s="61"/>
      <c r="DO48" s="55"/>
      <c r="DP48" s="64"/>
      <c r="DQ48" s="57"/>
      <c r="DR48" s="57"/>
      <c r="DS48" s="57"/>
      <c r="DT48" s="57"/>
      <c r="DU48" s="53"/>
      <c r="DV48" s="53"/>
      <c r="DW48" s="61"/>
      <c r="DX48" s="55"/>
      <c r="DY48" s="64"/>
      <c r="DZ48" s="57"/>
      <c r="EA48" s="57"/>
      <c r="EB48" s="57"/>
      <c r="EC48" s="57"/>
      <c r="ED48" s="53"/>
      <c r="EE48" s="53"/>
      <c r="EF48" s="61"/>
      <c r="EG48" s="55"/>
      <c r="EH48" s="64"/>
      <c r="EI48" s="57"/>
      <c r="EJ48" s="57"/>
      <c r="EK48" s="57"/>
      <c r="EL48" s="57"/>
      <c r="EM48" s="57"/>
      <c r="EN48" s="53"/>
      <c r="EO48" s="61"/>
      <c r="EP48" s="55"/>
      <c r="EQ48" s="64"/>
      <c r="ER48" s="57"/>
      <c r="ES48" s="57"/>
      <c r="ET48" s="57"/>
      <c r="EU48" s="57"/>
      <c r="EV48" s="57"/>
      <c r="EW48" s="53"/>
      <c r="EX48" s="53"/>
      <c r="EY48" s="53"/>
    </row>
    <row r="49" spans="2:155" x14ac:dyDescent="0.25">
      <c r="B49" s="74"/>
      <c r="C49" s="14">
        <v>3</v>
      </c>
      <c r="D49" s="25">
        <v>2.2970000000000002</v>
      </c>
      <c r="E49" s="17">
        <v>152887</v>
      </c>
      <c r="F49" s="17">
        <v>138000</v>
      </c>
      <c r="G49" s="17">
        <v>183000</v>
      </c>
      <c r="H49" s="17">
        <v>-41634</v>
      </c>
      <c r="I49" s="15">
        <v>9</v>
      </c>
      <c r="K49" s="74"/>
      <c r="L49" s="14">
        <v>3</v>
      </c>
      <c r="M49" s="23">
        <v>2.6779999999999999</v>
      </c>
      <c r="N49" s="17">
        <v>153639</v>
      </c>
      <c r="O49" s="17">
        <v>142741</v>
      </c>
      <c r="P49" s="17">
        <v>177</v>
      </c>
      <c r="Q49" s="5">
        <v>-45000</v>
      </c>
      <c r="R49" s="15">
        <v>9</v>
      </c>
      <c r="T49" s="74"/>
      <c r="U49" s="14">
        <v>3</v>
      </c>
      <c r="V49" s="23">
        <v>2.7029999999999998</v>
      </c>
      <c r="W49" s="17">
        <v>142966</v>
      </c>
      <c r="X49" s="17">
        <v>133667</v>
      </c>
      <c r="Y49" s="5">
        <v>186000</v>
      </c>
      <c r="Z49" s="17">
        <v>-41009</v>
      </c>
      <c r="AA49" s="15">
        <v>9</v>
      </c>
      <c r="AC49" s="74"/>
      <c r="AD49" s="14">
        <v>3</v>
      </c>
      <c r="AE49" s="23">
        <v>2.96</v>
      </c>
      <c r="AF49" s="17">
        <v>145286</v>
      </c>
      <c r="AG49" s="17">
        <v>137243</v>
      </c>
      <c r="AH49" s="17">
        <v>197</v>
      </c>
      <c r="AI49" s="17">
        <v>119249</v>
      </c>
      <c r="AJ49" s="15">
        <v>9</v>
      </c>
      <c r="AN49" s="4"/>
      <c r="AO49" s="74"/>
      <c r="AP49" s="14">
        <v>3</v>
      </c>
      <c r="AQ49" s="23">
        <v>2.0590000000000002</v>
      </c>
      <c r="AR49" s="17">
        <v>153716</v>
      </c>
      <c r="AS49" s="17">
        <v>143075</v>
      </c>
      <c r="AT49" s="17">
        <v>187000</v>
      </c>
      <c r="AU49" s="17">
        <v>-71114</v>
      </c>
      <c r="AV49" s="17">
        <v>9000</v>
      </c>
      <c r="AX49" s="4"/>
      <c r="AY49" s="74"/>
      <c r="AZ49" s="14">
        <v>3</v>
      </c>
      <c r="BA49" s="23">
        <v>2.6259999999999999</v>
      </c>
      <c r="BB49" s="17">
        <v>151169</v>
      </c>
      <c r="BC49" s="17">
        <v>142863</v>
      </c>
      <c r="BD49" s="17">
        <v>194</v>
      </c>
      <c r="BE49" s="17">
        <v>-57804</v>
      </c>
      <c r="BF49" s="17">
        <v>9000</v>
      </c>
      <c r="BH49" s="74"/>
      <c r="BI49" s="33">
        <v>3</v>
      </c>
      <c r="BJ49" s="23">
        <v>3.7970000000000002</v>
      </c>
      <c r="BK49" s="17">
        <v>140866</v>
      </c>
      <c r="BL49" s="17">
        <v>131580</v>
      </c>
      <c r="BM49" s="17">
        <v>168</v>
      </c>
      <c r="BN49" s="17">
        <v>-45000</v>
      </c>
      <c r="BO49" s="15">
        <v>9</v>
      </c>
      <c r="BQ49" s="74"/>
      <c r="BR49" s="14">
        <v>3</v>
      </c>
      <c r="BS49" s="23">
        <v>3.0870000000000002</v>
      </c>
      <c r="BT49" s="17">
        <v>141492</v>
      </c>
      <c r="BU49" s="17">
        <v>126367</v>
      </c>
      <c r="BV49" s="17">
        <v>210000</v>
      </c>
      <c r="BW49" s="17">
        <v>-46469</v>
      </c>
      <c r="BX49" s="17">
        <v>9000</v>
      </c>
      <c r="CB49" s="74"/>
      <c r="CC49" s="33">
        <v>3</v>
      </c>
      <c r="CD49" s="25">
        <v>1.645</v>
      </c>
      <c r="CE49" s="17">
        <v>128980</v>
      </c>
      <c r="CF49" s="17">
        <v>124938</v>
      </c>
      <c r="CG49" s="17">
        <v>139000</v>
      </c>
      <c r="CH49" s="17">
        <v>-60396</v>
      </c>
      <c r="CI49" s="17">
        <v>9000</v>
      </c>
      <c r="CK49" s="74"/>
      <c r="CL49" s="33">
        <v>3</v>
      </c>
      <c r="CM49" s="25">
        <v>2.1739999999999999</v>
      </c>
      <c r="CN49" s="17">
        <v>129006</v>
      </c>
      <c r="CO49" s="17">
        <v>124266</v>
      </c>
      <c r="CP49" s="17">
        <v>164000</v>
      </c>
      <c r="CQ49" s="17">
        <v>-53427</v>
      </c>
      <c r="CR49" s="15">
        <v>9</v>
      </c>
      <c r="CT49" s="74"/>
      <c r="CU49" s="33">
        <v>3</v>
      </c>
      <c r="CV49" s="25">
        <v>1.956</v>
      </c>
      <c r="CW49" s="17">
        <v>115899</v>
      </c>
      <c r="CX49" s="17">
        <v>109074</v>
      </c>
      <c r="CY49" s="17">
        <v>142</v>
      </c>
      <c r="CZ49" s="17">
        <v>-53673</v>
      </c>
      <c r="DA49" s="17">
        <v>9000</v>
      </c>
      <c r="DC49" s="74"/>
      <c r="DD49" s="33">
        <v>3</v>
      </c>
      <c r="DE49" s="25">
        <v>2.2829999999999999</v>
      </c>
      <c r="DF49" s="17">
        <v>122519</v>
      </c>
      <c r="DG49" s="17">
        <v>114000</v>
      </c>
      <c r="DH49" s="17">
        <v>167</v>
      </c>
      <c r="DI49" s="17">
        <v>-62021</v>
      </c>
      <c r="DJ49" s="15">
        <v>9</v>
      </c>
      <c r="DM49" s="53"/>
      <c r="DN49" s="61"/>
      <c r="DO49" s="55"/>
      <c r="DP49" s="64"/>
      <c r="DQ49" s="57"/>
      <c r="DR49" s="57"/>
      <c r="DS49" s="57"/>
      <c r="DT49" s="57"/>
      <c r="DU49" s="53"/>
      <c r="DV49" s="53"/>
      <c r="DW49" s="61"/>
      <c r="DX49" s="55"/>
      <c r="DY49" s="64"/>
      <c r="DZ49" s="57"/>
      <c r="EA49" s="57"/>
      <c r="EB49" s="57"/>
      <c r="EC49" s="57"/>
      <c r="ED49" s="53"/>
      <c r="EE49" s="53"/>
      <c r="EF49" s="61"/>
      <c r="EG49" s="55"/>
      <c r="EH49" s="64"/>
      <c r="EI49" s="57"/>
      <c r="EJ49" s="57"/>
      <c r="EK49" s="57"/>
      <c r="EL49" s="57"/>
      <c r="EM49" s="57"/>
      <c r="EN49" s="53"/>
      <c r="EO49" s="61"/>
      <c r="EP49" s="55"/>
      <c r="EQ49" s="64"/>
      <c r="ER49" s="57"/>
      <c r="ES49" s="57"/>
      <c r="ET49" s="57"/>
      <c r="EU49" s="57"/>
      <c r="EV49" s="57"/>
      <c r="EW49" s="53"/>
      <c r="EX49" s="53"/>
      <c r="EY49" s="53"/>
    </row>
    <row r="50" spans="2:155" x14ac:dyDescent="0.25">
      <c r="B50" s="74"/>
      <c r="C50" s="14">
        <v>4</v>
      </c>
      <c r="D50" s="25">
        <v>2.3119999999999998</v>
      </c>
      <c r="E50" s="17">
        <v>149514</v>
      </c>
      <c r="F50" s="17">
        <v>137000</v>
      </c>
      <c r="G50" s="17">
        <v>166000</v>
      </c>
      <c r="H50" s="17">
        <v>-90000</v>
      </c>
      <c r="I50" s="15">
        <v>9</v>
      </c>
      <c r="K50" s="74"/>
      <c r="L50" s="14">
        <v>4</v>
      </c>
      <c r="M50" s="23">
        <v>2.5289999999999999</v>
      </c>
      <c r="N50" s="17">
        <v>151794</v>
      </c>
      <c r="O50" s="17">
        <v>144000</v>
      </c>
      <c r="P50" s="17">
        <v>189</v>
      </c>
      <c r="Q50" s="5">
        <v>-90000</v>
      </c>
      <c r="R50" s="15">
        <v>9</v>
      </c>
      <c r="T50" s="74"/>
      <c r="U50" s="14">
        <v>4</v>
      </c>
      <c r="V50" s="23">
        <v>2.6970000000000001</v>
      </c>
      <c r="W50" s="17">
        <v>143188</v>
      </c>
      <c r="X50" s="17">
        <v>132000</v>
      </c>
      <c r="Y50" s="5">
        <v>172000</v>
      </c>
      <c r="Z50" s="17">
        <v>-90000</v>
      </c>
      <c r="AA50" s="15">
        <v>9</v>
      </c>
      <c r="AC50" s="74"/>
      <c r="AD50" s="14">
        <v>4</v>
      </c>
      <c r="AE50" s="23">
        <v>2.38</v>
      </c>
      <c r="AF50" s="17">
        <v>149194</v>
      </c>
      <c r="AG50" s="17">
        <v>135000</v>
      </c>
      <c r="AH50" s="17">
        <v>206</v>
      </c>
      <c r="AI50" s="17">
        <v>-90000</v>
      </c>
      <c r="AJ50" s="15">
        <v>9</v>
      </c>
      <c r="AN50" s="4"/>
      <c r="AO50" s="74"/>
      <c r="AP50" s="14">
        <v>4</v>
      </c>
      <c r="AQ50" s="23">
        <v>2.024</v>
      </c>
      <c r="AR50" s="17">
        <v>156024</v>
      </c>
      <c r="AS50" s="17">
        <v>142000</v>
      </c>
      <c r="AT50" s="17">
        <v>182000</v>
      </c>
      <c r="AU50" s="17">
        <v>-90000</v>
      </c>
      <c r="AV50" s="17">
        <v>9000</v>
      </c>
      <c r="AX50" s="4"/>
      <c r="AY50" s="74"/>
      <c r="AZ50" s="14">
        <v>4</v>
      </c>
      <c r="BA50" s="23">
        <v>2.3119999999999998</v>
      </c>
      <c r="BB50" s="17">
        <v>153649</v>
      </c>
      <c r="BC50" s="17">
        <v>143000</v>
      </c>
      <c r="BD50" s="17">
        <v>203</v>
      </c>
      <c r="BE50" s="17">
        <v>-90000</v>
      </c>
      <c r="BF50" s="17">
        <v>9000</v>
      </c>
      <c r="BH50" s="74"/>
      <c r="BI50" s="33">
        <v>4</v>
      </c>
      <c r="BJ50" s="23">
        <v>3.516</v>
      </c>
      <c r="BK50" s="17">
        <v>142440</v>
      </c>
      <c r="BL50" s="17">
        <v>130000</v>
      </c>
      <c r="BM50" s="17">
        <v>177</v>
      </c>
      <c r="BN50" s="17">
        <v>-90000</v>
      </c>
      <c r="BO50" s="15">
        <v>9</v>
      </c>
      <c r="BQ50" s="74"/>
      <c r="BR50" s="14">
        <v>4</v>
      </c>
      <c r="BS50" s="23">
        <v>3.516</v>
      </c>
      <c r="BT50" s="17">
        <v>142240</v>
      </c>
      <c r="BU50" s="17">
        <v>129000</v>
      </c>
      <c r="BV50" s="17">
        <v>211000</v>
      </c>
      <c r="BW50" s="17">
        <v>-90000</v>
      </c>
      <c r="BX50" s="17">
        <v>9000</v>
      </c>
      <c r="CB50" s="74"/>
      <c r="CC50" s="33">
        <v>4</v>
      </c>
      <c r="CD50" s="25">
        <v>1.7989999999999999</v>
      </c>
      <c r="CE50" s="17">
        <v>133426</v>
      </c>
      <c r="CF50" s="17">
        <v>123000</v>
      </c>
      <c r="CG50" s="17">
        <v>179000</v>
      </c>
      <c r="CH50" s="17">
        <v>-90000</v>
      </c>
      <c r="CI50" s="17">
        <v>9000</v>
      </c>
      <c r="CK50" s="74"/>
      <c r="CL50" s="33">
        <v>4</v>
      </c>
      <c r="CM50" s="25">
        <v>1.883</v>
      </c>
      <c r="CN50" s="17">
        <v>128156</v>
      </c>
      <c r="CO50" s="17">
        <v>124000</v>
      </c>
      <c r="CP50" s="17">
        <v>142000</v>
      </c>
      <c r="CQ50" s="17">
        <v>-90000</v>
      </c>
      <c r="CR50" s="15">
        <v>9</v>
      </c>
      <c r="CT50" s="74"/>
      <c r="CU50" s="33">
        <v>4</v>
      </c>
      <c r="CV50" s="25">
        <v>2.024</v>
      </c>
      <c r="CW50" s="17">
        <v>118333</v>
      </c>
      <c r="CX50" s="17">
        <v>113000</v>
      </c>
      <c r="CY50" s="17">
        <v>138</v>
      </c>
      <c r="CZ50" s="17">
        <v>-90000</v>
      </c>
      <c r="DA50" s="17">
        <v>9000</v>
      </c>
      <c r="DC50" s="74"/>
      <c r="DD50" s="33">
        <v>4</v>
      </c>
      <c r="DE50" s="25">
        <v>2.61</v>
      </c>
      <c r="DF50" s="17">
        <v>119970</v>
      </c>
      <c r="DG50" s="17">
        <v>112000</v>
      </c>
      <c r="DH50" s="17">
        <v>159</v>
      </c>
      <c r="DI50" s="17">
        <v>-90000</v>
      </c>
      <c r="DJ50" s="15">
        <v>9</v>
      </c>
      <c r="DM50" s="53"/>
      <c r="DN50" s="61"/>
      <c r="DO50" s="55"/>
      <c r="DP50" s="64"/>
      <c r="DQ50" s="57"/>
      <c r="DR50" s="57"/>
      <c r="DS50" s="57"/>
      <c r="DT50" s="57"/>
      <c r="DU50" s="53"/>
      <c r="DV50" s="53"/>
      <c r="DW50" s="61"/>
      <c r="DX50" s="55"/>
      <c r="DY50" s="64"/>
      <c r="DZ50" s="57"/>
      <c r="EA50" s="57"/>
      <c r="EB50" s="57"/>
      <c r="EC50" s="57"/>
      <c r="ED50" s="53"/>
      <c r="EE50" s="53"/>
      <c r="EF50" s="61"/>
      <c r="EG50" s="55"/>
      <c r="EH50" s="64"/>
      <c r="EI50" s="57"/>
      <c r="EJ50" s="57"/>
      <c r="EK50" s="57"/>
      <c r="EL50" s="57"/>
      <c r="EM50" s="57"/>
      <c r="EN50" s="53"/>
      <c r="EO50" s="61"/>
      <c r="EP50" s="55"/>
      <c r="EQ50" s="64"/>
      <c r="ER50" s="57"/>
      <c r="ES50" s="57"/>
      <c r="ET50" s="57"/>
      <c r="EU50" s="57"/>
      <c r="EV50" s="57"/>
      <c r="EW50" s="53"/>
      <c r="EX50" s="53"/>
      <c r="EY50" s="53"/>
    </row>
    <row r="51" spans="2:155" x14ac:dyDescent="0.25">
      <c r="B51" s="74"/>
      <c r="C51" s="14">
        <v>4</v>
      </c>
      <c r="D51" s="25">
        <v>2.1880000000000002</v>
      </c>
      <c r="E51" s="17">
        <v>154436</v>
      </c>
      <c r="F51" s="17">
        <v>140000</v>
      </c>
      <c r="G51" s="17">
        <v>206000</v>
      </c>
      <c r="H51" s="15">
        <v>0</v>
      </c>
      <c r="I51" s="15">
        <v>9</v>
      </c>
      <c r="K51" s="74"/>
      <c r="L51" s="14">
        <v>4</v>
      </c>
      <c r="M51" s="23">
        <v>2.452</v>
      </c>
      <c r="N51" s="17">
        <v>152457</v>
      </c>
      <c r="O51" s="17">
        <v>144000</v>
      </c>
      <c r="P51" s="15">
        <v>193</v>
      </c>
      <c r="Q51" s="4">
        <v>0</v>
      </c>
      <c r="R51" s="15">
        <v>9</v>
      </c>
      <c r="T51" s="74"/>
      <c r="U51" s="14">
        <v>4</v>
      </c>
      <c r="V51" s="23">
        <v>2.61</v>
      </c>
      <c r="W51" s="17">
        <v>142697</v>
      </c>
      <c r="X51" s="17">
        <v>135000</v>
      </c>
      <c r="Y51" s="5">
        <v>177000</v>
      </c>
      <c r="Z51" s="15">
        <v>0</v>
      </c>
      <c r="AA51" s="15">
        <v>9</v>
      </c>
      <c r="AC51" s="74"/>
      <c r="AD51" s="14">
        <v>4</v>
      </c>
      <c r="AE51" s="23">
        <v>2.61</v>
      </c>
      <c r="AF51" s="17">
        <v>145788</v>
      </c>
      <c r="AG51" s="17">
        <v>137000</v>
      </c>
      <c r="AH51" s="15">
        <v>192</v>
      </c>
      <c r="AI51" s="15">
        <v>0</v>
      </c>
      <c r="AJ51" s="15">
        <v>9</v>
      </c>
      <c r="AN51" s="4"/>
      <c r="AO51" s="74"/>
      <c r="AP51" s="14">
        <v>4</v>
      </c>
      <c r="AQ51" s="23">
        <v>2.0230000000000001</v>
      </c>
      <c r="AR51" s="17">
        <v>156359</v>
      </c>
      <c r="AS51" s="17">
        <v>138000</v>
      </c>
      <c r="AT51" s="17">
        <v>200000</v>
      </c>
      <c r="AU51" s="17">
        <v>-1397</v>
      </c>
      <c r="AV51" s="17">
        <v>9000</v>
      </c>
      <c r="AX51" s="4"/>
      <c r="AY51" s="74"/>
      <c r="AZ51" s="14">
        <v>4</v>
      </c>
      <c r="BA51" s="23">
        <v>2.3119999999999998</v>
      </c>
      <c r="BB51" s="17">
        <v>153270</v>
      </c>
      <c r="BC51" s="17">
        <v>143000</v>
      </c>
      <c r="BD51" s="15">
        <v>196</v>
      </c>
      <c r="BE51" s="17" t="s">
        <v>9</v>
      </c>
      <c r="BF51" s="17">
        <v>9000</v>
      </c>
      <c r="BH51" s="74"/>
      <c r="BI51" s="33">
        <v>4</v>
      </c>
      <c r="BJ51" s="23">
        <v>3.6749999999999998</v>
      </c>
      <c r="BK51" s="17">
        <v>139333</v>
      </c>
      <c r="BL51" s="17">
        <v>132000</v>
      </c>
      <c r="BM51" s="15">
        <v>148</v>
      </c>
      <c r="BN51" s="15" t="s">
        <v>9</v>
      </c>
      <c r="BO51" s="15">
        <v>9</v>
      </c>
      <c r="BQ51" s="74"/>
      <c r="BR51" s="14">
        <v>4</v>
      </c>
      <c r="BS51" s="23">
        <v>3.6680000000000001</v>
      </c>
      <c r="BT51" s="17">
        <v>135014</v>
      </c>
      <c r="BU51" s="17">
        <v>128826</v>
      </c>
      <c r="BV51" s="17">
        <v>141435</v>
      </c>
      <c r="BW51" s="17">
        <v>2490</v>
      </c>
      <c r="BX51" s="17">
        <v>9000</v>
      </c>
      <c r="CB51" s="74"/>
      <c r="CC51" s="33">
        <v>4</v>
      </c>
      <c r="CD51" s="25">
        <v>1.883</v>
      </c>
      <c r="CE51" s="17">
        <v>130222</v>
      </c>
      <c r="CF51" s="17">
        <v>124000</v>
      </c>
      <c r="CG51" s="17">
        <v>135000</v>
      </c>
      <c r="CH51" s="15" t="s">
        <v>9</v>
      </c>
      <c r="CI51" s="17">
        <v>9000</v>
      </c>
      <c r="CK51" s="74"/>
      <c r="CL51" s="33">
        <v>4</v>
      </c>
      <c r="CM51" s="25">
        <v>1.974</v>
      </c>
      <c r="CN51" s="17">
        <v>127349</v>
      </c>
      <c r="CO51" s="17">
        <v>124000</v>
      </c>
      <c r="CP51" s="17">
        <v>134000</v>
      </c>
      <c r="CQ51" s="15" t="s">
        <v>9</v>
      </c>
      <c r="CR51" s="15">
        <v>9</v>
      </c>
      <c r="CT51" s="74"/>
      <c r="CU51" s="33">
        <v>4</v>
      </c>
      <c r="CV51" s="25">
        <v>2.129</v>
      </c>
      <c r="CW51" s="17">
        <v>116672</v>
      </c>
      <c r="CX51" s="17">
        <v>110897</v>
      </c>
      <c r="CY51" s="17">
        <v>121667</v>
      </c>
      <c r="CZ51" s="17">
        <v>-1469</v>
      </c>
      <c r="DA51" s="17">
        <v>9000</v>
      </c>
      <c r="DC51" s="74"/>
      <c r="DD51" s="33">
        <v>4</v>
      </c>
      <c r="DE51" s="25">
        <v>2.2480000000000002</v>
      </c>
      <c r="DF51" s="17">
        <v>125868</v>
      </c>
      <c r="DG51" s="17">
        <v>115000</v>
      </c>
      <c r="DH51" s="17">
        <v>169</v>
      </c>
      <c r="DI51" s="15" t="s">
        <v>9</v>
      </c>
      <c r="DJ51" s="15">
        <v>9</v>
      </c>
      <c r="DM51" s="53"/>
      <c r="DN51" s="61"/>
      <c r="DO51" s="55"/>
      <c r="DP51" s="64"/>
      <c r="DQ51" s="57"/>
      <c r="DR51" s="57"/>
      <c r="DS51" s="57"/>
      <c r="DT51" s="57"/>
      <c r="DU51" s="53"/>
      <c r="DV51" s="53"/>
      <c r="DW51" s="61"/>
      <c r="DX51" s="55"/>
      <c r="DY51" s="64"/>
      <c r="DZ51" s="57"/>
      <c r="EA51" s="57"/>
      <c r="EB51" s="57"/>
      <c r="EC51" s="53"/>
      <c r="ED51" s="53"/>
      <c r="EE51" s="53"/>
      <c r="EF51" s="61"/>
      <c r="EG51" s="55"/>
      <c r="EH51" s="64"/>
      <c r="EI51" s="57"/>
      <c r="EJ51" s="57"/>
      <c r="EK51" s="57"/>
      <c r="EL51" s="53"/>
      <c r="EM51" s="57"/>
      <c r="EN51" s="53"/>
      <c r="EO51" s="61"/>
      <c r="EP51" s="55"/>
      <c r="EQ51" s="64"/>
      <c r="ER51" s="57"/>
      <c r="ES51" s="57"/>
      <c r="ET51" s="57"/>
      <c r="EU51" s="53"/>
      <c r="EV51" s="57"/>
      <c r="EW51" s="53"/>
      <c r="EX51" s="53"/>
      <c r="EY51" s="53"/>
    </row>
    <row r="52" spans="2:155" x14ac:dyDescent="0.25">
      <c r="B52" s="74"/>
      <c r="C52" s="14">
        <v>4</v>
      </c>
      <c r="D52" s="25">
        <v>2.242</v>
      </c>
      <c r="E52" s="17">
        <v>152802</v>
      </c>
      <c r="F52" s="17">
        <v>141021</v>
      </c>
      <c r="G52" s="17">
        <v>196000</v>
      </c>
      <c r="H52" s="17">
        <v>41760</v>
      </c>
      <c r="I52" s="15">
        <v>9</v>
      </c>
      <c r="K52" s="74"/>
      <c r="L52" s="14">
        <v>4</v>
      </c>
      <c r="M52" s="23">
        <v>2.5219999999999998</v>
      </c>
      <c r="N52" s="17">
        <v>152471</v>
      </c>
      <c r="O52" s="17">
        <v>143346</v>
      </c>
      <c r="P52" s="17">
        <v>196</v>
      </c>
      <c r="Q52" s="5">
        <v>72646</v>
      </c>
      <c r="R52" s="15">
        <v>9</v>
      </c>
      <c r="T52" s="74"/>
      <c r="U52" s="14">
        <v>4</v>
      </c>
      <c r="V52" s="23">
        <v>2.6779999999999999</v>
      </c>
      <c r="W52" s="17">
        <v>142778</v>
      </c>
      <c r="X52" s="17">
        <v>136516</v>
      </c>
      <c r="Y52" s="5">
        <v>164000</v>
      </c>
      <c r="Z52" s="17">
        <v>45000</v>
      </c>
      <c r="AA52" s="15">
        <v>9</v>
      </c>
      <c r="AC52" s="74"/>
      <c r="AD52" s="14">
        <v>4</v>
      </c>
      <c r="AE52" s="23">
        <v>2.706</v>
      </c>
      <c r="AF52" s="17">
        <v>147485</v>
      </c>
      <c r="AG52" s="17">
        <v>138147</v>
      </c>
      <c r="AH52" s="17">
        <v>205</v>
      </c>
      <c r="AI52" s="17">
        <v>66801</v>
      </c>
      <c r="AJ52" s="15">
        <v>9</v>
      </c>
      <c r="AN52" s="4"/>
      <c r="AO52" s="74"/>
      <c r="AP52" s="14">
        <v>4</v>
      </c>
      <c r="AQ52" s="23">
        <v>1.996</v>
      </c>
      <c r="AR52" s="17">
        <v>155302</v>
      </c>
      <c r="AS52" s="17">
        <v>143214</v>
      </c>
      <c r="AT52" s="17">
        <v>173000</v>
      </c>
      <c r="AU52" s="17">
        <v>-47911</v>
      </c>
      <c r="AV52" s="17">
        <v>9000</v>
      </c>
      <c r="AX52" s="4"/>
      <c r="AY52" s="74"/>
      <c r="AZ52" s="14">
        <v>4</v>
      </c>
      <c r="BA52" s="23">
        <v>2.2730000000000001</v>
      </c>
      <c r="BB52" s="17">
        <v>153441</v>
      </c>
      <c r="BC52" s="17">
        <v>142336</v>
      </c>
      <c r="BD52" s="17">
        <v>206</v>
      </c>
      <c r="BE52" s="17">
        <v>47203</v>
      </c>
      <c r="BF52" s="17">
        <v>9000</v>
      </c>
      <c r="BH52" s="74"/>
      <c r="BI52" s="33">
        <v>4</v>
      </c>
      <c r="BJ52" s="23">
        <v>3.4620000000000002</v>
      </c>
      <c r="BK52" s="17">
        <v>145010</v>
      </c>
      <c r="BL52" s="17">
        <v>133500</v>
      </c>
      <c r="BM52" s="17">
        <v>207</v>
      </c>
      <c r="BN52" s="17">
        <v>-60255</v>
      </c>
      <c r="BO52" s="15">
        <v>9</v>
      </c>
      <c r="BQ52" s="74"/>
      <c r="BR52" s="14">
        <v>4</v>
      </c>
      <c r="BS52" s="23">
        <v>3.8410000000000002</v>
      </c>
      <c r="BT52" s="17">
        <v>136310</v>
      </c>
      <c r="BU52" s="17">
        <v>128483</v>
      </c>
      <c r="BV52" s="17">
        <v>150000</v>
      </c>
      <c r="BW52" s="17">
        <v>63435</v>
      </c>
      <c r="BX52" s="17">
        <v>9000</v>
      </c>
      <c r="CB52" s="74"/>
      <c r="CC52" s="33">
        <v>4</v>
      </c>
      <c r="CD52" s="25">
        <v>1.827</v>
      </c>
      <c r="CE52" s="17">
        <v>130380</v>
      </c>
      <c r="CF52" s="17">
        <v>125261</v>
      </c>
      <c r="CG52" s="17">
        <v>135000</v>
      </c>
      <c r="CH52" s="17">
        <v>28811</v>
      </c>
      <c r="CI52" s="17">
        <v>9000</v>
      </c>
      <c r="CK52" s="74"/>
      <c r="CL52" s="33">
        <v>4</v>
      </c>
      <c r="CM52" s="25">
        <v>2.0009999999999999</v>
      </c>
      <c r="CN52" s="17">
        <v>128201</v>
      </c>
      <c r="CO52" s="17">
        <v>124993</v>
      </c>
      <c r="CP52" s="17">
        <v>153000</v>
      </c>
      <c r="CQ52" s="17">
        <v>50906</v>
      </c>
      <c r="CR52" s="15">
        <v>9</v>
      </c>
      <c r="CT52" s="74"/>
      <c r="CU52" s="33">
        <v>4</v>
      </c>
      <c r="CV52" s="25">
        <v>2.194</v>
      </c>
      <c r="CW52" s="17">
        <v>116739</v>
      </c>
      <c r="CX52" s="17">
        <v>112670</v>
      </c>
      <c r="CY52" s="17">
        <v>120560</v>
      </c>
      <c r="CZ52" s="17">
        <v>71565</v>
      </c>
      <c r="DA52" s="17">
        <v>9000</v>
      </c>
      <c r="DC52" s="74"/>
      <c r="DD52" s="33">
        <v>4</v>
      </c>
      <c r="DE52" s="25">
        <v>2.5590000000000002</v>
      </c>
      <c r="DF52" s="17">
        <v>121955</v>
      </c>
      <c r="DG52" s="17">
        <v>113727</v>
      </c>
      <c r="DH52" s="17">
        <v>172</v>
      </c>
      <c r="DI52" s="17">
        <v>52431</v>
      </c>
      <c r="DJ52" s="15">
        <v>9</v>
      </c>
      <c r="DM52" s="53"/>
      <c r="DN52" s="61"/>
      <c r="DO52" s="55"/>
      <c r="DP52" s="64"/>
      <c r="DQ52" s="57"/>
      <c r="DR52" s="57"/>
      <c r="DS52" s="57"/>
      <c r="DT52" s="57"/>
      <c r="DU52" s="57"/>
      <c r="DV52" s="53"/>
      <c r="DW52" s="61"/>
      <c r="DX52" s="55"/>
      <c r="DY52" s="64"/>
      <c r="DZ52" s="57"/>
      <c r="EA52" s="57"/>
      <c r="EB52" s="57"/>
      <c r="EC52" s="57"/>
      <c r="ED52" s="53"/>
      <c r="EE52" s="53"/>
      <c r="EF52" s="61"/>
      <c r="EG52" s="55"/>
      <c r="EH52" s="64"/>
      <c r="EI52" s="57"/>
      <c r="EJ52" s="57"/>
      <c r="EK52" s="57"/>
      <c r="EL52" s="57"/>
      <c r="EM52" s="57"/>
      <c r="EN52" s="53"/>
      <c r="EO52" s="61"/>
      <c r="EP52" s="55"/>
      <c r="EQ52" s="64"/>
      <c r="ER52" s="57"/>
      <c r="ES52" s="57"/>
      <c r="ET52" s="57"/>
      <c r="EU52" s="57"/>
      <c r="EV52" s="57"/>
      <c r="EW52" s="53"/>
      <c r="EX52" s="53"/>
      <c r="EY52" s="53"/>
    </row>
    <row r="53" spans="2:155" x14ac:dyDescent="0.25">
      <c r="B53" s="74"/>
      <c r="C53" s="14">
        <v>4</v>
      </c>
      <c r="D53" s="25">
        <v>2.242</v>
      </c>
      <c r="E53" s="17">
        <v>151263</v>
      </c>
      <c r="F53" s="17">
        <v>141723</v>
      </c>
      <c r="G53" s="17">
        <v>172000</v>
      </c>
      <c r="H53" s="17">
        <v>-41760</v>
      </c>
      <c r="I53" s="15">
        <v>9</v>
      </c>
      <c r="K53" s="74"/>
      <c r="L53" s="14">
        <v>4</v>
      </c>
      <c r="M53" s="23">
        <v>2.6309999999999998</v>
      </c>
      <c r="N53" s="17">
        <v>152986</v>
      </c>
      <c r="O53" s="17">
        <v>145534</v>
      </c>
      <c r="P53" s="17">
        <v>201</v>
      </c>
      <c r="Q53" s="5">
        <v>-30651</v>
      </c>
      <c r="R53" s="15">
        <v>9</v>
      </c>
      <c r="T53" s="74"/>
      <c r="U53" s="14">
        <v>4</v>
      </c>
      <c r="V53" s="23">
        <v>2.5830000000000002</v>
      </c>
      <c r="W53" s="17">
        <v>150453</v>
      </c>
      <c r="X53" s="17">
        <v>135000</v>
      </c>
      <c r="Y53" s="5">
        <v>213000</v>
      </c>
      <c r="Z53" s="17">
        <v>-49970</v>
      </c>
      <c r="AA53" s="15">
        <v>9</v>
      </c>
      <c r="AC53" s="74"/>
      <c r="AD53" s="14">
        <v>4</v>
      </c>
      <c r="AE53" s="23">
        <v>2.6720000000000002</v>
      </c>
      <c r="AF53" s="17">
        <v>143234</v>
      </c>
      <c r="AG53" s="17">
        <v>135783</v>
      </c>
      <c r="AH53" s="17">
        <v>153</v>
      </c>
      <c r="AI53" s="17">
        <v>-47603</v>
      </c>
      <c r="AJ53" s="15">
        <v>9</v>
      </c>
      <c r="AN53" s="4"/>
      <c r="AO53" s="74"/>
      <c r="AP53" s="14">
        <v>4</v>
      </c>
      <c r="AQ53" s="23">
        <v>1.97</v>
      </c>
      <c r="AR53" s="17">
        <v>158646</v>
      </c>
      <c r="AS53" s="17">
        <v>145687</v>
      </c>
      <c r="AT53" s="17">
        <v>209000</v>
      </c>
      <c r="AU53" s="17">
        <v>64654</v>
      </c>
      <c r="AV53" s="17">
        <v>9000</v>
      </c>
      <c r="AX53" s="4"/>
      <c r="AY53" s="74"/>
      <c r="AZ53" s="14">
        <v>4</v>
      </c>
      <c r="BA53" s="23">
        <v>2.5089999999999999</v>
      </c>
      <c r="BB53" s="17">
        <v>152863</v>
      </c>
      <c r="BC53" s="17">
        <v>144118</v>
      </c>
      <c r="BD53" s="17">
        <v>188</v>
      </c>
      <c r="BE53" s="17">
        <v>-59621</v>
      </c>
      <c r="BF53" s="17">
        <v>9000</v>
      </c>
      <c r="BH53" s="74"/>
      <c r="BI53" s="33">
        <v>4</v>
      </c>
      <c r="BJ53" s="23">
        <v>3.782</v>
      </c>
      <c r="BK53" s="17">
        <v>142038</v>
      </c>
      <c r="BL53" s="17">
        <v>132000</v>
      </c>
      <c r="BM53" s="17">
        <v>171</v>
      </c>
      <c r="BN53" s="17">
        <v>41424</v>
      </c>
      <c r="BO53" s="15">
        <v>9</v>
      </c>
      <c r="BQ53" s="74"/>
      <c r="BR53" s="14">
        <v>4</v>
      </c>
      <c r="BS53" s="23">
        <v>3.1989999999999998</v>
      </c>
      <c r="BT53" s="17">
        <v>138578</v>
      </c>
      <c r="BU53" s="17">
        <v>126259</v>
      </c>
      <c r="BV53" s="17">
        <v>191000</v>
      </c>
      <c r="BW53" s="17">
        <v>124287</v>
      </c>
      <c r="BX53" s="17">
        <v>9000</v>
      </c>
      <c r="CB53" s="74"/>
      <c r="CC53" s="33">
        <v>4</v>
      </c>
      <c r="CD53" s="25">
        <v>1.9350000000000001</v>
      </c>
      <c r="CE53" s="17">
        <v>130697</v>
      </c>
      <c r="CF53" s="17">
        <v>125000</v>
      </c>
      <c r="CG53" s="17">
        <v>134000</v>
      </c>
      <c r="CH53" s="17">
        <v>-45000</v>
      </c>
      <c r="CI53" s="17">
        <v>9000</v>
      </c>
      <c r="CK53" s="74"/>
      <c r="CL53" s="33">
        <v>4</v>
      </c>
      <c r="CM53" s="25">
        <v>1.996</v>
      </c>
      <c r="CN53" s="17">
        <v>128688</v>
      </c>
      <c r="CO53" s="17">
        <v>124111</v>
      </c>
      <c r="CP53" s="17">
        <v>156000</v>
      </c>
      <c r="CQ53" s="17">
        <v>-47911</v>
      </c>
      <c r="CR53" s="15">
        <v>9</v>
      </c>
      <c r="CT53" s="74"/>
      <c r="CU53" s="33">
        <v>4</v>
      </c>
      <c r="CV53" s="25">
        <v>2.1560000000000001</v>
      </c>
      <c r="CW53" s="17">
        <v>116402</v>
      </c>
      <c r="CX53" s="17">
        <v>111072</v>
      </c>
      <c r="CY53" s="17">
        <v>120943</v>
      </c>
      <c r="CZ53" s="17">
        <v>-33275</v>
      </c>
      <c r="DA53" s="17">
        <v>9000</v>
      </c>
      <c r="DC53" s="74"/>
      <c r="DD53" s="33">
        <v>4</v>
      </c>
      <c r="DE53" s="25">
        <v>2.6309999999999998</v>
      </c>
      <c r="DF53" s="17">
        <v>118731</v>
      </c>
      <c r="DG53" s="17">
        <v>114032</v>
      </c>
      <c r="DH53" s="17">
        <v>127</v>
      </c>
      <c r="DI53" s="17">
        <v>-59349</v>
      </c>
      <c r="DJ53" s="15">
        <v>9</v>
      </c>
      <c r="DM53" s="53"/>
      <c r="DN53" s="61"/>
      <c r="DO53" s="55"/>
      <c r="DP53" s="64"/>
      <c r="DQ53" s="57"/>
      <c r="DR53" s="57"/>
      <c r="DS53" s="57"/>
      <c r="DT53" s="57"/>
      <c r="DU53" s="57"/>
      <c r="DV53" s="53"/>
      <c r="DW53" s="61"/>
      <c r="DX53" s="55"/>
      <c r="DY53" s="64"/>
      <c r="DZ53" s="57"/>
      <c r="EA53" s="57"/>
      <c r="EB53" s="57"/>
      <c r="EC53" s="57"/>
      <c r="ED53" s="53"/>
      <c r="EE53" s="53"/>
      <c r="EF53" s="61"/>
      <c r="EG53" s="55"/>
      <c r="EH53" s="64"/>
      <c r="EI53" s="57"/>
      <c r="EJ53" s="57"/>
      <c r="EK53" s="57"/>
      <c r="EL53" s="57"/>
      <c r="EM53" s="57"/>
      <c r="EN53" s="53"/>
      <c r="EO53" s="61"/>
      <c r="EP53" s="55"/>
      <c r="EQ53" s="64"/>
      <c r="ER53" s="57"/>
      <c r="ES53" s="57"/>
      <c r="ET53" s="57"/>
      <c r="EU53" s="57"/>
      <c r="EV53" s="57"/>
      <c r="EW53" s="53"/>
      <c r="EX53" s="53"/>
      <c r="EY53" s="53"/>
    </row>
    <row r="54" spans="2:155" s="4" customFormat="1" x14ac:dyDescent="0.25">
      <c r="B54" s="77" t="s">
        <v>10</v>
      </c>
      <c r="C54" s="78"/>
      <c r="D54" s="24">
        <f>AVERAGE(D38:D53)</f>
        <v>2.4958749999999998</v>
      </c>
      <c r="E54" s="16"/>
      <c r="F54" s="15"/>
      <c r="G54" s="15"/>
      <c r="H54" s="15"/>
      <c r="I54" s="15"/>
      <c r="K54" s="77" t="s">
        <v>10</v>
      </c>
      <c r="L54" s="78"/>
      <c r="M54" s="24">
        <f>AVERAGE(M38:M53)</f>
        <v>2.5387499999999998</v>
      </c>
      <c r="N54" s="16"/>
      <c r="O54" s="15"/>
      <c r="P54" s="15"/>
      <c r="Q54" s="22"/>
      <c r="R54" s="15"/>
      <c r="S54" s="7"/>
      <c r="T54" s="77" t="s">
        <v>10</v>
      </c>
      <c r="U54" s="78"/>
      <c r="V54" s="24">
        <f>AVERAGE(V38:V53)</f>
        <v>2.6864999999999997</v>
      </c>
      <c r="W54" s="16"/>
      <c r="X54" s="15"/>
      <c r="Y54" s="22"/>
      <c r="Z54" s="15"/>
      <c r="AA54" s="15"/>
      <c r="AB54" s="7"/>
      <c r="AC54" s="74" t="s">
        <v>10</v>
      </c>
      <c r="AD54" s="74"/>
      <c r="AE54" s="24">
        <f>AVERAGE(AE38:AE53)</f>
        <v>2.6544374999999998</v>
      </c>
      <c r="AF54" s="16"/>
      <c r="AG54" s="15"/>
      <c r="AH54" s="15"/>
      <c r="AI54" s="15"/>
      <c r="AJ54" s="15"/>
      <c r="AM54" s="27"/>
      <c r="AO54" s="77" t="s">
        <v>10</v>
      </c>
      <c r="AP54" s="78"/>
      <c r="AQ54" s="24">
        <f>AVERAGE(AQ38:AQ53)</f>
        <v>2.0905</v>
      </c>
      <c r="AR54" s="16"/>
      <c r="AS54" s="15"/>
      <c r="AT54" s="15"/>
      <c r="AU54" s="15"/>
      <c r="AV54" s="15"/>
      <c r="AW54" s="7"/>
      <c r="AY54" s="77" t="s">
        <v>10</v>
      </c>
      <c r="AZ54" s="78"/>
      <c r="BA54" s="24">
        <f>AVERAGE(BA38:BA53)</f>
        <v>2.4516249999999999</v>
      </c>
      <c r="BB54" s="16"/>
      <c r="BC54" s="15"/>
      <c r="BD54" s="15"/>
      <c r="BE54" s="15"/>
      <c r="BF54" s="15"/>
      <c r="BG54" s="7"/>
      <c r="BH54" s="74" t="s">
        <v>10</v>
      </c>
      <c r="BI54" s="74"/>
      <c r="BJ54" s="24">
        <f>AVERAGE(BJ38:BJ53)</f>
        <v>3.5371250000000005</v>
      </c>
      <c r="BK54" s="16"/>
      <c r="BL54" s="15"/>
      <c r="BM54" s="15"/>
      <c r="BN54" s="15"/>
      <c r="BO54" s="15"/>
      <c r="BP54" s="7"/>
      <c r="BQ54" s="77" t="s">
        <v>10</v>
      </c>
      <c r="BR54" s="78"/>
      <c r="BS54" s="24">
        <f>AVERAGE(BS38:BS53)</f>
        <v>3.6744999999999997</v>
      </c>
      <c r="BT54" s="16"/>
      <c r="BU54" s="15"/>
      <c r="BV54" s="15"/>
      <c r="BW54" s="15"/>
      <c r="BX54" s="15"/>
      <c r="BZ54" s="27"/>
      <c r="CB54" s="77" t="s">
        <v>10</v>
      </c>
      <c r="CC54" s="78"/>
      <c r="CD54" s="24">
        <f>AVERAGE(CD38:CD53)</f>
        <v>1.8344374999999997</v>
      </c>
      <c r="CE54" s="16"/>
      <c r="CF54" s="15"/>
      <c r="CG54" s="15"/>
      <c r="CH54" s="15"/>
      <c r="CI54" s="15"/>
      <c r="CK54" s="77" t="s">
        <v>10</v>
      </c>
      <c r="CL54" s="78"/>
      <c r="CM54" s="24">
        <f>AVERAGE(CM38:CM53)</f>
        <v>1.9441249999999999</v>
      </c>
      <c r="CN54" s="16"/>
      <c r="CO54" s="15"/>
      <c r="CP54" s="15"/>
      <c r="CQ54" s="15"/>
      <c r="CR54" s="15"/>
      <c r="CT54" s="77" t="s">
        <v>10</v>
      </c>
      <c r="CU54" s="78"/>
      <c r="CV54" s="24">
        <f>AVERAGE(CV38:CV53)</f>
        <v>2.0634375</v>
      </c>
      <c r="CW54" s="16"/>
      <c r="CX54" s="15"/>
      <c r="CY54" s="15"/>
      <c r="CZ54" s="15"/>
      <c r="DA54" s="15"/>
      <c r="DC54" s="77" t="s">
        <v>10</v>
      </c>
      <c r="DD54" s="78"/>
      <c r="DE54" s="24">
        <f>AVERAGE(DE38:DE53)</f>
        <v>2.4703749999999998</v>
      </c>
      <c r="DF54" s="16"/>
      <c r="DG54" s="15"/>
      <c r="DH54" s="15"/>
      <c r="DI54" s="15"/>
      <c r="DJ54" s="15"/>
      <c r="DL54" s="27"/>
      <c r="DM54" s="53"/>
      <c r="DN54" s="61"/>
      <c r="DO54" s="61"/>
      <c r="DP54" s="56"/>
      <c r="DQ54" s="58"/>
      <c r="DR54" s="53"/>
      <c r="DS54" s="53"/>
      <c r="DT54" s="53"/>
      <c r="DU54" s="53"/>
      <c r="DV54" s="53"/>
      <c r="DW54" s="61"/>
      <c r="DX54" s="61"/>
      <c r="DY54" s="56"/>
      <c r="DZ54" s="58"/>
      <c r="EA54" s="53"/>
      <c r="EB54" s="53"/>
      <c r="EC54" s="53"/>
      <c r="ED54" s="53"/>
      <c r="EE54" s="53"/>
      <c r="EF54" s="61"/>
      <c r="EG54" s="61"/>
      <c r="EH54" s="56"/>
      <c r="EI54" s="58"/>
      <c r="EJ54" s="53"/>
      <c r="EK54" s="53"/>
      <c r="EL54" s="53"/>
      <c r="EM54" s="53"/>
      <c r="EN54" s="53"/>
      <c r="EO54" s="61"/>
      <c r="EP54" s="61"/>
      <c r="EQ54" s="56"/>
      <c r="ER54" s="58"/>
      <c r="ES54" s="53"/>
      <c r="ET54" s="53"/>
      <c r="EU54" s="53"/>
      <c r="EV54" s="53"/>
      <c r="EW54" s="53"/>
      <c r="EX54" s="53"/>
      <c r="EY54" s="53"/>
    </row>
    <row r="55" spans="2:155" x14ac:dyDescent="0.25">
      <c r="B55" s="74">
        <v>4</v>
      </c>
      <c r="C55" s="33">
        <v>1</v>
      </c>
      <c r="D55" s="25">
        <v>2.6970000000000001</v>
      </c>
      <c r="E55" s="17">
        <v>144594</v>
      </c>
      <c r="F55" s="17">
        <v>132000</v>
      </c>
      <c r="G55" s="15">
        <v>189</v>
      </c>
      <c r="H55" s="17">
        <v>-90000</v>
      </c>
      <c r="I55" s="15">
        <v>9</v>
      </c>
      <c r="K55" s="74">
        <v>4</v>
      </c>
      <c r="L55" s="33">
        <v>1</v>
      </c>
      <c r="M55" s="23">
        <v>2.13</v>
      </c>
      <c r="N55" s="17">
        <v>150325</v>
      </c>
      <c r="O55" s="17">
        <v>141000</v>
      </c>
      <c r="P55" s="17">
        <v>190</v>
      </c>
      <c r="Q55" s="17">
        <v>-90000</v>
      </c>
      <c r="R55" s="15">
        <v>9</v>
      </c>
      <c r="T55" s="74">
        <v>4</v>
      </c>
      <c r="U55" s="33">
        <v>1</v>
      </c>
      <c r="V55" s="23">
        <v>2.79</v>
      </c>
      <c r="W55" s="17">
        <v>143032</v>
      </c>
      <c r="X55" s="17">
        <v>120</v>
      </c>
      <c r="Y55" s="17">
        <v>210</v>
      </c>
      <c r="Z55" s="15">
        <v>-90</v>
      </c>
      <c r="AA55" s="15">
        <v>9</v>
      </c>
      <c r="AC55" s="74">
        <v>4</v>
      </c>
      <c r="AD55" s="33">
        <v>1</v>
      </c>
      <c r="AE55" s="23">
        <v>2.2480000000000002</v>
      </c>
      <c r="AF55" s="17">
        <v>154263</v>
      </c>
      <c r="AG55" s="17">
        <v>115</v>
      </c>
      <c r="AH55" s="15">
        <v>206</v>
      </c>
      <c r="AI55" s="15">
        <v>-90</v>
      </c>
      <c r="AJ55" s="15">
        <v>9</v>
      </c>
      <c r="AN55" s="4"/>
      <c r="AO55" s="74">
        <v>4</v>
      </c>
      <c r="AP55" s="14">
        <v>1</v>
      </c>
      <c r="AQ55" s="23">
        <v>2.3119999999999998</v>
      </c>
      <c r="AR55" s="17">
        <v>157270</v>
      </c>
      <c r="AS55" s="17">
        <v>140000</v>
      </c>
      <c r="AT55" s="17">
        <v>207000</v>
      </c>
      <c r="AU55" s="17">
        <v>-90000</v>
      </c>
      <c r="AV55" s="17">
        <v>9000</v>
      </c>
      <c r="AX55" s="4"/>
      <c r="AY55" s="74">
        <v>4</v>
      </c>
      <c r="AZ55" s="33">
        <v>1</v>
      </c>
      <c r="BA55" s="23">
        <v>2.1880000000000002</v>
      </c>
      <c r="BB55" s="17">
        <v>151</v>
      </c>
      <c r="BC55" s="17">
        <v>138</v>
      </c>
      <c r="BD55" s="17">
        <v>190</v>
      </c>
      <c r="BE55" s="17">
        <v>-90</v>
      </c>
      <c r="BF55" s="15">
        <v>9</v>
      </c>
      <c r="BH55" s="74">
        <v>4</v>
      </c>
      <c r="BI55" s="33">
        <v>1</v>
      </c>
      <c r="BJ55" s="23">
        <v>3.1110000000000002</v>
      </c>
      <c r="BK55" s="17">
        <v>138286</v>
      </c>
      <c r="BL55" s="15">
        <v>107</v>
      </c>
      <c r="BM55" s="17">
        <v>222</v>
      </c>
      <c r="BN55" s="15">
        <v>-90</v>
      </c>
      <c r="BO55" s="15">
        <v>9</v>
      </c>
      <c r="BQ55" s="74">
        <v>4</v>
      </c>
      <c r="BR55" s="14">
        <v>1</v>
      </c>
      <c r="BS55" s="23">
        <v>3.1110000000000002</v>
      </c>
      <c r="BT55" s="17">
        <v>126643</v>
      </c>
      <c r="BU55" s="15">
        <v>98</v>
      </c>
      <c r="BV55" s="15">
        <v>156</v>
      </c>
      <c r="BW55" s="15">
        <v>-90</v>
      </c>
      <c r="BX55" s="15">
        <v>9</v>
      </c>
      <c r="CB55" s="74">
        <v>4</v>
      </c>
      <c r="CC55" s="33">
        <v>1</v>
      </c>
      <c r="CD55" s="25">
        <v>2.3780000000000001</v>
      </c>
      <c r="CE55" s="17">
        <v>130972</v>
      </c>
      <c r="CF55" s="17">
        <v>125914</v>
      </c>
      <c r="CG55" s="15">
        <v>142</v>
      </c>
      <c r="CH55" s="17">
        <v>-91637</v>
      </c>
      <c r="CI55" s="15">
        <v>9</v>
      </c>
      <c r="CK55" s="74"/>
      <c r="CL55" s="33">
        <v>1</v>
      </c>
      <c r="CM55" s="25">
        <v>1.6870000000000001</v>
      </c>
      <c r="CN55" s="17">
        <v>122880</v>
      </c>
      <c r="CO55" s="17">
        <v>117</v>
      </c>
      <c r="CP55" s="15">
        <v>156</v>
      </c>
      <c r="CQ55" s="17">
        <v>-90</v>
      </c>
      <c r="CR55" s="15">
        <v>9</v>
      </c>
      <c r="CT55" s="74">
        <v>4</v>
      </c>
      <c r="CU55" s="33">
        <v>1</v>
      </c>
      <c r="CV55" s="25">
        <v>1.839</v>
      </c>
      <c r="CW55" s="17">
        <v>119600</v>
      </c>
      <c r="CX55" s="17">
        <v>112</v>
      </c>
      <c r="CY55" s="15">
        <v>167</v>
      </c>
      <c r="CZ55" s="17">
        <v>-91273</v>
      </c>
      <c r="DA55" s="15">
        <v>9</v>
      </c>
      <c r="DC55" s="74">
        <v>4</v>
      </c>
      <c r="DD55" s="33">
        <v>1</v>
      </c>
      <c r="DE55" s="25">
        <v>2.1859999999999999</v>
      </c>
      <c r="DF55" s="17">
        <v>108694</v>
      </c>
      <c r="DG55" s="17">
        <v>92</v>
      </c>
      <c r="DH55" s="15">
        <v>146</v>
      </c>
      <c r="DI55" s="17">
        <v>-91507</v>
      </c>
      <c r="DJ55" s="15">
        <v>9</v>
      </c>
      <c r="DM55" s="53"/>
      <c r="DN55" s="61"/>
      <c r="DO55" s="55"/>
      <c r="DP55" s="64"/>
      <c r="DQ55" s="57"/>
      <c r="DR55" s="57"/>
      <c r="DS55" s="53"/>
      <c r="DT55" s="57"/>
      <c r="DU55" s="53"/>
      <c r="DV55" s="53"/>
      <c r="DW55" s="61"/>
      <c r="DX55" s="55"/>
      <c r="DY55" s="64"/>
      <c r="DZ55" s="57"/>
      <c r="EA55" s="57"/>
      <c r="EB55" s="57"/>
      <c r="EC55" s="57"/>
      <c r="ED55" s="53"/>
      <c r="EE55" s="53"/>
      <c r="EF55" s="61"/>
      <c r="EG55" s="55"/>
      <c r="EH55" s="64"/>
      <c r="EI55" s="57"/>
      <c r="EJ55" s="57"/>
      <c r="EK55" s="53"/>
      <c r="EL55" s="57"/>
      <c r="EM55" s="53"/>
      <c r="EN55" s="53"/>
      <c r="EO55" s="61"/>
      <c r="EP55" s="55"/>
      <c r="EQ55" s="64"/>
      <c r="ER55" s="57"/>
      <c r="ES55" s="57"/>
      <c r="ET55" s="53"/>
      <c r="EU55" s="57"/>
      <c r="EV55" s="53"/>
      <c r="EW55" s="53"/>
      <c r="EX55" s="53"/>
      <c r="EY55" s="53"/>
    </row>
    <row r="56" spans="2:155" x14ac:dyDescent="0.25">
      <c r="B56" s="74"/>
      <c r="C56" s="33">
        <v>1</v>
      </c>
      <c r="D56" s="25">
        <v>2.8889999999999998</v>
      </c>
      <c r="E56" s="17">
        <v>140733</v>
      </c>
      <c r="F56" s="17">
        <v>127000</v>
      </c>
      <c r="G56" s="15">
        <v>158</v>
      </c>
      <c r="H56" s="15">
        <v>0</v>
      </c>
      <c r="I56" s="15">
        <v>9</v>
      </c>
      <c r="K56" s="74"/>
      <c r="L56" s="33">
        <v>1</v>
      </c>
      <c r="M56" s="23">
        <v>2.2480000000000002</v>
      </c>
      <c r="N56" s="17">
        <v>149632</v>
      </c>
      <c r="O56" s="17">
        <v>140000</v>
      </c>
      <c r="P56" s="15">
        <v>201</v>
      </c>
      <c r="Q56" s="15">
        <v>0</v>
      </c>
      <c r="R56" s="15">
        <v>9</v>
      </c>
      <c r="T56" s="74"/>
      <c r="U56" s="33">
        <v>1</v>
      </c>
      <c r="V56" s="23">
        <v>2.996</v>
      </c>
      <c r="W56" s="17">
        <v>139517</v>
      </c>
      <c r="X56" s="15">
        <v>117</v>
      </c>
      <c r="Y56" s="15">
        <v>227</v>
      </c>
      <c r="Z56" s="15">
        <v>0</v>
      </c>
      <c r="AA56" s="15">
        <v>9</v>
      </c>
      <c r="AC56" s="74"/>
      <c r="AD56" s="33">
        <v>1</v>
      </c>
      <c r="AE56" s="23">
        <v>2.61</v>
      </c>
      <c r="AF56" s="17">
        <v>148818</v>
      </c>
      <c r="AG56" s="15">
        <v>122</v>
      </c>
      <c r="AH56" s="15">
        <v>200</v>
      </c>
      <c r="AI56" s="15">
        <v>0</v>
      </c>
      <c r="AJ56" s="15">
        <v>9</v>
      </c>
      <c r="AN56" s="4"/>
      <c r="AO56" s="74"/>
      <c r="AP56" s="14">
        <v>1</v>
      </c>
      <c r="AQ56" s="23">
        <v>2.6080000000000001</v>
      </c>
      <c r="AR56" s="17">
        <v>153080</v>
      </c>
      <c r="AS56" s="17">
        <v>145312</v>
      </c>
      <c r="AT56" s="17">
        <v>159562</v>
      </c>
      <c r="AU56" s="17">
        <v>-1790</v>
      </c>
      <c r="AV56" s="17">
        <v>9000</v>
      </c>
      <c r="AX56" s="4"/>
      <c r="AY56" s="74"/>
      <c r="AZ56" s="33">
        <v>1</v>
      </c>
      <c r="BA56" s="23">
        <v>2.024</v>
      </c>
      <c r="BB56" s="17">
        <v>156167</v>
      </c>
      <c r="BC56" s="15">
        <v>141</v>
      </c>
      <c r="BD56" s="17">
        <v>217</v>
      </c>
      <c r="BE56" s="17">
        <v>0</v>
      </c>
      <c r="BF56" s="15">
        <v>9</v>
      </c>
      <c r="BH56" s="74"/>
      <c r="BI56" s="33">
        <v>1</v>
      </c>
      <c r="BJ56" s="23">
        <v>3.1110000000000002</v>
      </c>
      <c r="BK56" s="17">
        <v>139071</v>
      </c>
      <c r="BL56" s="15">
        <v>103</v>
      </c>
      <c r="BM56" s="15">
        <v>194</v>
      </c>
      <c r="BN56" s="15">
        <v>0</v>
      </c>
      <c r="BO56" s="15">
        <v>9</v>
      </c>
      <c r="BQ56" s="74"/>
      <c r="BR56" s="14">
        <v>1</v>
      </c>
      <c r="BS56" s="23">
        <v>3.51</v>
      </c>
      <c r="BT56" s="17">
        <v>137375</v>
      </c>
      <c r="BU56" s="17">
        <v>118542</v>
      </c>
      <c r="BV56" s="15">
        <v>164</v>
      </c>
      <c r="BW56" s="17">
        <v>-2386</v>
      </c>
      <c r="BX56" s="15">
        <v>9</v>
      </c>
      <c r="CB56" s="74"/>
      <c r="CC56" s="33">
        <v>1</v>
      </c>
      <c r="CD56" s="25">
        <v>2.13</v>
      </c>
      <c r="CE56" s="17">
        <v>132100</v>
      </c>
      <c r="CF56" s="17">
        <v>124000</v>
      </c>
      <c r="CG56" s="15">
        <v>138</v>
      </c>
      <c r="CH56" s="15" t="s">
        <v>9</v>
      </c>
      <c r="CI56" s="15">
        <v>9</v>
      </c>
      <c r="CK56" s="74"/>
      <c r="CL56" s="33">
        <v>1</v>
      </c>
      <c r="CM56" s="25">
        <v>1.619</v>
      </c>
      <c r="CN56" s="17">
        <v>122607</v>
      </c>
      <c r="CO56" s="17">
        <v>115</v>
      </c>
      <c r="CP56" s="15">
        <v>165</v>
      </c>
      <c r="CQ56" s="17">
        <v>1123</v>
      </c>
      <c r="CR56" s="15">
        <v>9</v>
      </c>
      <c r="CT56" s="74"/>
      <c r="CU56" s="33">
        <v>1</v>
      </c>
      <c r="CV56" s="25">
        <v>2.0230000000000001</v>
      </c>
      <c r="CW56" s="17">
        <v>115688</v>
      </c>
      <c r="CX56" s="17">
        <v>111707</v>
      </c>
      <c r="CY56" s="15">
        <v>144</v>
      </c>
      <c r="CZ56" s="17">
        <v>1397</v>
      </c>
      <c r="DA56" s="17">
        <v>9000</v>
      </c>
      <c r="DC56" s="74"/>
      <c r="DD56" s="33">
        <v>1</v>
      </c>
      <c r="DE56" s="25">
        <v>2.024</v>
      </c>
      <c r="DF56" s="17">
        <v>107262</v>
      </c>
      <c r="DG56" s="17">
        <v>90</v>
      </c>
      <c r="DH56" s="15">
        <v>160</v>
      </c>
      <c r="DI56" s="15" t="s">
        <v>9</v>
      </c>
      <c r="DJ56" s="15">
        <v>9</v>
      </c>
      <c r="DM56" s="53"/>
      <c r="DN56" s="61"/>
      <c r="DO56" s="55"/>
      <c r="DP56" s="64"/>
      <c r="DQ56" s="57"/>
      <c r="DR56" s="57"/>
      <c r="DS56" s="53"/>
      <c r="DT56" s="53"/>
      <c r="DU56" s="53"/>
      <c r="DV56" s="53"/>
      <c r="DW56" s="61"/>
      <c r="DX56" s="55"/>
      <c r="DY56" s="64"/>
      <c r="DZ56" s="57"/>
      <c r="EA56" s="57"/>
      <c r="EB56" s="57"/>
      <c r="EC56" s="57"/>
      <c r="ED56" s="53"/>
      <c r="EE56" s="53"/>
      <c r="EF56" s="61"/>
      <c r="EG56" s="55"/>
      <c r="EH56" s="64"/>
      <c r="EI56" s="57"/>
      <c r="EJ56" s="57"/>
      <c r="EK56" s="53"/>
      <c r="EL56" s="57"/>
      <c r="EM56" s="53"/>
      <c r="EN56" s="53"/>
      <c r="EO56" s="61"/>
      <c r="EP56" s="55"/>
      <c r="EQ56" s="64"/>
      <c r="ER56" s="57"/>
      <c r="ES56" s="57"/>
      <c r="ET56" s="53"/>
      <c r="EU56" s="53"/>
      <c r="EV56" s="57"/>
      <c r="EW56" s="53"/>
      <c r="EX56" s="53"/>
      <c r="EY56" s="53"/>
    </row>
    <row r="57" spans="2:155" x14ac:dyDescent="0.25">
      <c r="B57" s="74"/>
      <c r="C57" s="33">
        <v>1</v>
      </c>
      <c r="D57" s="25">
        <v>2.8889999999999998</v>
      </c>
      <c r="E57" s="17">
        <v>140552</v>
      </c>
      <c r="F57" s="17">
        <v>131530</v>
      </c>
      <c r="G57" s="15">
        <v>171</v>
      </c>
      <c r="H57" s="17">
        <v>43603</v>
      </c>
      <c r="I57" s="15">
        <v>9</v>
      </c>
      <c r="K57" s="74"/>
      <c r="L57" s="33">
        <v>1</v>
      </c>
      <c r="M57" s="23">
        <v>2.2240000000000002</v>
      </c>
      <c r="N57" s="17">
        <v>149137</v>
      </c>
      <c r="O57" s="17">
        <v>139477</v>
      </c>
      <c r="P57" s="17">
        <v>187</v>
      </c>
      <c r="Q57" s="17">
        <v>53746</v>
      </c>
      <c r="R57" s="15">
        <v>9</v>
      </c>
      <c r="T57" s="74"/>
      <c r="U57" s="33">
        <v>1</v>
      </c>
      <c r="V57" s="23">
        <v>3.1739999999999999</v>
      </c>
      <c r="W57" s="17">
        <v>137401</v>
      </c>
      <c r="X57" s="17">
        <v>118385</v>
      </c>
      <c r="Y57" s="17">
        <v>194</v>
      </c>
      <c r="Z57" s="17">
        <v>49635</v>
      </c>
      <c r="AA57" s="15">
        <v>9</v>
      </c>
      <c r="AC57" s="74"/>
      <c r="AD57" s="33">
        <v>1</v>
      </c>
      <c r="AE57" s="23">
        <v>3.0649999999999999</v>
      </c>
      <c r="AF57" s="17">
        <v>146307</v>
      </c>
      <c r="AG57" s="17">
        <v>114936</v>
      </c>
      <c r="AH57" s="17">
        <v>169</v>
      </c>
      <c r="AI57" s="17">
        <v>53973</v>
      </c>
      <c r="AJ57" s="17">
        <v>9000</v>
      </c>
      <c r="AN57" s="4"/>
      <c r="AO57" s="74"/>
      <c r="AP57" s="14">
        <v>1</v>
      </c>
      <c r="AQ57" s="23">
        <v>2.3839999999999999</v>
      </c>
      <c r="AR57" s="17">
        <v>155906</v>
      </c>
      <c r="AS57" s="17">
        <v>145118</v>
      </c>
      <c r="AT57" s="17">
        <v>203000</v>
      </c>
      <c r="AU57" s="17">
        <v>-60461</v>
      </c>
      <c r="AV57" s="17">
        <v>9000</v>
      </c>
      <c r="AX57" s="4"/>
      <c r="AY57" s="74"/>
      <c r="AZ57" s="33">
        <v>1</v>
      </c>
      <c r="BA57" s="23">
        <v>1.97</v>
      </c>
      <c r="BB57" s="17">
        <v>155561</v>
      </c>
      <c r="BC57" s="17">
        <v>137571</v>
      </c>
      <c r="BD57" s="17">
        <v>204</v>
      </c>
      <c r="BE57" s="17">
        <v>64654</v>
      </c>
      <c r="BF57" s="15">
        <v>9</v>
      </c>
      <c r="BH57" s="74"/>
      <c r="BI57" s="33">
        <v>1</v>
      </c>
      <c r="BJ57" s="23">
        <v>4.2530000000000001</v>
      </c>
      <c r="BK57" s="17">
        <v>127490</v>
      </c>
      <c r="BL57" s="17">
        <v>109</v>
      </c>
      <c r="BM57" s="17">
        <v>144640</v>
      </c>
      <c r="BN57" s="17">
        <v>-53130</v>
      </c>
      <c r="BO57" s="15">
        <v>9</v>
      </c>
      <c r="BQ57" s="74"/>
      <c r="BR57" s="14">
        <v>1</v>
      </c>
      <c r="BS57" s="23">
        <v>3.9809999999999999</v>
      </c>
      <c r="BT57" s="17">
        <v>132100</v>
      </c>
      <c r="BU57" s="17">
        <v>100000</v>
      </c>
      <c r="BV57" s="17">
        <v>148174</v>
      </c>
      <c r="BW57" s="17">
        <v>56310</v>
      </c>
      <c r="BX57" s="15">
        <v>9</v>
      </c>
      <c r="CB57" s="74"/>
      <c r="CC57" s="33">
        <v>1</v>
      </c>
      <c r="CD57" s="25">
        <v>2.141</v>
      </c>
      <c r="CE57" s="17">
        <v>134224</v>
      </c>
      <c r="CF57" s="17">
        <v>126000</v>
      </c>
      <c r="CG57" s="15">
        <v>174</v>
      </c>
      <c r="CH57" s="17">
        <v>43958</v>
      </c>
      <c r="CI57" s="15">
        <v>9</v>
      </c>
      <c r="CK57" s="74"/>
      <c r="CL57" s="33">
        <v>1</v>
      </c>
      <c r="CM57" s="25">
        <v>1.9330000000000001</v>
      </c>
      <c r="CN57" s="17">
        <v>119603</v>
      </c>
      <c r="CO57" s="17">
        <v>115837</v>
      </c>
      <c r="CP57" s="15">
        <v>124</v>
      </c>
      <c r="CQ57" s="17">
        <v>62241</v>
      </c>
      <c r="CR57" s="15">
        <v>9</v>
      </c>
      <c r="CT57" s="74"/>
      <c r="CU57" s="33">
        <v>1</v>
      </c>
      <c r="CV57" s="25">
        <v>2.1640000000000001</v>
      </c>
      <c r="CW57" s="17">
        <v>115018</v>
      </c>
      <c r="CX57" s="17">
        <v>111388</v>
      </c>
      <c r="CY57" s="15">
        <v>122</v>
      </c>
      <c r="CZ57" s="17">
        <v>47121</v>
      </c>
      <c r="DA57" s="17">
        <v>9000</v>
      </c>
      <c r="DC57" s="74"/>
      <c r="DD57" s="33">
        <v>1</v>
      </c>
      <c r="DE57" s="25">
        <v>2.1360000000000001</v>
      </c>
      <c r="DF57" s="17">
        <v>107279</v>
      </c>
      <c r="DG57" s="17">
        <v>92128</v>
      </c>
      <c r="DH57" s="15">
        <v>160</v>
      </c>
      <c r="DI57" s="17">
        <v>60803</v>
      </c>
      <c r="DJ57" s="15">
        <v>9</v>
      </c>
      <c r="DM57" s="53"/>
      <c r="DN57" s="61"/>
      <c r="DO57" s="55"/>
      <c r="DP57" s="64"/>
      <c r="DQ57" s="57"/>
      <c r="DR57" s="57"/>
      <c r="DS57" s="53"/>
      <c r="DT57" s="57"/>
      <c r="DU57" s="53"/>
      <c r="DV57" s="53"/>
      <c r="DW57" s="61"/>
      <c r="DX57" s="55"/>
      <c r="DY57" s="64"/>
      <c r="DZ57" s="57"/>
      <c r="EA57" s="57"/>
      <c r="EB57" s="57"/>
      <c r="EC57" s="57"/>
      <c r="ED57" s="53"/>
      <c r="EE57" s="53"/>
      <c r="EF57" s="61"/>
      <c r="EG57" s="55"/>
      <c r="EH57" s="64"/>
      <c r="EI57" s="57"/>
      <c r="EJ57" s="57"/>
      <c r="EK57" s="53"/>
      <c r="EL57" s="57"/>
      <c r="EM57" s="53"/>
      <c r="EN57" s="53"/>
      <c r="EO57" s="61"/>
      <c r="EP57" s="55"/>
      <c r="EQ57" s="64"/>
      <c r="ER57" s="57"/>
      <c r="ES57" s="57"/>
      <c r="ET57" s="53"/>
      <c r="EU57" s="57"/>
      <c r="EV57" s="57"/>
      <c r="EW57" s="53"/>
      <c r="EX57" s="53"/>
      <c r="EY57" s="53"/>
    </row>
    <row r="58" spans="2:155" x14ac:dyDescent="0.25">
      <c r="B58" s="74"/>
      <c r="C58" s="33">
        <v>1</v>
      </c>
      <c r="D58" s="25">
        <v>2.7149999999999999</v>
      </c>
      <c r="E58" s="17">
        <v>142949</v>
      </c>
      <c r="F58" s="17">
        <v>132667</v>
      </c>
      <c r="G58" s="15">
        <v>199</v>
      </c>
      <c r="H58" s="17">
        <v>-27408</v>
      </c>
      <c r="I58" s="15">
        <v>9</v>
      </c>
      <c r="K58" s="74"/>
      <c r="L58" s="33">
        <v>1</v>
      </c>
      <c r="M58" s="23">
        <v>2.0430000000000001</v>
      </c>
      <c r="N58" s="17">
        <v>151698</v>
      </c>
      <c r="O58" s="17">
        <v>139778</v>
      </c>
      <c r="P58" s="17">
        <v>211</v>
      </c>
      <c r="Q58" s="17">
        <v>-36027</v>
      </c>
      <c r="R58" s="15">
        <v>9</v>
      </c>
      <c r="T58" s="74"/>
      <c r="U58" s="33">
        <v>1</v>
      </c>
      <c r="V58" s="23">
        <v>3.1739999999999999</v>
      </c>
      <c r="W58" s="17">
        <v>134504</v>
      </c>
      <c r="X58" s="17">
        <v>120213</v>
      </c>
      <c r="Y58" s="17">
        <v>170</v>
      </c>
      <c r="Z58" s="17">
        <v>-49635</v>
      </c>
      <c r="AA58" s="15">
        <v>9</v>
      </c>
      <c r="AC58" s="74"/>
      <c r="AD58" s="33">
        <v>1</v>
      </c>
      <c r="AE58" s="23">
        <v>2.5379999999999998</v>
      </c>
      <c r="AF58" s="17">
        <v>147060</v>
      </c>
      <c r="AG58" s="17">
        <v>124281</v>
      </c>
      <c r="AH58" s="17">
        <v>189</v>
      </c>
      <c r="AI58" s="17">
        <v>-33690</v>
      </c>
      <c r="AJ58" s="17">
        <v>9000</v>
      </c>
      <c r="AN58" s="4"/>
      <c r="AO58" s="74"/>
      <c r="AP58" s="14">
        <v>1</v>
      </c>
      <c r="AQ58" s="23">
        <v>2.5760000000000001</v>
      </c>
      <c r="AR58" s="17">
        <v>155372</v>
      </c>
      <c r="AS58" s="17">
        <v>144799</v>
      </c>
      <c r="AT58" s="17">
        <v>201000</v>
      </c>
      <c r="AU58" s="17">
        <v>66571</v>
      </c>
      <c r="AV58" s="17">
        <v>9000</v>
      </c>
      <c r="AX58" s="4"/>
      <c r="AY58" s="74"/>
      <c r="AZ58" s="33">
        <v>1</v>
      </c>
      <c r="BA58" s="23">
        <v>1.1910000000000001</v>
      </c>
      <c r="BB58" s="17">
        <v>156028</v>
      </c>
      <c r="BC58" s="17">
        <v>141000</v>
      </c>
      <c r="BD58" s="17">
        <v>211680</v>
      </c>
      <c r="BE58" s="17">
        <v>-46081</v>
      </c>
      <c r="BF58" s="15">
        <v>9</v>
      </c>
      <c r="BH58" s="74"/>
      <c r="BI58" s="33">
        <v>1</v>
      </c>
      <c r="BJ58" s="23">
        <v>3.2839999999999998</v>
      </c>
      <c r="BK58" s="17">
        <v>136779</v>
      </c>
      <c r="BL58" s="17">
        <v>108562</v>
      </c>
      <c r="BM58" s="17">
        <v>215000</v>
      </c>
      <c r="BN58" s="17">
        <v>35538</v>
      </c>
      <c r="BO58" s="15">
        <v>9</v>
      </c>
      <c r="BQ58" s="74"/>
      <c r="BR58" s="14">
        <v>1</v>
      </c>
      <c r="BS58" s="23">
        <v>3.4620000000000002</v>
      </c>
      <c r="BT58" s="17">
        <v>131585</v>
      </c>
      <c r="BU58" s="17">
        <v>99000</v>
      </c>
      <c r="BV58" s="17">
        <v>164000</v>
      </c>
      <c r="BW58" s="17">
        <v>-60255</v>
      </c>
      <c r="BX58" s="15">
        <v>9</v>
      </c>
      <c r="CB58" s="74"/>
      <c r="CC58" s="33">
        <v>1</v>
      </c>
      <c r="CD58" s="25">
        <v>2.0939999999999999</v>
      </c>
      <c r="CE58" s="17">
        <v>133133</v>
      </c>
      <c r="CF58" s="17">
        <v>125000</v>
      </c>
      <c r="CG58" s="15">
        <v>163</v>
      </c>
      <c r="CH58" s="17">
        <v>-61504</v>
      </c>
      <c r="CI58" s="15">
        <v>9</v>
      </c>
      <c r="CK58" s="74"/>
      <c r="CL58" s="33">
        <v>1</v>
      </c>
      <c r="CM58" s="25">
        <v>1.7969999999999999</v>
      </c>
      <c r="CN58" s="17">
        <v>120091</v>
      </c>
      <c r="CO58" s="17">
        <v>116253</v>
      </c>
      <c r="CP58" s="15">
        <v>127</v>
      </c>
      <c r="CQ58" s="17">
        <v>-64537</v>
      </c>
      <c r="CR58" s="15">
        <v>9</v>
      </c>
      <c r="CT58" s="74"/>
      <c r="CU58" s="33">
        <v>1</v>
      </c>
      <c r="CV58" s="25">
        <v>2.1179999999999999</v>
      </c>
      <c r="CW58" s="17">
        <v>118568</v>
      </c>
      <c r="CX58" s="17">
        <v>112000</v>
      </c>
      <c r="CY58" s="15">
        <v>165</v>
      </c>
      <c r="CZ58" s="17">
        <v>-32471</v>
      </c>
      <c r="DA58" s="17">
        <v>9000</v>
      </c>
      <c r="DC58" s="74"/>
      <c r="DD58" s="33">
        <v>1</v>
      </c>
      <c r="DE58" s="25">
        <v>2.3940000000000001</v>
      </c>
      <c r="DF58" s="17">
        <v>107121</v>
      </c>
      <c r="DG58" s="17">
        <v>92111</v>
      </c>
      <c r="DH58" s="15">
        <v>136</v>
      </c>
      <c r="DI58" s="17">
        <v>-54462</v>
      </c>
      <c r="DJ58" s="15">
        <v>9</v>
      </c>
      <c r="DM58" s="53"/>
      <c r="DN58" s="61"/>
      <c r="DO58" s="55"/>
      <c r="DP58" s="64"/>
      <c r="DQ58" s="57"/>
      <c r="DR58" s="57"/>
      <c r="DS58" s="53"/>
      <c r="DT58" s="57"/>
      <c r="DU58" s="53"/>
      <c r="DV58" s="53"/>
      <c r="DW58" s="61"/>
      <c r="DX58" s="55"/>
      <c r="DY58" s="64"/>
      <c r="DZ58" s="57"/>
      <c r="EA58" s="57"/>
      <c r="EB58" s="57"/>
      <c r="EC58" s="57"/>
      <c r="ED58" s="53"/>
      <c r="EE58" s="53"/>
      <c r="EF58" s="61"/>
      <c r="EG58" s="55"/>
      <c r="EH58" s="64"/>
      <c r="EI58" s="57"/>
      <c r="EJ58" s="57"/>
      <c r="EK58" s="53"/>
      <c r="EL58" s="57"/>
      <c r="EM58" s="53"/>
      <c r="EN58" s="53"/>
      <c r="EO58" s="61"/>
      <c r="EP58" s="55"/>
      <c r="EQ58" s="64"/>
      <c r="ER58" s="57"/>
      <c r="ES58" s="57"/>
      <c r="ET58" s="53"/>
      <c r="EU58" s="57"/>
      <c r="EV58" s="57"/>
      <c r="EW58" s="53"/>
      <c r="EX58" s="53"/>
      <c r="EY58" s="53"/>
    </row>
    <row r="59" spans="2:155" x14ac:dyDescent="0.25">
      <c r="B59" s="74"/>
      <c r="C59" s="33">
        <v>2</v>
      </c>
      <c r="D59" s="25">
        <v>2.0760000000000001</v>
      </c>
      <c r="E59" s="17">
        <v>144415</v>
      </c>
      <c r="F59" s="17">
        <v>130000</v>
      </c>
      <c r="G59" s="15">
        <v>166</v>
      </c>
      <c r="H59" s="17">
        <v>-90000</v>
      </c>
      <c r="I59" s="15">
        <v>9</v>
      </c>
      <c r="K59" s="74"/>
      <c r="L59" s="33">
        <v>2</v>
      </c>
      <c r="M59" s="23">
        <v>2.2480000000000002</v>
      </c>
      <c r="N59" s="17">
        <v>149474</v>
      </c>
      <c r="O59" s="17">
        <v>136000</v>
      </c>
      <c r="P59" s="17">
        <v>200</v>
      </c>
      <c r="Q59" s="17">
        <v>-90000</v>
      </c>
      <c r="R59" s="15">
        <v>9</v>
      </c>
      <c r="T59" s="74"/>
      <c r="U59" s="33">
        <v>2</v>
      </c>
      <c r="V59" s="23">
        <v>2.8889999999999998</v>
      </c>
      <c r="W59" s="17">
        <v>136567</v>
      </c>
      <c r="X59" s="17">
        <v>105000</v>
      </c>
      <c r="Y59" s="17">
        <v>216</v>
      </c>
      <c r="Z59" s="17">
        <v>-90000</v>
      </c>
      <c r="AA59" s="15">
        <v>9</v>
      </c>
      <c r="AC59" s="74"/>
      <c r="AD59" s="33">
        <v>2</v>
      </c>
      <c r="AE59" s="23">
        <v>2.61</v>
      </c>
      <c r="AF59" s="17">
        <v>148970</v>
      </c>
      <c r="AG59" s="17">
        <v>112000</v>
      </c>
      <c r="AH59" s="17">
        <v>195</v>
      </c>
      <c r="AI59" s="17">
        <v>-90000</v>
      </c>
      <c r="AJ59" s="17">
        <v>9000</v>
      </c>
      <c r="AN59" s="4"/>
      <c r="AO59" s="74"/>
      <c r="AP59" s="14">
        <v>2</v>
      </c>
      <c r="AQ59" s="23">
        <v>2.7869999999999999</v>
      </c>
      <c r="AR59" s="17">
        <v>147789</v>
      </c>
      <c r="AS59" s="17">
        <v>137000</v>
      </c>
      <c r="AT59" s="17">
        <v>184000</v>
      </c>
      <c r="AU59" s="17">
        <v>-88091</v>
      </c>
      <c r="AV59" s="17">
        <v>9000</v>
      </c>
      <c r="AX59" s="4"/>
      <c r="AY59" s="74"/>
      <c r="AZ59" s="33">
        <v>2</v>
      </c>
      <c r="BA59" s="23">
        <v>2.2469999999999999</v>
      </c>
      <c r="BB59" s="17">
        <v>149929</v>
      </c>
      <c r="BC59" s="17">
        <v>137973</v>
      </c>
      <c r="BD59" s="17">
        <v>197000</v>
      </c>
      <c r="BE59" s="17">
        <v>-88452</v>
      </c>
      <c r="BF59" s="15">
        <v>9</v>
      </c>
      <c r="BH59" s="74"/>
      <c r="BI59" s="33">
        <v>2</v>
      </c>
      <c r="BJ59" s="23">
        <v>3.2349999999999999</v>
      </c>
      <c r="BK59" s="17">
        <v>131037</v>
      </c>
      <c r="BL59" s="17">
        <v>107000</v>
      </c>
      <c r="BM59" s="17">
        <v>188000</v>
      </c>
      <c r="BN59" s="17">
        <v>-90000</v>
      </c>
      <c r="BO59" s="15">
        <v>9</v>
      </c>
      <c r="BQ59" s="74"/>
      <c r="BR59" s="14">
        <v>2</v>
      </c>
      <c r="BS59" s="23">
        <v>3.516</v>
      </c>
      <c r="BT59" s="17">
        <v>126440</v>
      </c>
      <c r="BU59" s="17">
        <v>100000</v>
      </c>
      <c r="BV59" s="17">
        <v>157000</v>
      </c>
      <c r="BW59" s="17">
        <v>-90000</v>
      </c>
      <c r="BX59" s="15">
        <v>9</v>
      </c>
      <c r="CB59" s="74"/>
      <c r="CC59" s="33">
        <v>2</v>
      </c>
      <c r="CD59" s="25">
        <v>1.8819999999999999</v>
      </c>
      <c r="CE59" s="17">
        <v>130875</v>
      </c>
      <c r="CF59" s="17">
        <v>124000</v>
      </c>
      <c r="CG59" s="15">
        <v>162</v>
      </c>
      <c r="CH59" s="17">
        <v>-91302</v>
      </c>
      <c r="CI59" s="15">
        <v>9</v>
      </c>
      <c r="CK59" s="74"/>
      <c r="CL59" s="33">
        <v>2</v>
      </c>
      <c r="CM59" s="25">
        <v>1.76</v>
      </c>
      <c r="CN59" s="17">
        <v>124146</v>
      </c>
      <c r="CO59" s="17">
        <v>118000</v>
      </c>
      <c r="CP59" s="15">
        <v>145</v>
      </c>
      <c r="CQ59" s="17" t="s">
        <v>9</v>
      </c>
      <c r="CR59" s="15">
        <v>9</v>
      </c>
      <c r="CT59" s="74"/>
      <c r="CU59" s="33">
        <v>2</v>
      </c>
      <c r="CV59" s="25">
        <v>1.9179999999999999</v>
      </c>
      <c r="CW59" s="17">
        <v>118271</v>
      </c>
      <c r="CX59" s="17">
        <v>110000</v>
      </c>
      <c r="CY59" s="15">
        <v>161</v>
      </c>
      <c r="CZ59" s="17">
        <v>-86009</v>
      </c>
      <c r="DA59" s="17">
        <v>9000</v>
      </c>
      <c r="DC59" s="74"/>
      <c r="DD59" s="33">
        <v>2</v>
      </c>
      <c r="DE59" s="25">
        <v>2.024</v>
      </c>
      <c r="DF59" s="17">
        <v>110238</v>
      </c>
      <c r="DG59" s="17">
        <v>92000</v>
      </c>
      <c r="DH59" s="15">
        <v>163</v>
      </c>
      <c r="DI59" s="17">
        <v>-90000</v>
      </c>
      <c r="DJ59" s="15">
        <v>9</v>
      </c>
      <c r="DM59" s="53"/>
      <c r="DN59" s="61"/>
      <c r="DO59" s="55"/>
      <c r="DP59" s="64"/>
      <c r="DQ59" s="57"/>
      <c r="DR59" s="57"/>
      <c r="DS59" s="53"/>
      <c r="DT59" s="57"/>
      <c r="DU59" s="53"/>
      <c r="DV59" s="53"/>
      <c r="DW59" s="61"/>
      <c r="DX59" s="55"/>
      <c r="DY59" s="64"/>
      <c r="DZ59" s="57"/>
      <c r="EA59" s="57"/>
      <c r="EB59" s="57"/>
      <c r="EC59" s="57"/>
      <c r="ED59" s="53"/>
      <c r="EE59" s="53"/>
      <c r="EF59" s="61"/>
      <c r="EG59" s="55"/>
      <c r="EH59" s="64"/>
      <c r="EI59" s="57"/>
      <c r="EJ59" s="57"/>
      <c r="EK59" s="53"/>
      <c r="EL59" s="57"/>
      <c r="EM59" s="53"/>
      <c r="EN59" s="53"/>
      <c r="EO59" s="61"/>
      <c r="EP59" s="55"/>
      <c r="EQ59" s="64"/>
      <c r="ER59" s="57"/>
      <c r="ES59" s="57"/>
      <c r="ET59" s="57"/>
      <c r="EU59" s="57"/>
      <c r="EV59" s="57"/>
      <c r="EW59" s="53"/>
      <c r="EX59" s="53"/>
      <c r="EY59" s="53"/>
    </row>
    <row r="60" spans="2:155" x14ac:dyDescent="0.25">
      <c r="B60" s="74"/>
      <c r="C60" s="33">
        <v>2</v>
      </c>
      <c r="D60" s="25">
        <v>2.024</v>
      </c>
      <c r="E60" s="17">
        <v>144452</v>
      </c>
      <c r="F60" s="17">
        <v>130000</v>
      </c>
      <c r="G60" s="15">
        <v>176</v>
      </c>
      <c r="H60" s="15">
        <v>0</v>
      </c>
      <c r="I60" s="15">
        <v>9</v>
      </c>
      <c r="K60" s="74"/>
      <c r="L60" s="33">
        <v>2</v>
      </c>
      <c r="M60" s="23">
        <v>2.452</v>
      </c>
      <c r="N60" s="17">
        <v>145171</v>
      </c>
      <c r="O60" s="17">
        <v>136000</v>
      </c>
      <c r="P60" s="15">
        <v>174</v>
      </c>
      <c r="Q60" s="15">
        <v>0</v>
      </c>
      <c r="R60" s="15">
        <v>9</v>
      </c>
      <c r="T60" s="74"/>
      <c r="U60" s="33">
        <v>2</v>
      </c>
      <c r="V60" s="23">
        <v>3.23</v>
      </c>
      <c r="W60" s="17">
        <v>131123</v>
      </c>
      <c r="X60" s="17">
        <v>102769</v>
      </c>
      <c r="Y60" s="15">
        <v>207</v>
      </c>
      <c r="Z60" s="17">
        <v>2203</v>
      </c>
      <c r="AA60" s="15">
        <v>9</v>
      </c>
      <c r="AC60" s="74"/>
      <c r="AD60" s="33">
        <v>2</v>
      </c>
      <c r="AE60" s="23">
        <v>2.5289999999999999</v>
      </c>
      <c r="AF60" s="17">
        <v>142206</v>
      </c>
      <c r="AG60" s="17">
        <v>113000</v>
      </c>
      <c r="AH60" s="17">
        <v>207</v>
      </c>
      <c r="AI60" s="15">
        <v>0</v>
      </c>
      <c r="AJ60" s="17">
        <v>9000</v>
      </c>
      <c r="AN60" s="4"/>
      <c r="AO60" s="74"/>
      <c r="AP60" s="14">
        <v>2</v>
      </c>
      <c r="AQ60" s="23">
        <v>2.8860000000000001</v>
      </c>
      <c r="AR60" s="17">
        <v>149143</v>
      </c>
      <c r="AS60" s="17">
        <v>130966</v>
      </c>
      <c r="AT60" s="17">
        <v>198000</v>
      </c>
      <c r="AU60" s="17">
        <v>-1975</v>
      </c>
      <c r="AV60" s="17">
        <v>9000</v>
      </c>
      <c r="AX60" s="4"/>
      <c r="AY60" s="74"/>
      <c r="AZ60" s="33">
        <v>2</v>
      </c>
      <c r="BA60" s="23">
        <v>2.2480000000000002</v>
      </c>
      <c r="BB60" s="17">
        <v>150053</v>
      </c>
      <c r="BC60" s="17">
        <v>140000</v>
      </c>
      <c r="BD60" s="17">
        <v>190000</v>
      </c>
      <c r="BE60" s="17" t="s">
        <v>9</v>
      </c>
      <c r="BF60" s="15">
        <v>9</v>
      </c>
      <c r="BH60" s="74"/>
      <c r="BI60" s="33">
        <v>2</v>
      </c>
      <c r="BJ60" s="23">
        <v>3.2349999999999999</v>
      </c>
      <c r="BK60" s="17">
        <v>126556</v>
      </c>
      <c r="BL60" s="17">
        <v>98000</v>
      </c>
      <c r="BM60" s="17">
        <v>161000</v>
      </c>
      <c r="BN60" s="15" t="s">
        <v>9</v>
      </c>
      <c r="BO60" s="15">
        <v>9</v>
      </c>
      <c r="BQ60" s="74"/>
      <c r="BR60" s="14">
        <v>2</v>
      </c>
      <c r="BS60" s="23">
        <v>3.516</v>
      </c>
      <c r="BT60" s="17">
        <v>117160</v>
      </c>
      <c r="BU60" s="17">
        <v>95000</v>
      </c>
      <c r="BV60" s="17">
        <v>150000</v>
      </c>
      <c r="BW60" s="17">
        <v>0</v>
      </c>
      <c r="BX60" s="15">
        <v>9</v>
      </c>
      <c r="CB60" s="74"/>
      <c r="CC60" s="33">
        <v>2</v>
      </c>
      <c r="CD60" s="25">
        <v>1.7589999999999999</v>
      </c>
      <c r="CE60" s="17">
        <v>132056</v>
      </c>
      <c r="CF60" s="17">
        <v>122128</v>
      </c>
      <c r="CG60" s="15">
        <v>168</v>
      </c>
      <c r="CH60" s="17">
        <v>1219</v>
      </c>
      <c r="CI60" s="15">
        <v>9</v>
      </c>
      <c r="CK60" s="74"/>
      <c r="CL60" s="33">
        <v>2</v>
      </c>
      <c r="CM60" s="25">
        <v>1.8220000000000001</v>
      </c>
      <c r="CN60" s="17">
        <v>123147</v>
      </c>
      <c r="CO60" s="17">
        <v>118828</v>
      </c>
      <c r="CP60" s="15">
        <v>131</v>
      </c>
      <c r="CQ60" s="17">
        <v>54904</v>
      </c>
      <c r="CR60" s="15">
        <v>9</v>
      </c>
      <c r="CT60" s="74"/>
      <c r="CU60" s="33">
        <v>2</v>
      </c>
      <c r="CV60" s="25">
        <v>2.0699999999999998</v>
      </c>
      <c r="CW60" s="17">
        <v>115917</v>
      </c>
      <c r="CX60" s="17">
        <v>110000</v>
      </c>
      <c r="CY60" s="15">
        <v>155</v>
      </c>
      <c r="CZ60" s="17">
        <v>2862</v>
      </c>
      <c r="DA60" s="17">
        <v>9000</v>
      </c>
      <c r="DC60" s="74"/>
      <c r="DD60" s="33">
        <v>2</v>
      </c>
      <c r="DE60" s="25">
        <v>2.3780000000000001</v>
      </c>
      <c r="DF60" s="17">
        <v>104141</v>
      </c>
      <c r="DG60" s="17">
        <v>91857</v>
      </c>
      <c r="DH60" s="15">
        <v>123</v>
      </c>
      <c r="DI60" s="17">
        <v>-1637</v>
      </c>
      <c r="DJ60" s="15">
        <v>9</v>
      </c>
      <c r="DM60" s="53"/>
      <c r="DN60" s="61"/>
      <c r="DO60" s="55"/>
      <c r="DP60" s="64"/>
      <c r="DQ60" s="57"/>
      <c r="DR60" s="57"/>
      <c r="DS60" s="53"/>
      <c r="DT60" s="53"/>
      <c r="DU60" s="53"/>
      <c r="DV60" s="53"/>
      <c r="DW60" s="61"/>
      <c r="DX60" s="55"/>
      <c r="DY60" s="64"/>
      <c r="DZ60" s="57"/>
      <c r="EA60" s="57"/>
      <c r="EB60" s="57"/>
      <c r="EC60" s="53"/>
      <c r="ED60" s="53"/>
      <c r="EE60" s="53"/>
      <c r="EF60" s="61"/>
      <c r="EG60" s="55"/>
      <c r="EH60" s="64"/>
      <c r="EI60" s="57"/>
      <c r="EJ60" s="57"/>
      <c r="EK60" s="53"/>
      <c r="EL60" s="57"/>
      <c r="EM60" s="53"/>
      <c r="EN60" s="53"/>
      <c r="EO60" s="61"/>
      <c r="EP60" s="55"/>
      <c r="EQ60" s="64"/>
      <c r="ER60" s="57"/>
      <c r="ES60" s="57"/>
      <c r="ET60" s="57"/>
      <c r="EU60" s="57"/>
      <c r="EV60" s="57"/>
      <c r="EW60" s="53"/>
      <c r="EX60" s="53"/>
      <c r="EY60" s="53"/>
    </row>
    <row r="61" spans="2:155" x14ac:dyDescent="0.25">
      <c r="B61" s="74"/>
      <c r="C61" s="33">
        <v>2</v>
      </c>
      <c r="D61" s="25">
        <v>2.0760000000000001</v>
      </c>
      <c r="E61" s="17">
        <v>146323</v>
      </c>
      <c r="F61" s="17">
        <v>133000</v>
      </c>
      <c r="G61" s="15">
        <v>199</v>
      </c>
      <c r="H61" s="17">
        <v>53130</v>
      </c>
      <c r="I61" s="15">
        <v>9</v>
      </c>
      <c r="K61" s="74"/>
      <c r="L61" s="33">
        <v>2</v>
      </c>
      <c r="M61" s="23">
        <v>2.4329999999999998</v>
      </c>
      <c r="N61" s="17">
        <v>146002</v>
      </c>
      <c r="O61" s="17">
        <v>136490</v>
      </c>
      <c r="P61" s="17">
        <v>183</v>
      </c>
      <c r="Q61" s="17">
        <v>58173</v>
      </c>
      <c r="R61" s="15">
        <v>9</v>
      </c>
      <c r="T61" s="74"/>
      <c r="U61" s="33">
        <v>2</v>
      </c>
      <c r="V61" s="23">
        <v>3.0390000000000001</v>
      </c>
      <c r="W61" s="17">
        <v>132029</v>
      </c>
      <c r="X61" s="17">
        <v>109806</v>
      </c>
      <c r="Y61" s="17">
        <v>227</v>
      </c>
      <c r="Z61" s="17">
        <v>52306</v>
      </c>
      <c r="AA61" s="15">
        <v>9</v>
      </c>
      <c r="AC61" s="74"/>
      <c r="AD61" s="33">
        <v>2</v>
      </c>
      <c r="AE61" s="23">
        <v>2.649</v>
      </c>
      <c r="AF61" s="17">
        <v>143783</v>
      </c>
      <c r="AG61" s="17">
        <v>114184</v>
      </c>
      <c r="AH61" s="17">
        <v>188</v>
      </c>
      <c r="AI61" s="17">
        <v>61821</v>
      </c>
      <c r="AJ61" s="17">
        <v>9000</v>
      </c>
      <c r="AN61" s="4"/>
      <c r="AO61" s="74"/>
      <c r="AP61" s="14">
        <v>2</v>
      </c>
      <c r="AQ61" s="23">
        <v>2.57</v>
      </c>
      <c r="AR61" s="17">
        <v>152477</v>
      </c>
      <c r="AS61" s="17">
        <v>140125</v>
      </c>
      <c r="AT61" s="17">
        <v>212000</v>
      </c>
      <c r="AU61" s="17">
        <v>60255</v>
      </c>
      <c r="AV61" s="17">
        <v>9000</v>
      </c>
      <c r="AX61" s="4"/>
      <c r="AY61" s="74"/>
      <c r="AZ61" s="33">
        <v>2</v>
      </c>
      <c r="BA61" s="23">
        <v>2.2370000000000001</v>
      </c>
      <c r="BB61" s="17">
        <v>149071</v>
      </c>
      <c r="BC61" s="17">
        <v>141050</v>
      </c>
      <c r="BD61" s="17">
        <v>191000</v>
      </c>
      <c r="BE61" s="17">
        <v>-64799</v>
      </c>
      <c r="BF61" s="15">
        <v>9</v>
      </c>
      <c r="BH61" s="74"/>
      <c r="BI61" s="33">
        <v>2</v>
      </c>
      <c r="BJ61" s="23">
        <v>3.7789999999999999</v>
      </c>
      <c r="BK61" s="17">
        <v>125529</v>
      </c>
      <c r="BL61" s="17">
        <v>107000</v>
      </c>
      <c r="BM61" s="17">
        <v>155000</v>
      </c>
      <c r="BN61" s="17">
        <v>54162</v>
      </c>
      <c r="BO61" s="15">
        <v>9</v>
      </c>
      <c r="BQ61" s="74"/>
      <c r="BR61" s="14">
        <v>2</v>
      </c>
      <c r="BS61" s="23">
        <v>3.298</v>
      </c>
      <c r="BT61" s="17">
        <v>122889</v>
      </c>
      <c r="BU61" s="17">
        <v>104542</v>
      </c>
      <c r="BV61" s="17">
        <v>153000</v>
      </c>
      <c r="BW61" s="17">
        <v>-34992</v>
      </c>
      <c r="BX61" s="15">
        <v>9</v>
      </c>
      <c r="CB61" s="74"/>
      <c r="CC61" s="33">
        <v>2</v>
      </c>
      <c r="CD61" s="25">
        <v>2.044</v>
      </c>
      <c r="CE61" s="17">
        <v>129936</v>
      </c>
      <c r="CF61" s="17">
        <v>122500</v>
      </c>
      <c r="CG61" s="17">
        <v>134875</v>
      </c>
      <c r="CH61" s="17">
        <v>60255</v>
      </c>
      <c r="CI61" s="15">
        <v>9</v>
      </c>
      <c r="CK61" s="74"/>
      <c r="CL61" s="33">
        <v>2</v>
      </c>
      <c r="CM61" s="25">
        <v>1.774</v>
      </c>
      <c r="CN61" s="17">
        <v>125484</v>
      </c>
      <c r="CO61" s="17">
        <v>117502</v>
      </c>
      <c r="CP61" s="15">
        <v>173</v>
      </c>
      <c r="CQ61" s="17">
        <v>-70017</v>
      </c>
      <c r="CR61" s="15">
        <v>9</v>
      </c>
      <c r="CT61" s="74"/>
      <c r="CU61" s="33">
        <v>2</v>
      </c>
      <c r="CV61" s="25">
        <v>2.2770000000000001</v>
      </c>
      <c r="CW61" s="17">
        <v>113454</v>
      </c>
      <c r="CX61" s="17">
        <v>110987</v>
      </c>
      <c r="CY61" s="15">
        <v>120</v>
      </c>
      <c r="CZ61" s="17">
        <v>-22380</v>
      </c>
      <c r="DA61" s="17">
        <v>9000</v>
      </c>
      <c r="DC61" s="74"/>
      <c r="DD61" s="33">
        <v>2</v>
      </c>
      <c r="DE61" s="25">
        <v>2.5590000000000002</v>
      </c>
      <c r="DF61" s="17">
        <v>102295</v>
      </c>
      <c r="DG61" s="17">
        <v>89422</v>
      </c>
      <c r="DH61" s="15">
        <v>123</v>
      </c>
      <c r="DI61" s="17">
        <v>52431</v>
      </c>
      <c r="DJ61" s="15">
        <v>9</v>
      </c>
      <c r="DM61" s="53"/>
      <c r="DN61" s="61"/>
      <c r="DO61" s="55"/>
      <c r="DP61" s="64"/>
      <c r="DQ61" s="57"/>
      <c r="DR61" s="57"/>
      <c r="DS61" s="57"/>
      <c r="DT61" s="57"/>
      <c r="DU61" s="53"/>
      <c r="DV61" s="53"/>
      <c r="DW61" s="61"/>
      <c r="DX61" s="55"/>
      <c r="DY61" s="64"/>
      <c r="DZ61" s="57"/>
      <c r="EA61" s="57"/>
      <c r="EB61" s="57"/>
      <c r="EC61" s="57"/>
      <c r="ED61" s="53"/>
      <c r="EE61" s="53"/>
      <c r="EF61" s="61"/>
      <c r="EG61" s="55"/>
      <c r="EH61" s="64"/>
      <c r="EI61" s="57"/>
      <c r="EJ61" s="57"/>
      <c r="EK61" s="53"/>
      <c r="EL61" s="57"/>
      <c r="EM61" s="53"/>
      <c r="EN61" s="53"/>
      <c r="EO61" s="61"/>
      <c r="EP61" s="55"/>
      <c r="EQ61" s="64"/>
      <c r="ER61" s="57"/>
      <c r="ES61" s="57"/>
      <c r="ET61" s="57"/>
      <c r="EU61" s="57"/>
      <c r="EV61" s="57"/>
      <c r="EW61" s="53"/>
      <c r="EX61" s="53"/>
      <c r="EY61" s="53"/>
    </row>
    <row r="62" spans="2:155" x14ac:dyDescent="0.25">
      <c r="B62" s="74"/>
      <c r="C62" s="33">
        <v>2</v>
      </c>
      <c r="D62" s="25">
        <v>1.1996</v>
      </c>
      <c r="E62" s="17">
        <v>144598</v>
      </c>
      <c r="F62" s="17">
        <v>134000</v>
      </c>
      <c r="G62" s="15">
        <v>169</v>
      </c>
      <c r="H62" s="17">
        <v>-42089</v>
      </c>
      <c r="I62" s="15">
        <v>9</v>
      </c>
      <c r="K62" s="74"/>
      <c r="L62" s="33">
        <v>2</v>
      </c>
      <c r="M62" s="23">
        <v>2.234</v>
      </c>
      <c r="N62" s="17">
        <v>150294</v>
      </c>
      <c r="O62" s="17">
        <v>139224</v>
      </c>
      <c r="P62" s="17">
        <v>199</v>
      </c>
      <c r="Q62" s="17">
        <v>-27255</v>
      </c>
      <c r="R62" s="15">
        <v>9</v>
      </c>
      <c r="T62" s="74"/>
      <c r="U62" s="33">
        <v>2</v>
      </c>
      <c r="V62" s="23">
        <v>2.6560000000000001</v>
      </c>
      <c r="W62" s="17">
        <v>134035</v>
      </c>
      <c r="X62" s="17">
        <v>107490</v>
      </c>
      <c r="Y62" s="17">
        <v>223</v>
      </c>
      <c r="Z62" s="17">
        <v>-50194</v>
      </c>
      <c r="AA62" s="15">
        <v>9</v>
      </c>
      <c r="AC62" s="74"/>
      <c r="AD62" s="33">
        <v>2</v>
      </c>
      <c r="AE62" s="23">
        <v>2.1709999999999998</v>
      </c>
      <c r="AF62" s="17">
        <v>139289</v>
      </c>
      <c r="AG62" s="17">
        <v>113905</v>
      </c>
      <c r="AH62" s="17">
        <v>203</v>
      </c>
      <c r="AI62" s="17">
        <v>-29055</v>
      </c>
      <c r="AJ62" s="17">
        <v>9000</v>
      </c>
      <c r="AN62" s="4"/>
      <c r="AO62" s="74"/>
      <c r="AP62" s="14">
        <v>2</v>
      </c>
      <c r="AQ62" s="23">
        <v>2.5110000000000001</v>
      </c>
      <c r="AR62" s="17">
        <v>153938</v>
      </c>
      <c r="AS62" s="17">
        <v>138706</v>
      </c>
      <c r="AT62" s="17">
        <v>210130</v>
      </c>
      <c r="AU62" s="17">
        <v>-36529</v>
      </c>
      <c r="AV62" s="17">
        <v>9000</v>
      </c>
      <c r="AX62" s="4"/>
      <c r="AY62" s="74"/>
      <c r="AZ62" s="33">
        <v>2</v>
      </c>
      <c r="BA62" s="23">
        <v>2.2290000000000001</v>
      </c>
      <c r="BB62" s="17">
        <v>148817</v>
      </c>
      <c r="BC62" s="17">
        <v>141501</v>
      </c>
      <c r="BD62" s="17">
        <v>179000</v>
      </c>
      <c r="BE62" s="17">
        <v>39611</v>
      </c>
      <c r="BF62" s="15">
        <v>9</v>
      </c>
      <c r="BH62" s="74"/>
      <c r="BI62" s="33">
        <v>2</v>
      </c>
      <c r="BJ62" s="23">
        <v>3.782</v>
      </c>
      <c r="BK62" s="17">
        <v>125418</v>
      </c>
      <c r="BL62" s="17">
        <v>105437</v>
      </c>
      <c r="BM62" s="17">
        <v>168000</v>
      </c>
      <c r="BN62" s="17">
        <v>-48576</v>
      </c>
      <c r="BO62" s="15">
        <v>9</v>
      </c>
      <c r="BQ62" s="74"/>
      <c r="BR62" s="14">
        <v>2</v>
      </c>
      <c r="BS62" s="23">
        <v>4.7350000000000003</v>
      </c>
      <c r="BT62" s="17">
        <v>121097</v>
      </c>
      <c r="BU62" s="17">
        <v>95000</v>
      </c>
      <c r="BV62" s="17">
        <v>142889</v>
      </c>
      <c r="BW62" s="17">
        <v>33690</v>
      </c>
      <c r="BX62" s="15">
        <v>9</v>
      </c>
      <c r="CB62" s="74"/>
      <c r="CC62" s="33">
        <v>2</v>
      </c>
      <c r="CD62" s="25">
        <v>2.1760000000000002</v>
      </c>
      <c r="CE62" s="17">
        <v>129928</v>
      </c>
      <c r="CF62" s="17">
        <v>123028</v>
      </c>
      <c r="CG62" s="17">
        <v>134235</v>
      </c>
      <c r="CH62" s="17">
        <v>-58782</v>
      </c>
      <c r="CI62" s="15">
        <v>9</v>
      </c>
      <c r="CK62" s="74"/>
      <c r="CL62" s="33">
        <v>2</v>
      </c>
      <c r="CM62" s="25">
        <v>1.9730000000000001</v>
      </c>
      <c r="CN62" s="17">
        <v>122620</v>
      </c>
      <c r="CO62" s="17">
        <v>117667</v>
      </c>
      <c r="CP62" s="15">
        <v>143</v>
      </c>
      <c r="CQ62" s="17">
        <v>-88636</v>
      </c>
      <c r="CR62" s="15">
        <v>9</v>
      </c>
      <c r="CT62" s="74"/>
      <c r="CU62" s="33">
        <v>2</v>
      </c>
      <c r="CV62" s="25">
        <v>2.141</v>
      </c>
      <c r="CW62" s="17">
        <v>113951</v>
      </c>
      <c r="CX62" s="17">
        <v>110333</v>
      </c>
      <c r="CY62" s="15">
        <v>128</v>
      </c>
      <c r="CZ62" s="17">
        <v>46042</v>
      </c>
      <c r="DA62" s="17">
        <v>9000</v>
      </c>
      <c r="DC62" s="74"/>
      <c r="DD62" s="33">
        <v>2</v>
      </c>
      <c r="DE62" s="25">
        <v>2.125</v>
      </c>
      <c r="DF62" s="17">
        <v>106187</v>
      </c>
      <c r="DG62" s="17">
        <v>90254</v>
      </c>
      <c r="DH62" s="15">
        <v>159</v>
      </c>
      <c r="DI62" s="17">
        <v>-50194</v>
      </c>
      <c r="DJ62" s="15">
        <v>9</v>
      </c>
      <c r="DM62" s="53"/>
      <c r="DN62" s="61"/>
      <c r="DO62" s="55"/>
      <c r="DP62" s="64"/>
      <c r="DQ62" s="57"/>
      <c r="DR62" s="57"/>
      <c r="DS62" s="57"/>
      <c r="DT62" s="57"/>
      <c r="DU62" s="53"/>
      <c r="DV62" s="53"/>
      <c r="DW62" s="61"/>
      <c r="DX62" s="55"/>
      <c r="DY62" s="64"/>
      <c r="DZ62" s="57"/>
      <c r="EA62" s="57"/>
      <c r="EB62" s="57"/>
      <c r="EC62" s="57"/>
      <c r="ED62" s="53"/>
      <c r="EE62" s="53"/>
      <c r="EF62" s="61"/>
      <c r="EG62" s="55"/>
      <c r="EH62" s="64"/>
      <c r="EI62" s="57"/>
      <c r="EJ62" s="57"/>
      <c r="EK62" s="53"/>
      <c r="EL62" s="57"/>
      <c r="EM62" s="53"/>
      <c r="EN62" s="53"/>
      <c r="EO62" s="61"/>
      <c r="EP62" s="55"/>
      <c r="EQ62" s="64"/>
      <c r="ER62" s="57"/>
      <c r="ES62" s="57"/>
      <c r="ET62" s="57"/>
      <c r="EU62" s="57"/>
      <c r="EV62" s="57"/>
      <c r="EW62" s="53"/>
      <c r="EX62" s="53"/>
      <c r="EY62" s="53"/>
    </row>
    <row r="63" spans="2:155" x14ac:dyDescent="0.25">
      <c r="B63" s="74"/>
      <c r="C63" s="33">
        <v>3</v>
      </c>
      <c r="D63" s="25">
        <v>2.5289999999999999</v>
      </c>
      <c r="E63" s="17">
        <v>149441</v>
      </c>
      <c r="F63" s="17">
        <v>140000</v>
      </c>
      <c r="G63" s="15">
        <v>171</v>
      </c>
      <c r="H63" s="17">
        <v>-90000</v>
      </c>
      <c r="I63" s="15">
        <v>9</v>
      </c>
      <c r="K63" s="74"/>
      <c r="L63" s="33">
        <v>3</v>
      </c>
      <c r="M63" s="23">
        <v>2.3119999999999998</v>
      </c>
      <c r="N63" s="17">
        <v>148946</v>
      </c>
      <c r="O63" s="17">
        <v>134000</v>
      </c>
      <c r="P63" s="17">
        <v>206</v>
      </c>
      <c r="Q63" s="17">
        <v>-90000</v>
      </c>
      <c r="R63" s="15">
        <v>9</v>
      </c>
      <c r="T63" s="74"/>
      <c r="U63" s="33">
        <v>3</v>
      </c>
      <c r="V63" s="23">
        <v>3.1110000000000002</v>
      </c>
      <c r="W63" s="17">
        <v>121393</v>
      </c>
      <c r="X63" s="17">
        <v>96000</v>
      </c>
      <c r="Y63" s="17">
        <v>224</v>
      </c>
      <c r="Z63" s="17">
        <v>-90000</v>
      </c>
      <c r="AA63" s="15">
        <v>9</v>
      </c>
      <c r="AC63" s="74"/>
      <c r="AD63" s="33">
        <v>3</v>
      </c>
      <c r="AE63" s="23">
        <v>2.6970000000000001</v>
      </c>
      <c r="AF63" s="17">
        <v>142938</v>
      </c>
      <c r="AG63" s="17">
        <v>94000</v>
      </c>
      <c r="AH63" s="17">
        <v>177</v>
      </c>
      <c r="AI63" s="17">
        <v>-90000</v>
      </c>
      <c r="AJ63" s="17">
        <v>9000</v>
      </c>
      <c r="AN63" s="4"/>
      <c r="AO63" s="74"/>
      <c r="AP63" s="14">
        <v>3</v>
      </c>
      <c r="AQ63" s="23">
        <v>2.13</v>
      </c>
      <c r="AR63" s="17">
        <v>156850</v>
      </c>
      <c r="AS63" s="17">
        <v>146000</v>
      </c>
      <c r="AT63" s="17">
        <v>219000</v>
      </c>
      <c r="AU63" s="17">
        <v>-90000</v>
      </c>
      <c r="AV63" s="17">
        <v>9000</v>
      </c>
      <c r="AX63" s="4"/>
      <c r="AY63" s="74"/>
      <c r="AZ63" s="33">
        <v>3</v>
      </c>
      <c r="BA63" s="23">
        <v>2.3119999999999998</v>
      </c>
      <c r="BB63" s="17">
        <v>148405</v>
      </c>
      <c r="BC63" s="17">
        <v>141000</v>
      </c>
      <c r="BD63" s="17">
        <v>177000</v>
      </c>
      <c r="BE63" s="17">
        <v>-90000</v>
      </c>
      <c r="BF63" s="15">
        <v>9</v>
      </c>
      <c r="BH63" s="74"/>
      <c r="BI63" s="33">
        <v>3</v>
      </c>
      <c r="BJ63" s="23">
        <v>3.8490000000000002</v>
      </c>
      <c r="BK63" s="17">
        <v>122087</v>
      </c>
      <c r="BL63" s="17">
        <v>103000</v>
      </c>
      <c r="BM63" s="17">
        <v>139000</v>
      </c>
      <c r="BN63" s="17">
        <v>-90000</v>
      </c>
      <c r="BO63" s="15">
        <v>9</v>
      </c>
      <c r="BQ63" s="74"/>
      <c r="BR63" s="14">
        <v>3</v>
      </c>
      <c r="BS63" s="23">
        <v>3.1110000000000002</v>
      </c>
      <c r="BT63" s="17">
        <v>129929</v>
      </c>
      <c r="BU63" s="17">
        <v>98000</v>
      </c>
      <c r="BV63" s="17">
        <v>191000</v>
      </c>
      <c r="BW63" s="17">
        <v>-90000</v>
      </c>
      <c r="BX63" s="15">
        <v>9</v>
      </c>
      <c r="CB63" s="74"/>
      <c r="CC63" s="33">
        <v>3</v>
      </c>
      <c r="CD63" s="25">
        <v>1.6859999999999999</v>
      </c>
      <c r="CE63" s="17">
        <v>132906</v>
      </c>
      <c r="CF63" s="17">
        <v>123245</v>
      </c>
      <c r="CG63" s="17">
        <v>170000</v>
      </c>
      <c r="CH63" s="17">
        <v>-88831</v>
      </c>
      <c r="CI63" s="15">
        <v>9</v>
      </c>
      <c r="CK63" s="74"/>
      <c r="CL63" s="33">
        <v>3</v>
      </c>
      <c r="CM63" s="25">
        <v>2.0760000000000001</v>
      </c>
      <c r="CN63" s="17">
        <v>122610</v>
      </c>
      <c r="CO63" s="17">
        <v>116000</v>
      </c>
      <c r="CP63" s="15">
        <v>146</v>
      </c>
      <c r="CQ63" s="17" t="s">
        <v>9</v>
      </c>
      <c r="CR63" s="15">
        <v>9</v>
      </c>
      <c r="CT63" s="74"/>
      <c r="CU63" s="33">
        <v>3</v>
      </c>
      <c r="CV63" s="25">
        <v>2.024</v>
      </c>
      <c r="CW63" s="17">
        <v>115190</v>
      </c>
      <c r="CX63" s="17">
        <v>110000</v>
      </c>
      <c r="CY63" s="15">
        <v>152</v>
      </c>
      <c r="CZ63" s="17">
        <v>-90000</v>
      </c>
      <c r="DA63" s="17">
        <v>9000</v>
      </c>
      <c r="DC63" s="74"/>
      <c r="DD63" s="33">
        <v>3</v>
      </c>
      <c r="DE63" s="25">
        <v>1.9259999999999999</v>
      </c>
      <c r="DF63" s="17">
        <v>108633</v>
      </c>
      <c r="DG63" s="17">
        <v>91116</v>
      </c>
      <c r="DH63" s="15">
        <v>162</v>
      </c>
      <c r="DI63" s="17">
        <v>-88668</v>
      </c>
      <c r="DJ63" s="15">
        <v>9</v>
      </c>
      <c r="DM63" s="53"/>
      <c r="DN63" s="61"/>
      <c r="DO63" s="55"/>
      <c r="DP63" s="64"/>
      <c r="DQ63" s="57"/>
      <c r="DR63" s="57"/>
      <c r="DS63" s="57"/>
      <c r="DT63" s="57"/>
      <c r="DU63" s="53"/>
      <c r="DV63" s="53"/>
      <c r="DW63" s="61"/>
      <c r="DX63" s="55"/>
      <c r="DY63" s="64"/>
      <c r="DZ63" s="57"/>
      <c r="EA63" s="57"/>
      <c r="EB63" s="57"/>
      <c r="EC63" s="57"/>
      <c r="ED63" s="57"/>
      <c r="EE63" s="53"/>
      <c r="EF63" s="61"/>
      <c r="EG63" s="55"/>
      <c r="EH63" s="64"/>
      <c r="EI63" s="57"/>
      <c r="EJ63" s="57"/>
      <c r="EK63" s="53"/>
      <c r="EL63" s="57"/>
      <c r="EM63" s="53"/>
      <c r="EN63" s="53"/>
      <c r="EO63" s="61"/>
      <c r="EP63" s="55"/>
      <c r="EQ63" s="64"/>
      <c r="ER63" s="57"/>
      <c r="ES63" s="57"/>
      <c r="ET63" s="57"/>
      <c r="EU63" s="57"/>
      <c r="EV63" s="57"/>
      <c r="EW63" s="53"/>
      <c r="EX63" s="53"/>
      <c r="EY63" s="53"/>
    </row>
    <row r="64" spans="2:155" x14ac:dyDescent="0.25">
      <c r="B64" s="74"/>
      <c r="C64" s="33">
        <v>3</v>
      </c>
      <c r="D64" s="25">
        <v>2.61</v>
      </c>
      <c r="E64" s="17">
        <v>150818</v>
      </c>
      <c r="F64" s="17">
        <v>143000</v>
      </c>
      <c r="G64" s="15">
        <v>189</v>
      </c>
      <c r="H64" s="15">
        <v>0</v>
      </c>
      <c r="I64" s="15">
        <v>9</v>
      </c>
      <c r="K64" s="74"/>
      <c r="L64" s="33">
        <v>3</v>
      </c>
      <c r="M64" s="23">
        <v>2.38</v>
      </c>
      <c r="N64" s="17">
        <v>150194</v>
      </c>
      <c r="O64" s="17">
        <v>139000</v>
      </c>
      <c r="P64" s="15">
        <v>204</v>
      </c>
      <c r="Q64" s="15">
        <v>0</v>
      </c>
      <c r="R64" s="15">
        <v>9</v>
      </c>
      <c r="T64" s="74"/>
      <c r="U64" s="33">
        <v>3</v>
      </c>
      <c r="V64" s="23">
        <v>2.996</v>
      </c>
      <c r="W64" s="17">
        <v>128172</v>
      </c>
      <c r="X64" s="17">
        <v>95000</v>
      </c>
      <c r="Y64" s="15">
        <v>233</v>
      </c>
      <c r="Z64" s="15">
        <v>0</v>
      </c>
      <c r="AA64" s="15">
        <v>9</v>
      </c>
      <c r="AC64" s="74"/>
      <c r="AD64" s="33">
        <v>3</v>
      </c>
      <c r="AE64" s="23">
        <v>2.38</v>
      </c>
      <c r="AF64" s="17">
        <v>159361</v>
      </c>
      <c r="AG64" s="17">
        <v>120000</v>
      </c>
      <c r="AH64" s="15">
        <v>208</v>
      </c>
      <c r="AI64" s="15">
        <v>0</v>
      </c>
      <c r="AJ64" s="17">
        <v>9000</v>
      </c>
      <c r="AN64" s="4"/>
      <c r="AO64" s="74"/>
      <c r="AP64" s="14">
        <v>3</v>
      </c>
      <c r="AQ64" s="23">
        <v>2.024</v>
      </c>
      <c r="AR64" s="17">
        <v>159905</v>
      </c>
      <c r="AS64" s="17">
        <v>146000</v>
      </c>
      <c r="AT64" s="17">
        <v>225000</v>
      </c>
      <c r="AU64" s="15">
        <v>0</v>
      </c>
      <c r="AV64" s="17">
        <v>9000</v>
      </c>
      <c r="AX64" s="4"/>
      <c r="AY64" s="74"/>
      <c r="AZ64" s="33">
        <v>3</v>
      </c>
      <c r="BA64" s="23">
        <v>2.3119999999999998</v>
      </c>
      <c r="BB64" s="17">
        <v>152757</v>
      </c>
      <c r="BC64" s="17">
        <v>141000</v>
      </c>
      <c r="BD64" s="17">
        <v>211000</v>
      </c>
      <c r="BE64" s="17" t="s">
        <v>9</v>
      </c>
      <c r="BF64" s="15">
        <v>9</v>
      </c>
      <c r="BH64" s="74"/>
      <c r="BI64" s="33">
        <v>3</v>
      </c>
      <c r="BJ64" s="23">
        <v>3.2349999999999999</v>
      </c>
      <c r="BK64" s="17">
        <v>130370</v>
      </c>
      <c r="BL64" s="17">
        <v>99000</v>
      </c>
      <c r="BM64" s="17">
        <v>205000</v>
      </c>
      <c r="BN64" s="15" t="s">
        <v>9</v>
      </c>
      <c r="BO64" s="15">
        <v>9</v>
      </c>
      <c r="BQ64" s="74"/>
      <c r="BR64" s="14">
        <v>3</v>
      </c>
      <c r="BS64" s="23">
        <v>3.1070000000000002</v>
      </c>
      <c r="BT64" s="17">
        <v>141944</v>
      </c>
      <c r="BU64" s="17">
        <v>101333</v>
      </c>
      <c r="BV64" s="17">
        <v>213000</v>
      </c>
      <c r="BW64" s="17">
        <v>-2121</v>
      </c>
      <c r="BX64" s="15">
        <v>9</v>
      </c>
      <c r="CB64" s="74"/>
      <c r="CC64" s="33">
        <v>3</v>
      </c>
      <c r="CD64" s="25">
        <v>1.883</v>
      </c>
      <c r="CE64" s="17">
        <v>131400</v>
      </c>
      <c r="CF64" s="17">
        <v>123000</v>
      </c>
      <c r="CG64" s="17">
        <v>147000</v>
      </c>
      <c r="CH64" s="15" t="s">
        <v>9</v>
      </c>
      <c r="CI64" s="15">
        <v>9</v>
      </c>
      <c r="CK64" s="74"/>
      <c r="CL64" s="33">
        <v>3</v>
      </c>
      <c r="CM64" s="25">
        <v>1.847</v>
      </c>
      <c r="CN64" s="17">
        <v>123490</v>
      </c>
      <c r="CO64" s="17">
        <v>117426</v>
      </c>
      <c r="CP64" s="15">
        <v>164</v>
      </c>
      <c r="CQ64" s="17">
        <v>-31185</v>
      </c>
      <c r="CR64" s="15">
        <v>9</v>
      </c>
      <c r="CT64" s="74"/>
      <c r="CU64" s="33">
        <v>3</v>
      </c>
      <c r="CV64" s="25">
        <v>2.1880000000000002</v>
      </c>
      <c r="CW64" s="17">
        <v>113128</v>
      </c>
      <c r="CX64" s="17">
        <v>108000</v>
      </c>
      <c r="CY64" s="15">
        <v>120</v>
      </c>
      <c r="CZ64" s="15" t="s">
        <v>9</v>
      </c>
      <c r="DA64" s="17">
        <v>9000</v>
      </c>
      <c r="DC64" s="74"/>
      <c r="DD64" s="33">
        <v>3</v>
      </c>
      <c r="DE64" s="25">
        <v>2.3109999999999999</v>
      </c>
      <c r="DF64" s="17">
        <v>100541</v>
      </c>
      <c r="DG64" s="17">
        <v>92222</v>
      </c>
      <c r="DH64" s="15">
        <v>120</v>
      </c>
      <c r="DI64" s="17">
        <v>1591</v>
      </c>
      <c r="DJ64" s="15">
        <v>9</v>
      </c>
      <c r="DM64" s="53"/>
      <c r="DN64" s="61"/>
      <c r="DO64" s="55"/>
      <c r="DP64" s="64"/>
      <c r="DQ64" s="57"/>
      <c r="DR64" s="57"/>
      <c r="DS64" s="57"/>
      <c r="DT64" s="53"/>
      <c r="DU64" s="53"/>
      <c r="DV64" s="53"/>
      <c r="DW64" s="61"/>
      <c r="DX64" s="55"/>
      <c r="DY64" s="64"/>
      <c r="DZ64" s="57"/>
      <c r="EA64" s="57"/>
      <c r="EB64" s="57"/>
      <c r="EC64" s="53"/>
      <c r="ED64" s="57"/>
      <c r="EE64" s="53"/>
      <c r="EF64" s="61"/>
      <c r="EG64" s="55"/>
      <c r="EH64" s="64"/>
      <c r="EI64" s="57"/>
      <c r="EJ64" s="57"/>
      <c r="EK64" s="53"/>
      <c r="EL64" s="57"/>
      <c r="EM64" s="53"/>
      <c r="EN64" s="53"/>
      <c r="EO64" s="61"/>
      <c r="EP64" s="55"/>
      <c r="EQ64" s="64"/>
      <c r="ER64" s="57"/>
      <c r="ES64" s="57"/>
      <c r="ET64" s="57"/>
      <c r="EU64" s="53"/>
      <c r="EV64" s="57"/>
      <c r="EW64" s="53"/>
      <c r="EX64" s="53"/>
      <c r="EY64" s="53"/>
    </row>
    <row r="65" spans="2:155" x14ac:dyDescent="0.25">
      <c r="B65" s="74"/>
      <c r="C65" s="33">
        <v>3</v>
      </c>
      <c r="D65" s="25">
        <v>2.629</v>
      </c>
      <c r="E65" s="17">
        <v>149572</v>
      </c>
      <c r="F65" s="17">
        <v>142081</v>
      </c>
      <c r="G65" s="17">
        <v>158980</v>
      </c>
      <c r="H65" s="17">
        <v>52765</v>
      </c>
      <c r="I65" s="15">
        <v>9</v>
      </c>
      <c r="K65" s="74"/>
      <c r="L65" s="33">
        <v>3</v>
      </c>
      <c r="M65" s="23">
        <v>2.72</v>
      </c>
      <c r="N65" s="17">
        <v>145942</v>
      </c>
      <c r="O65" s="17">
        <v>137710</v>
      </c>
      <c r="P65" s="17">
        <v>176</v>
      </c>
      <c r="Q65" s="17">
        <v>65095</v>
      </c>
      <c r="R65" s="15">
        <v>9</v>
      </c>
      <c r="T65" s="74"/>
      <c r="U65" s="33">
        <v>3</v>
      </c>
      <c r="V65" s="23">
        <v>2.859</v>
      </c>
      <c r="W65" s="17">
        <v>129825</v>
      </c>
      <c r="X65" s="17">
        <v>96543</v>
      </c>
      <c r="Y65" s="17">
        <v>226</v>
      </c>
      <c r="Z65" s="17">
        <v>67834</v>
      </c>
      <c r="AA65" s="15">
        <v>9</v>
      </c>
      <c r="AC65" s="74"/>
      <c r="AD65" s="33">
        <v>3</v>
      </c>
      <c r="AE65" s="23">
        <v>2.88</v>
      </c>
      <c r="AF65" s="17">
        <v>147676</v>
      </c>
      <c r="AG65" s="17">
        <v>125120</v>
      </c>
      <c r="AH65" s="17">
        <v>183</v>
      </c>
      <c r="AI65" s="17">
        <v>61699</v>
      </c>
      <c r="AJ65" s="17">
        <v>9000</v>
      </c>
      <c r="AN65" s="4"/>
      <c r="AO65" s="74"/>
      <c r="AP65" s="14">
        <v>3</v>
      </c>
      <c r="AQ65" s="23">
        <v>2.0910000000000002</v>
      </c>
      <c r="AR65" s="17">
        <v>157014</v>
      </c>
      <c r="AS65" s="17">
        <v>144180</v>
      </c>
      <c r="AT65" s="17">
        <v>211000</v>
      </c>
      <c r="AU65" s="17">
        <v>72474</v>
      </c>
      <c r="AV65" s="17">
        <v>9000</v>
      </c>
      <c r="AX65" s="4"/>
      <c r="AY65" s="74"/>
      <c r="AZ65" s="33">
        <v>3</v>
      </c>
      <c r="BA65" s="23">
        <v>2.335</v>
      </c>
      <c r="BB65" s="17">
        <v>149514</v>
      </c>
      <c r="BC65" s="17">
        <v>142510</v>
      </c>
      <c r="BD65" s="17">
        <v>188000</v>
      </c>
      <c r="BE65" s="17">
        <v>64885</v>
      </c>
      <c r="BF65" s="15">
        <v>9</v>
      </c>
      <c r="BH65" s="74"/>
      <c r="BI65" s="33">
        <v>3</v>
      </c>
      <c r="BJ65" s="23">
        <v>3.1280000000000001</v>
      </c>
      <c r="BK65" s="17">
        <v>129105</v>
      </c>
      <c r="BL65" s="17">
        <v>101123</v>
      </c>
      <c r="BM65" s="17">
        <v>200000</v>
      </c>
      <c r="BN65" s="17">
        <v>-31329</v>
      </c>
      <c r="BO65" s="15">
        <v>9</v>
      </c>
      <c r="BQ65" s="74"/>
      <c r="BR65" s="14">
        <v>3</v>
      </c>
      <c r="BS65" s="23">
        <v>3.4129999999999998</v>
      </c>
      <c r="BT65" s="17">
        <v>130796</v>
      </c>
      <c r="BU65" s="17">
        <v>106200</v>
      </c>
      <c r="BV65" s="17">
        <v>152000</v>
      </c>
      <c r="BW65" s="17">
        <v>-40101</v>
      </c>
      <c r="BX65" s="15">
        <v>9</v>
      </c>
      <c r="CB65" s="74"/>
      <c r="CC65" s="33">
        <v>3</v>
      </c>
      <c r="CD65" s="25">
        <v>1.8180000000000001</v>
      </c>
      <c r="CE65" s="17">
        <v>131394</v>
      </c>
      <c r="CF65" s="17">
        <v>124861</v>
      </c>
      <c r="CG65" s="17">
        <v>149000</v>
      </c>
      <c r="CH65" s="17">
        <v>46790</v>
      </c>
      <c r="CI65" s="15">
        <v>9</v>
      </c>
      <c r="CK65" s="74"/>
      <c r="CL65" s="33">
        <v>3</v>
      </c>
      <c r="CM65" s="25">
        <v>2.141</v>
      </c>
      <c r="CN65" s="17">
        <v>123263</v>
      </c>
      <c r="CO65" s="17">
        <v>120349</v>
      </c>
      <c r="CP65" s="17">
        <v>126714</v>
      </c>
      <c r="CQ65" s="17">
        <v>43958</v>
      </c>
      <c r="CR65" s="15">
        <v>9</v>
      </c>
      <c r="CT65" s="74"/>
      <c r="CU65" s="33">
        <v>3</v>
      </c>
      <c r="CV65" s="25">
        <v>2.2290000000000001</v>
      </c>
      <c r="CW65" s="17">
        <v>113621</v>
      </c>
      <c r="CX65" s="17">
        <v>109022</v>
      </c>
      <c r="CY65" s="17">
        <v>128</v>
      </c>
      <c r="CZ65" s="17">
        <v>50389</v>
      </c>
      <c r="DA65" s="17">
        <v>9000</v>
      </c>
      <c r="DC65" s="74"/>
      <c r="DD65" s="33">
        <v>3</v>
      </c>
      <c r="DE65" s="25">
        <v>2.149</v>
      </c>
      <c r="DF65" s="17">
        <v>100707</v>
      </c>
      <c r="DG65" s="17">
        <v>90141</v>
      </c>
      <c r="DH65" s="17">
        <v>125</v>
      </c>
      <c r="DI65" s="17">
        <v>55491</v>
      </c>
      <c r="DJ65" s="15">
        <v>9</v>
      </c>
      <c r="DM65" s="53"/>
      <c r="DN65" s="61"/>
      <c r="DO65" s="55"/>
      <c r="DP65" s="64"/>
      <c r="DQ65" s="57"/>
      <c r="DR65" s="57"/>
      <c r="DS65" s="57"/>
      <c r="DT65" s="57"/>
      <c r="DU65" s="57"/>
      <c r="DV65" s="53"/>
      <c r="DW65" s="61"/>
      <c r="DX65" s="55"/>
      <c r="DY65" s="64"/>
      <c r="DZ65" s="57"/>
      <c r="EA65" s="57"/>
      <c r="EB65" s="57"/>
      <c r="EC65" s="57"/>
      <c r="ED65" s="57"/>
      <c r="EE65" s="53"/>
      <c r="EF65" s="61"/>
      <c r="EG65" s="55"/>
      <c r="EH65" s="64"/>
      <c r="EI65" s="57"/>
      <c r="EJ65" s="57"/>
      <c r="EK65" s="57"/>
      <c r="EL65" s="57"/>
      <c r="EM65" s="53"/>
      <c r="EN65" s="53"/>
      <c r="EO65" s="61"/>
      <c r="EP65" s="55"/>
      <c r="EQ65" s="64"/>
      <c r="ER65" s="57"/>
      <c r="ES65" s="57"/>
      <c r="ET65" s="57"/>
      <c r="EU65" s="57"/>
      <c r="EV65" s="57"/>
      <c r="EW65" s="53"/>
      <c r="EX65" s="53"/>
      <c r="EY65" s="53"/>
    </row>
    <row r="66" spans="2:155" x14ac:dyDescent="0.25">
      <c r="B66" s="74"/>
      <c r="C66" s="33">
        <v>3</v>
      </c>
      <c r="D66" s="25">
        <v>2.3290000000000002</v>
      </c>
      <c r="E66" s="17">
        <v>154684</v>
      </c>
      <c r="F66" s="17">
        <v>142649</v>
      </c>
      <c r="G66" s="17">
        <v>198000</v>
      </c>
      <c r="H66" s="17">
        <v>-47291</v>
      </c>
      <c r="I66" s="15">
        <v>9</v>
      </c>
      <c r="K66" s="74"/>
      <c r="L66" s="33">
        <v>3</v>
      </c>
      <c r="M66" s="23">
        <v>2.6080000000000001</v>
      </c>
      <c r="N66" s="17">
        <v>144934</v>
      </c>
      <c r="O66" s="17">
        <v>138352</v>
      </c>
      <c r="P66" s="17">
        <v>166</v>
      </c>
      <c r="Q66" s="17">
        <v>-51340</v>
      </c>
      <c r="R66" s="15">
        <v>9</v>
      </c>
      <c r="T66" s="74"/>
      <c r="U66" s="33">
        <v>3</v>
      </c>
      <c r="V66" s="23">
        <v>2.8090000000000002</v>
      </c>
      <c r="W66" s="17">
        <v>134287</v>
      </c>
      <c r="X66" s="17">
        <v>97859</v>
      </c>
      <c r="Y66" s="17">
        <v>230</v>
      </c>
      <c r="Z66" s="17">
        <v>-54689</v>
      </c>
      <c r="AA66" s="15">
        <v>9</v>
      </c>
      <c r="AC66" s="74"/>
      <c r="AD66" s="33">
        <v>3</v>
      </c>
      <c r="AE66" s="23">
        <v>2.452</v>
      </c>
      <c r="AF66" s="17">
        <v>148566</v>
      </c>
      <c r="AG66" s="17">
        <v>112052</v>
      </c>
      <c r="AH66" s="17">
        <v>205</v>
      </c>
      <c r="AI66" s="17">
        <v>-61928</v>
      </c>
      <c r="AJ66" s="17">
        <v>9000</v>
      </c>
      <c r="AN66" s="4"/>
      <c r="AO66" s="74"/>
      <c r="AP66" s="14">
        <v>3</v>
      </c>
      <c r="AQ66" s="23">
        <v>2.0289999999999999</v>
      </c>
      <c r="AR66" s="17">
        <v>157263</v>
      </c>
      <c r="AS66" s="17">
        <v>147246</v>
      </c>
      <c r="AT66" s="17">
        <v>210000</v>
      </c>
      <c r="AU66" s="17">
        <v>-39987</v>
      </c>
      <c r="AV66" s="17">
        <v>9000</v>
      </c>
      <c r="AX66" s="4"/>
      <c r="AY66" s="74"/>
      <c r="AZ66" s="33">
        <v>3</v>
      </c>
      <c r="BA66" s="23">
        <v>2.4860000000000002</v>
      </c>
      <c r="BB66" s="17">
        <v>149183</v>
      </c>
      <c r="BC66" s="17">
        <v>141868</v>
      </c>
      <c r="BD66" s="17">
        <v>167000</v>
      </c>
      <c r="BE66" s="17">
        <v>-32735</v>
      </c>
      <c r="BF66" s="15">
        <v>9</v>
      </c>
      <c r="BH66" s="74"/>
      <c r="BI66" s="33">
        <v>3</v>
      </c>
      <c r="BJ66" s="23">
        <v>3.8650000000000002</v>
      </c>
      <c r="BK66" s="17">
        <v>117353</v>
      </c>
      <c r="BL66" s="17">
        <v>99455</v>
      </c>
      <c r="BM66" s="17">
        <v>139477</v>
      </c>
      <c r="BN66" s="17">
        <v>59931</v>
      </c>
      <c r="BO66" s="15">
        <v>9</v>
      </c>
      <c r="BQ66" s="74"/>
      <c r="BR66" s="14">
        <v>3</v>
      </c>
      <c r="BS66" s="23">
        <v>4.2329999999999997</v>
      </c>
      <c r="BT66" s="17">
        <v>124563</v>
      </c>
      <c r="BU66" s="17">
        <v>103667</v>
      </c>
      <c r="BV66" s="17">
        <v>148714</v>
      </c>
      <c r="BW66" s="17">
        <v>43025</v>
      </c>
      <c r="BX66" s="15">
        <v>9</v>
      </c>
      <c r="CB66" s="74"/>
      <c r="CC66" s="33">
        <v>3</v>
      </c>
      <c r="CD66" s="25">
        <v>1.9570000000000001</v>
      </c>
      <c r="CE66" s="17">
        <v>131346</v>
      </c>
      <c r="CF66" s="17">
        <v>125367</v>
      </c>
      <c r="CG66" s="17">
        <v>135503</v>
      </c>
      <c r="CH66" s="17">
        <v>-58570</v>
      </c>
      <c r="CI66" s="15">
        <v>9</v>
      </c>
      <c r="CK66" s="74"/>
      <c r="CL66" s="33">
        <v>3</v>
      </c>
      <c r="CM66" s="25">
        <v>1.911</v>
      </c>
      <c r="CN66" s="17">
        <v>125197</v>
      </c>
      <c r="CO66" s="17">
        <v>118451</v>
      </c>
      <c r="CP66" s="17">
        <v>168000</v>
      </c>
      <c r="CQ66" s="17">
        <v>-47816</v>
      </c>
      <c r="CR66" s="15">
        <v>9</v>
      </c>
      <c r="CT66" s="74"/>
      <c r="CU66" s="33">
        <v>3</v>
      </c>
      <c r="CV66" s="25">
        <v>2.14</v>
      </c>
      <c r="CW66" s="17">
        <v>114179</v>
      </c>
      <c r="CX66" s="17">
        <v>110994</v>
      </c>
      <c r="CY66" s="17">
        <v>122</v>
      </c>
      <c r="CZ66" s="17">
        <v>-25907</v>
      </c>
      <c r="DA66" s="17">
        <v>9000</v>
      </c>
      <c r="DC66" s="74"/>
      <c r="DD66" s="33">
        <v>3</v>
      </c>
      <c r="DE66" s="25">
        <v>2.0760000000000001</v>
      </c>
      <c r="DF66" s="17">
        <v>106275</v>
      </c>
      <c r="DG66" s="17">
        <v>94000</v>
      </c>
      <c r="DH66" s="17">
        <v>162</v>
      </c>
      <c r="DI66" s="17">
        <v>-53130</v>
      </c>
      <c r="DJ66" s="15">
        <v>9</v>
      </c>
      <c r="DM66" s="53"/>
      <c r="DN66" s="61"/>
      <c r="DO66" s="55"/>
      <c r="DP66" s="64"/>
      <c r="DQ66" s="57"/>
      <c r="DR66" s="57"/>
      <c r="DS66" s="57"/>
      <c r="DT66" s="57"/>
      <c r="DU66" s="57"/>
      <c r="DV66" s="53"/>
      <c r="DW66" s="61"/>
      <c r="DX66" s="55"/>
      <c r="DY66" s="64"/>
      <c r="DZ66" s="57"/>
      <c r="EA66" s="57"/>
      <c r="EB66" s="57"/>
      <c r="EC66" s="57"/>
      <c r="ED66" s="57"/>
      <c r="EE66" s="53"/>
      <c r="EF66" s="61"/>
      <c r="EG66" s="55"/>
      <c r="EH66" s="64"/>
      <c r="EI66" s="57"/>
      <c r="EJ66" s="57"/>
      <c r="EK66" s="57"/>
      <c r="EL66" s="57"/>
      <c r="EM66" s="53"/>
      <c r="EN66" s="53"/>
      <c r="EO66" s="61"/>
      <c r="EP66" s="55"/>
      <c r="EQ66" s="64"/>
      <c r="ER66" s="57"/>
      <c r="ES66" s="57"/>
      <c r="ET66" s="57"/>
      <c r="EU66" s="57"/>
      <c r="EV66" s="57"/>
      <c r="EW66" s="53"/>
      <c r="EX66" s="53"/>
      <c r="EY66" s="53"/>
    </row>
    <row r="67" spans="2:155" x14ac:dyDescent="0.25">
      <c r="B67" s="74"/>
      <c r="C67" s="33">
        <v>4</v>
      </c>
      <c r="D67" s="25">
        <v>2.61</v>
      </c>
      <c r="E67" s="17">
        <v>146364</v>
      </c>
      <c r="F67" s="17">
        <v>133000</v>
      </c>
      <c r="G67" s="17">
        <v>159000</v>
      </c>
      <c r="H67" s="17">
        <v>-90000</v>
      </c>
      <c r="I67" s="15">
        <v>9</v>
      </c>
      <c r="K67" s="74"/>
      <c r="L67" s="33">
        <v>4</v>
      </c>
      <c r="M67" s="23">
        <v>2.5289999999999999</v>
      </c>
      <c r="N67" s="17">
        <v>148912</v>
      </c>
      <c r="O67" s="17">
        <v>140000</v>
      </c>
      <c r="P67" s="17">
        <v>174</v>
      </c>
      <c r="Q67" s="17">
        <v>-90000</v>
      </c>
      <c r="R67" s="15">
        <v>9</v>
      </c>
      <c r="T67" s="74"/>
      <c r="U67" s="33">
        <v>4</v>
      </c>
      <c r="V67" s="23">
        <v>2.6970000000000001</v>
      </c>
      <c r="W67" s="17">
        <v>126344</v>
      </c>
      <c r="X67" s="17">
        <v>100000</v>
      </c>
      <c r="Y67" s="17">
        <v>195</v>
      </c>
      <c r="Z67" s="17">
        <v>-90000</v>
      </c>
      <c r="AA67" s="15">
        <v>9</v>
      </c>
      <c r="AC67" s="74"/>
      <c r="AD67" s="33">
        <v>4</v>
      </c>
      <c r="AE67" s="23">
        <v>2.452</v>
      </c>
      <c r="AF67" s="17">
        <v>147800</v>
      </c>
      <c r="AG67" s="17">
        <v>127000</v>
      </c>
      <c r="AH67" s="17">
        <v>200</v>
      </c>
      <c r="AI67" s="17">
        <v>-90000</v>
      </c>
      <c r="AJ67" s="17">
        <v>9000</v>
      </c>
      <c r="AN67" s="4"/>
      <c r="AO67" s="74"/>
      <c r="AP67" s="14">
        <v>4</v>
      </c>
      <c r="AQ67" s="23">
        <v>2.3780000000000001</v>
      </c>
      <c r="AR67" s="17">
        <v>158810</v>
      </c>
      <c r="AS67" s="17">
        <v>143857</v>
      </c>
      <c r="AT67" s="17">
        <v>215000</v>
      </c>
      <c r="AU67" s="17">
        <v>-88363</v>
      </c>
      <c r="AV67" s="17">
        <v>9000</v>
      </c>
      <c r="AX67" s="4"/>
      <c r="AY67" s="74"/>
      <c r="AZ67" s="33">
        <v>4</v>
      </c>
      <c r="BA67" s="23">
        <v>2.38</v>
      </c>
      <c r="BB67" s="17">
        <v>153111</v>
      </c>
      <c r="BC67" s="17">
        <v>143000</v>
      </c>
      <c r="BD67" s="17">
        <v>205000</v>
      </c>
      <c r="BE67" s="17">
        <v>-90000</v>
      </c>
      <c r="BF67" s="15">
        <v>9</v>
      </c>
      <c r="BH67" s="74"/>
      <c r="BI67" s="33">
        <v>4</v>
      </c>
      <c r="BJ67" s="23">
        <v>2.996</v>
      </c>
      <c r="BK67" s="17">
        <v>133966</v>
      </c>
      <c r="BL67" s="17">
        <v>104000</v>
      </c>
      <c r="BM67" s="17">
        <v>182000</v>
      </c>
      <c r="BN67" s="17">
        <v>-90000</v>
      </c>
      <c r="BO67" s="15">
        <v>9</v>
      </c>
      <c r="BQ67" s="74"/>
      <c r="BR67" s="14">
        <v>4</v>
      </c>
      <c r="BS67" s="23">
        <v>3.8940000000000001</v>
      </c>
      <c r="BT67" s="17">
        <v>123000</v>
      </c>
      <c r="BU67" s="17">
        <v>99000</v>
      </c>
      <c r="BV67" s="17">
        <v>139000</v>
      </c>
      <c r="BW67" s="17">
        <v>-90000</v>
      </c>
      <c r="BX67" s="15">
        <v>9</v>
      </c>
      <c r="CB67" s="74"/>
      <c r="CC67" s="33">
        <v>4</v>
      </c>
      <c r="CD67" s="25">
        <v>1.76</v>
      </c>
      <c r="CE67" s="17">
        <v>134083</v>
      </c>
      <c r="CF67" s="17">
        <v>127000</v>
      </c>
      <c r="CG67" s="17">
        <v>170000</v>
      </c>
      <c r="CH67" s="17">
        <v>-90000</v>
      </c>
      <c r="CI67" s="15">
        <v>9</v>
      </c>
      <c r="CK67" s="74"/>
      <c r="CL67" s="33">
        <v>4</v>
      </c>
      <c r="CM67" s="25">
        <v>1.974</v>
      </c>
      <c r="CN67" s="17">
        <v>123628</v>
      </c>
      <c r="CO67" s="17">
        <v>118000</v>
      </c>
      <c r="CP67" s="17">
        <v>132000</v>
      </c>
      <c r="CQ67" s="17">
        <v>-90000</v>
      </c>
      <c r="CR67" s="15">
        <v>9</v>
      </c>
      <c r="CT67" s="74"/>
      <c r="CU67" s="33">
        <v>4</v>
      </c>
      <c r="CV67" s="25">
        <v>2.0760000000000001</v>
      </c>
      <c r="CW67" s="17">
        <v>114366</v>
      </c>
      <c r="CX67" s="17">
        <v>108000</v>
      </c>
      <c r="CY67" s="17">
        <v>154</v>
      </c>
      <c r="CZ67" s="17">
        <v>-90000</v>
      </c>
      <c r="DA67" s="17">
        <v>9000</v>
      </c>
      <c r="DC67" s="74"/>
      <c r="DD67" s="33">
        <v>4</v>
      </c>
      <c r="DE67" s="25">
        <v>2.1859999999999999</v>
      </c>
      <c r="DF67" s="17">
        <v>107793</v>
      </c>
      <c r="DG67" s="17">
        <v>92421</v>
      </c>
      <c r="DH67" s="17">
        <v>161</v>
      </c>
      <c r="DI67" s="17">
        <v>-91507</v>
      </c>
      <c r="DJ67" s="15">
        <v>9</v>
      </c>
      <c r="DM67" s="53"/>
      <c r="DN67" s="61"/>
      <c r="DO67" s="55"/>
      <c r="DP67" s="64"/>
      <c r="DQ67" s="57"/>
      <c r="DR67" s="57"/>
      <c r="DS67" s="57"/>
      <c r="DT67" s="57"/>
      <c r="DU67" s="57"/>
      <c r="DV67" s="53"/>
      <c r="DW67" s="61"/>
      <c r="DX67" s="55"/>
      <c r="DY67" s="64"/>
      <c r="DZ67" s="57"/>
      <c r="EA67" s="57"/>
      <c r="EB67" s="57"/>
      <c r="EC67" s="57"/>
      <c r="ED67" s="57"/>
      <c r="EE67" s="53"/>
      <c r="EF67" s="61"/>
      <c r="EG67" s="55"/>
      <c r="EH67" s="64"/>
      <c r="EI67" s="57"/>
      <c r="EJ67" s="57"/>
      <c r="EK67" s="57"/>
      <c r="EL67" s="57"/>
      <c r="EM67" s="53"/>
      <c r="EN67" s="53"/>
      <c r="EO67" s="61"/>
      <c r="EP67" s="55"/>
      <c r="EQ67" s="64"/>
      <c r="ER67" s="57"/>
      <c r="ES67" s="57"/>
      <c r="ET67" s="57"/>
      <c r="EU67" s="57"/>
      <c r="EV67" s="57"/>
      <c r="EW67" s="53"/>
      <c r="EX67" s="53"/>
      <c r="EY67" s="53"/>
    </row>
    <row r="68" spans="2:155" x14ac:dyDescent="0.25">
      <c r="B68" s="74"/>
      <c r="C68" s="33">
        <v>4</v>
      </c>
      <c r="D68" s="25">
        <v>2.61</v>
      </c>
      <c r="E68" s="17">
        <v>148970</v>
      </c>
      <c r="F68" s="17">
        <v>140000</v>
      </c>
      <c r="G68" s="17">
        <v>173000</v>
      </c>
      <c r="H68" s="15">
        <v>0</v>
      </c>
      <c r="I68" s="15">
        <v>9</v>
      </c>
      <c r="K68" s="74"/>
      <c r="L68" s="33">
        <v>4</v>
      </c>
      <c r="M68" s="23">
        <v>2.5270000000000001</v>
      </c>
      <c r="N68" s="17">
        <v>150896</v>
      </c>
      <c r="O68" s="17">
        <v>141273</v>
      </c>
      <c r="P68" s="15">
        <v>189</v>
      </c>
      <c r="Q68" s="17">
        <v>1736</v>
      </c>
      <c r="R68" s="15">
        <v>9</v>
      </c>
      <c r="T68" s="74"/>
      <c r="U68" s="33">
        <v>4</v>
      </c>
      <c r="V68" s="23">
        <v>2.6970000000000001</v>
      </c>
      <c r="W68" s="17">
        <v>124375</v>
      </c>
      <c r="X68" s="17">
        <v>100000</v>
      </c>
      <c r="Y68" s="17">
        <v>197</v>
      </c>
      <c r="Z68" s="15">
        <v>0</v>
      </c>
      <c r="AA68" s="15">
        <v>9</v>
      </c>
      <c r="AC68" s="74"/>
      <c r="AD68" s="33">
        <v>4</v>
      </c>
      <c r="AE68" s="23">
        <v>2.3119999999999998</v>
      </c>
      <c r="AF68" s="17">
        <v>145757</v>
      </c>
      <c r="AG68" s="17">
        <v>116000</v>
      </c>
      <c r="AH68" s="15">
        <v>204</v>
      </c>
      <c r="AI68" s="15">
        <v>0</v>
      </c>
      <c r="AJ68" s="17">
        <v>9000</v>
      </c>
      <c r="AN68" s="4"/>
      <c r="AO68" s="74"/>
      <c r="AP68" s="14">
        <v>4</v>
      </c>
      <c r="AQ68" s="23">
        <v>2.2480000000000002</v>
      </c>
      <c r="AR68" s="17">
        <v>157711</v>
      </c>
      <c r="AS68" s="17">
        <v>141000</v>
      </c>
      <c r="AT68" s="17">
        <v>208000</v>
      </c>
      <c r="AU68" s="15">
        <v>0</v>
      </c>
      <c r="AV68" s="17">
        <v>9000</v>
      </c>
      <c r="AX68" s="4"/>
      <c r="AY68" s="74"/>
      <c r="AZ68" s="33">
        <v>4</v>
      </c>
      <c r="BA68" s="23">
        <v>2.3109999999999999</v>
      </c>
      <c r="BB68" s="17">
        <v>152499</v>
      </c>
      <c r="BC68" s="17">
        <v>141778</v>
      </c>
      <c r="BD68" s="17">
        <v>196000</v>
      </c>
      <c r="BE68" s="17">
        <v>-1591</v>
      </c>
      <c r="BF68" s="15">
        <v>9</v>
      </c>
      <c r="BH68" s="74"/>
      <c r="BI68" s="33">
        <v>4</v>
      </c>
      <c r="BJ68" s="23">
        <v>3.37</v>
      </c>
      <c r="BK68" s="17">
        <v>132538</v>
      </c>
      <c r="BL68" s="17">
        <v>104000</v>
      </c>
      <c r="BM68" s="17">
        <v>169000</v>
      </c>
      <c r="BN68" s="15" t="s">
        <v>9</v>
      </c>
      <c r="BO68" s="15">
        <v>9</v>
      </c>
      <c r="BQ68" s="74"/>
      <c r="BR68" s="14">
        <v>4</v>
      </c>
      <c r="BS68" s="23">
        <v>2.996</v>
      </c>
      <c r="BT68" s="17">
        <v>119897</v>
      </c>
      <c r="BU68" s="17">
        <v>98000</v>
      </c>
      <c r="BV68" s="17">
        <v>174000</v>
      </c>
      <c r="BW68" s="17">
        <v>0</v>
      </c>
      <c r="BX68" s="15">
        <v>9</v>
      </c>
      <c r="CB68" s="74"/>
      <c r="CC68" s="33">
        <v>4</v>
      </c>
      <c r="CD68" s="25">
        <v>1.8819999999999999</v>
      </c>
      <c r="CE68" s="17">
        <v>132021</v>
      </c>
      <c r="CF68" s="17">
        <v>125727</v>
      </c>
      <c r="CG68" s="17">
        <v>137182</v>
      </c>
      <c r="CH68" s="17">
        <v>1302</v>
      </c>
      <c r="CI68" s="15">
        <v>9</v>
      </c>
      <c r="CK68" s="74"/>
      <c r="CL68" s="33">
        <v>4</v>
      </c>
      <c r="CM68" s="25">
        <v>1.84</v>
      </c>
      <c r="CN68" s="17">
        <v>124913</v>
      </c>
      <c r="CO68" s="17">
        <v>121000</v>
      </c>
      <c r="CP68" s="17">
        <v>147000</v>
      </c>
      <c r="CQ68" s="15" t="s">
        <v>9</v>
      </c>
      <c r="CR68" s="15">
        <v>9</v>
      </c>
      <c r="CT68" s="74"/>
      <c r="CU68" s="33">
        <v>4</v>
      </c>
      <c r="CV68" s="25">
        <v>2.129</v>
      </c>
      <c r="CW68" s="17">
        <v>112340</v>
      </c>
      <c r="CX68" s="17">
        <v>108333</v>
      </c>
      <c r="CY68" s="17">
        <v>118</v>
      </c>
      <c r="CZ68" s="17">
        <v>-1469</v>
      </c>
      <c r="DA68" s="17">
        <v>9000</v>
      </c>
      <c r="DC68" s="74"/>
      <c r="DD68" s="33">
        <v>4</v>
      </c>
      <c r="DE68" s="25">
        <v>2.3119999999999998</v>
      </c>
      <c r="DF68" s="17">
        <v>106243</v>
      </c>
      <c r="DG68" s="17">
        <v>91000</v>
      </c>
      <c r="DH68" s="17">
        <v>163</v>
      </c>
      <c r="DI68" s="15" t="s">
        <v>9</v>
      </c>
      <c r="DJ68" s="15">
        <v>9</v>
      </c>
      <c r="DM68" s="53"/>
      <c r="DN68" s="61"/>
      <c r="DO68" s="55"/>
      <c r="DP68" s="64"/>
      <c r="DQ68" s="57"/>
      <c r="DR68" s="57"/>
      <c r="DS68" s="57"/>
      <c r="DT68" s="53"/>
      <c r="DU68" s="57"/>
      <c r="DV68" s="53"/>
      <c r="DW68" s="61"/>
      <c r="DX68" s="55"/>
      <c r="DY68" s="64"/>
      <c r="DZ68" s="57"/>
      <c r="EA68" s="57"/>
      <c r="EB68" s="57"/>
      <c r="EC68" s="53"/>
      <c r="ED68" s="57"/>
      <c r="EE68" s="53"/>
      <c r="EF68" s="61"/>
      <c r="EG68" s="55"/>
      <c r="EH68" s="64"/>
      <c r="EI68" s="57"/>
      <c r="EJ68" s="57"/>
      <c r="EK68" s="57"/>
      <c r="EL68" s="57"/>
      <c r="EM68" s="53"/>
      <c r="EN68" s="53"/>
      <c r="EO68" s="61"/>
      <c r="EP68" s="55"/>
      <c r="EQ68" s="64"/>
      <c r="ER68" s="57"/>
      <c r="ES68" s="57"/>
      <c r="ET68" s="57"/>
      <c r="EU68" s="53"/>
      <c r="EV68" s="57"/>
      <c r="EW68" s="53"/>
      <c r="EX68" s="53"/>
      <c r="EY68" s="53"/>
    </row>
    <row r="69" spans="2:155" x14ac:dyDescent="0.25">
      <c r="B69" s="74"/>
      <c r="C69" s="33">
        <v>4</v>
      </c>
      <c r="D69" s="25">
        <v>2.706</v>
      </c>
      <c r="E69" s="17">
        <v>147287</v>
      </c>
      <c r="F69" s="17">
        <v>137000</v>
      </c>
      <c r="G69" s="17">
        <v>168000</v>
      </c>
      <c r="H69" s="17">
        <v>66801</v>
      </c>
      <c r="I69" s="15">
        <v>9</v>
      </c>
      <c r="K69" s="74"/>
      <c r="L69" s="33">
        <v>4</v>
      </c>
      <c r="M69" s="23">
        <v>2.3050000000000002</v>
      </c>
      <c r="N69" s="17">
        <v>153950</v>
      </c>
      <c r="O69" s="17">
        <v>143259</v>
      </c>
      <c r="P69" s="17">
        <v>210</v>
      </c>
      <c r="Q69" s="17">
        <v>70560</v>
      </c>
      <c r="R69" s="15">
        <v>9</v>
      </c>
      <c r="T69" s="74"/>
      <c r="U69" s="33">
        <v>4</v>
      </c>
      <c r="V69" s="23">
        <v>2.931</v>
      </c>
      <c r="W69" s="17">
        <v>126638</v>
      </c>
      <c r="X69" s="17">
        <v>111396</v>
      </c>
      <c r="Y69" s="17">
        <v>181</v>
      </c>
      <c r="Z69" s="17">
        <v>69677</v>
      </c>
      <c r="AA69" s="15">
        <v>9</v>
      </c>
      <c r="AC69" s="74"/>
      <c r="AD69" s="33">
        <v>4</v>
      </c>
      <c r="AE69" s="23">
        <v>2.907</v>
      </c>
      <c r="AF69" s="17">
        <v>142181</v>
      </c>
      <c r="AG69" s="17">
        <v>124000</v>
      </c>
      <c r="AH69" s="17">
        <v>159</v>
      </c>
      <c r="AI69" s="17">
        <v>39289</v>
      </c>
      <c r="AJ69" s="17">
        <v>9000</v>
      </c>
      <c r="AN69" s="4"/>
      <c r="AO69" s="74"/>
      <c r="AP69" s="14">
        <v>4</v>
      </c>
      <c r="AQ69" s="23">
        <v>2.3330000000000002</v>
      </c>
      <c r="AR69" s="17">
        <v>157121</v>
      </c>
      <c r="AS69" s="17">
        <v>142041</v>
      </c>
      <c r="AT69" s="17">
        <v>218000</v>
      </c>
      <c r="AU69" s="17">
        <v>45000</v>
      </c>
      <c r="AV69" s="17">
        <v>9000</v>
      </c>
      <c r="AX69" s="4"/>
      <c r="AY69" s="74"/>
      <c r="AZ69" s="33">
        <v>4</v>
      </c>
      <c r="BA69" s="23">
        <v>2.1909999999999998</v>
      </c>
      <c r="BB69" s="17">
        <v>154465</v>
      </c>
      <c r="BC69" s="17">
        <v>144050</v>
      </c>
      <c r="BD69" s="17">
        <v>205000</v>
      </c>
      <c r="BE69" s="17">
        <v>43919</v>
      </c>
      <c r="BF69" s="15">
        <v>9</v>
      </c>
      <c r="BH69" s="74"/>
      <c r="BI69" s="33">
        <v>4</v>
      </c>
      <c r="BJ69" s="23">
        <v>3.456</v>
      </c>
      <c r="BK69" s="17">
        <v>126602</v>
      </c>
      <c r="BL69" s="17">
        <v>103000</v>
      </c>
      <c r="BM69" s="17">
        <v>148000</v>
      </c>
      <c r="BN69" s="17">
        <v>-51710</v>
      </c>
      <c r="BO69" s="15">
        <v>9</v>
      </c>
      <c r="BQ69" s="74"/>
      <c r="BR69" s="14">
        <v>4</v>
      </c>
      <c r="BS69" s="23">
        <v>3.4910000000000001</v>
      </c>
      <c r="BT69" s="17">
        <v>114573</v>
      </c>
      <c r="BU69" s="17">
        <v>99000</v>
      </c>
      <c r="BV69" s="17">
        <v>146000</v>
      </c>
      <c r="BW69" s="17">
        <v>41634</v>
      </c>
      <c r="BX69" s="15">
        <v>9</v>
      </c>
      <c r="CB69" s="74"/>
      <c r="CC69" s="33">
        <v>4</v>
      </c>
      <c r="CD69" s="25">
        <v>2.0049999999999999</v>
      </c>
      <c r="CE69" s="17">
        <v>132945</v>
      </c>
      <c r="CF69" s="17">
        <v>125000</v>
      </c>
      <c r="CG69" s="17">
        <v>148000</v>
      </c>
      <c r="CH69" s="17">
        <v>59744</v>
      </c>
      <c r="CI69" s="15">
        <v>9</v>
      </c>
      <c r="CK69" s="74"/>
      <c r="CL69" s="33">
        <v>4</v>
      </c>
      <c r="CM69" s="25">
        <v>1.93</v>
      </c>
      <c r="CN69" s="17">
        <v>123556</v>
      </c>
      <c r="CO69" s="17">
        <v>119898</v>
      </c>
      <c r="CP69" s="17">
        <v>130000</v>
      </c>
      <c r="CQ69" s="17">
        <v>63435</v>
      </c>
      <c r="CR69" s="15">
        <v>9</v>
      </c>
      <c r="CT69" s="74"/>
      <c r="CU69" s="33">
        <v>4</v>
      </c>
      <c r="CV69" s="25">
        <v>2.044</v>
      </c>
      <c r="CW69" s="17">
        <v>114258</v>
      </c>
      <c r="CX69" s="17">
        <v>108000</v>
      </c>
      <c r="CY69" s="17">
        <v>149</v>
      </c>
      <c r="CZ69" s="17">
        <v>60255</v>
      </c>
      <c r="DA69" s="17">
        <v>9000</v>
      </c>
      <c r="DC69" s="74"/>
      <c r="DD69" s="33">
        <v>4</v>
      </c>
      <c r="DE69" s="25">
        <v>2.5089999999999999</v>
      </c>
      <c r="DF69" s="17">
        <v>101959</v>
      </c>
      <c r="DG69" s="17">
        <v>91765</v>
      </c>
      <c r="DH69" s="17">
        <v>131</v>
      </c>
      <c r="DI69" s="17">
        <v>59621</v>
      </c>
      <c r="DJ69" s="17">
        <v>9000</v>
      </c>
      <c r="DM69" s="53"/>
      <c r="DN69" s="61"/>
      <c r="DO69" s="55"/>
      <c r="DP69" s="64"/>
      <c r="DQ69" s="57"/>
      <c r="DR69" s="57"/>
      <c r="DS69" s="57"/>
      <c r="DT69" s="57"/>
      <c r="DU69" s="57"/>
      <c r="DV69" s="53"/>
      <c r="DW69" s="61"/>
      <c r="DX69" s="55"/>
      <c r="DY69" s="64"/>
      <c r="DZ69" s="57"/>
      <c r="EA69" s="57"/>
      <c r="EB69" s="57"/>
      <c r="EC69" s="57"/>
      <c r="ED69" s="57"/>
      <c r="EE69" s="53"/>
      <c r="EF69" s="61"/>
      <c r="EG69" s="55"/>
      <c r="EH69" s="64"/>
      <c r="EI69" s="57"/>
      <c r="EJ69" s="57"/>
      <c r="EK69" s="57"/>
      <c r="EL69" s="57"/>
      <c r="EM69" s="53"/>
      <c r="EN69" s="53"/>
      <c r="EO69" s="61"/>
      <c r="EP69" s="55"/>
      <c r="EQ69" s="64"/>
      <c r="ER69" s="57"/>
      <c r="ES69" s="57"/>
      <c r="ET69" s="57"/>
      <c r="EU69" s="57"/>
      <c r="EV69" s="57"/>
      <c r="EW69" s="53"/>
      <c r="EX69" s="53"/>
      <c r="EY69" s="53"/>
    </row>
    <row r="70" spans="2:155" x14ac:dyDescent="0.25">
      <c r="B70" s="74"/>
      <c r="C70" s="33">
        <v>4</v>
      </c>
      <c r="D70" s="25">
        <v>2.262</v>
      </c>
      <c r="E70" s="17">
        <v>152371</v>
      </c>
      <c r="F70" s="17">
        <v>139210</v>
      </c>
      <c r="G70" s="17">
        <v>217000</v>
      </c>
      <c r="H70" s="17">
        <v>-52815</v>
      </c>
      <c r="I70" s="15">
        <v>9</v>
      </c>
      <c r="K70" s="74"/>
      <c r="L70" s="33">
        <v>4</v>
      </c>
      <c r="M70" s="23">
        <v>2.6389999999999998</v>
      </c>
      <c r="N70" s="17">
        <v>150652</v>
      </c>
      <c r="O70" s="17">
        <v>144344</v>
      </c>
      <c r="P70" s="17">
        <v>186</v>
      </c>
      <c r="Q70" s="17">
        <v>-46273</v>
      </c>
      <c r="R70" s="15">
        <v>9</v>
      </c>
      <c r="T70" s="74"/>
      <c r="U70" s="33">
        <v>4</v>
      </c>
      <c r="V70" s="23">
        <v>2.8889999999999998</v>
      </c>
      <c r="W70" s="17">
        <v>125697</v>
      </c>
      <c r="X70" s="17">
        <v>104644</v>
      </c>
      <c r="Y70" s="17">
        <v>178</v>
      </c>
      <c r="Z70" s="17">
        <v>-46397</v>
      </c>
      <c r="AA70" s="15">
        <v>9</v>
      </c>
      <c r="AC70" s="74"/>
      <c r="AD70" s="33">
        <v>4</v>
      </c>
      <c r="AE70" s="23">
        <v>2.6259999999999999</v>
      </c>
      <c r="AF70" s="17">
        <v>142347</v>
      </c>
      <c r="AG70" s="17">
        <v>117500</v>
      </c>
      <c r="AH70" s="17">
        <v>208</v>
      </c>
      <c r="AI70" s="17">
        <v>-57804</v>
      </c>
      <c r="AJ70" s="17">
        <v>9000</v>
      </c>
      <c r="AN70" s="4"/>
      <c r="AO70" s="74"/>
      <c r="AP70" s="14">
        <v>4</v>
      </c>
      <c r="AQ70" s="23">
        <v>2.3050000000000002</v>
      </c>
      <c r="AR70" s="17">
        <v>158502</v>
      </c>
      <c r="AS70" s="17">
        <v>141556</v>
      </c>
      <c r="AT70" s="17">
        <v>218000</v>
      </c>
      <c r="AU70" s="17">
        <v>-56310</v>
      </c>
      <c r="AV70" s="17">
        <v>9000</v>
      </c>
      <c r="AX70" s="4"/>
      <c r="AY70" s="74"/>
      <c r="AZ70" s="33">
        <v>4</v>
      </c>
      <c r="BA70" s="23">
        <v>2.2429999999999999</v>
      </c>
      <c r="BB70" s="17">
        <v>151395</v>
      </c>
      <c r="BC70" s="17">
        <v>143541</v>
      </c>
      <c r="BD70" s="17">
        <v>188000</v>
      </c>
      <c r="BE70" s="17">
        <v>-52125</v>
      </c>
      <c r="BF70" s="17">
        <v>9000</v>
      </c>
      <c r="BH70" s="74"/>
      <c r="BI70" s="33">
        <v>4</v>
      </c>
      <c r="BJ70" s="23">
        <v>3.7349999999999999</v>
      </c>
      <c r="BK70" s="17">
        <v>124945</v>
      </c>
      <c r="BL70" s="17">
        <v>106962</v>
      </c>
      <c r="BM70" s="17">
        <v>150000</v>
      </c>
      <c r="BN70" s="17">
        <v>52125</v>
      </c>
      <c r="BO70" s="15">
        <v>9</v>
      </c>
      <c r="BQ70" s="74"/>
      <c r="BR70" s="14">
        <v>4</v>
      </c>
      <c r="BS70" s="23">
        <v>2.2349999999999999</v>
      </c>
      <c r="BT70" s="17">
        <v>117879</v>
      </c>
      <c r="BU70" s="17">
        <v>102935</v>
      </c>
      <c r="BV70" s="17">
        <v>174000</v>
      </c>
      <c r="BW70" s="17">
        <v>-22620</v>
      </c>
      <c r="BX70" s="15">
        <v>9</v>
      </c>
      <c r="CB70" s="74"/>
      <c r="CC70" s="33">
        <v>4</v>
      </c>
      <c r="CD70" s="25">
        <v>2.0009999999999999</v>
      </c>
      <c r="CE70" s="17">
        <v>132980</v>
      </c>
      <c r="CF70" s="17">
        <v>126347</v>
      </c>
      <c r="CG70" s="17">
        <v>137167</v>
      </c>
      <c r="CH70" s="17">
        <v>-45971</v>
      </c>
      <c r="CI70" s="15">
        <v>9</v>
      </c>
      <c r="CK70" s="74"/>
      <c r="CL70" s="33">
        <v>4</v>
      </c>
      <c r="CM70" s="25">
        <v>1.7370000000000001</v>
      </c>
      <c r="CN70" s="17">
        <v>126918</v>
      </c>
      <c r="CO70" s="17">
        <v>121102</v>
      </c>
      <c r="CP70" s="17">
        <v>166000</v>
      </c>
      <c r="CQ70" s="17">
        <v>-52651</v>
      </c>
      <c r="CR70" s="15">
        <v>9</v>
      </c>
      <c r="CT70" s="74"/>
      <c r="CU70" s="33">
        <v>4</v>
      </c>
      <c r="CV70" s="25">
        <v>1.891</v>
      </c>
      <c r="CW70" s="17">
        <v>117174</v>
      </c>
      <c r="CX70" s="17">
        <v>108209</v>
      </c>
      <c r="CY70" s="17">
        <v>164</v>
      </c>
      <c r="CZ70" s="17">
        <v>-38454</v>
      </c>
      <c r="DA70" s="17">
        <v>9000</v>
      </c>
      <c r="DC70" s="74"/>
      <c r="DD70" s="33">
        <v>4</v>
      </c>
      <c r="DE70" s="25">
        <v>2.149</v>
      </c>
      <c r="DF70" s="17">
        <v>107297</v>
      </c>
      <c r="DG70" s="17">
        <v>91240</v>
      </c>
      <c r="DH70" s="17">
        <v>163</v>
      </c>
      <c r="DI70" s="17">
        <v>-55491</v>
      </c>
      <c r="DJ70" s="17">
        <v>9000</v>
      </c>
      <c r="DM70" s="53"/>
      <c r="DN70" s="61"/>
      <c r="DO70" s="55"/>
      <c r="DP70" s="64"/>
      <c r="DQ70" s="57"/>
      <c r="DR70" s="57"/>
      <c r="DS70" s="57"/>
      <c r="DT70" s="57"/>
      <c r="DU70" s="57"/>
      <c r="DV70" s="53"/>
      <c r="DW70" s="61"/>
      <c r="DX70" s="55"/>
      <c r="DY70" s="64"/>
      <c r="DZ70" s="57"/>
      <c r="EA70" s="57"/>
      <c r="EB70" s="57"/>
      <c r="EC70" s="57"/>
      <c r="ED70" s="57"/>
      <c r="EE70" s="53"/>
      <c r="EF70" s="61"/>
      <c r="EG70" s="55"/>
      <c r="EH70" s="64"/>
      <c r="EI70" s="57"/>
      <c r="EJ70" s="57"/>
      <c r="EK70" s="57"/>
      <c r="EL70" s="57"/>
      <c r="EM70" s="53"/>
      <c r="EN70" s="53"/>
      <c r="EO70" s="61"/>
      <c r="EP70" s="55"/>
      <c r="EQ70" s="64"/>
      <c r="ER70" s="57"/>
      <c r="ES70" s="57"/>
      <c r="ET70" s="57"/>
      <c r="EU70" s="57"/>
      <c r="EV70" s="57"/>
      <c r="EW70" s="53"/>
      <c r="EX70" s="53"/>
      <c r="EY70" s="53"/>
    </row>
    <row r="71" spans="2:155" x14ac:dyDescent="0.25">
      <c r="B71" s="71" t="s">
        <v>10</v>
      </c>
      <c r="C71" s="71"/>
      <c r="D71" s="24">
        <f>AVERAGE(D55:D70)</f>
        <v>2.4281625000000004</v>
      </c>
      <c r="E71" s="16"/>
      <c r="F71" s="15"/>
      <c r="G71" s="15"/>
      <c r="H71" s="15"/>
      <c r="I71" s="15"/>
      <c r="K71" s="71" t="s">
        <v>10</v>
      </c>
      <c r="L71" s="71"/>
      <c r="M71" s="24">
        <f>AVERAGE(M55:M70)</f>
        <v>2.3770000000000002</v>
      </c>
      <c r="N71" s="16"/>
      <c r="O71" s="15"/>
      <c r="P71" s="15"/>
      <c r="Q71" s="15"/>
      <c r="R71" s="15"/>
      <c r="S71" s="7"/>
      <c r="T71" s="71" t="s">
        <v>10</v>
      </c>
      <c r="U71" s="71"/>
      <c r="V71" s="24">
        <f>AVERAGE(V55:V70)</f>
        <v>2.9335624999999999</v>
      </c>
      <c r="W71" s="16"/>
      <c r="X71" s="15"/>
      <c r="Y71" s="15"/>
      <c r="Z71" s="15"/>
      <c r="AA71" s="15"/>
      <c r="AB71" s="7"/>
      <c r="AC71" s="71" t="s">
        <v>10</v>
      </c>
      <c r="AD71" s="71"/>
      <c r="AE71" s="24">
        <f>AVERAGE(AE55:AE70)</f>
        <v>2.570374999999999</v>
      </c>
      <c r="AF71" s="16"/>
      <c r="AG71" s="15"/>
      <c r="AH71" s="15"/>
      <c r="AI71" s="15"/>
      <c r="AJ71" s="15"/>
      <c r="AN71" s="4"/>
      <c r="AO71" s="72" t="s">
        <v>10</v>
      </c>
      <c r="AP71" s="73"/>
      <c r="AQ71" s="24">
        <f>AVERAGE(AQ55:AQ70)</f>
        <v>2.3857499999999998</v>
      </c>
      <c r="AR71" s="16"/>
      <c r="AS71" s="15"/>
      <c r="AT71" s="15"/>
      <c r="AU71" s="15"/>
      <c r="AV71" s="15"/>
      <c r="AW71" s="7"/>
      <c r="AX71" s="4"/>
      <c r="AY71" s="71" t="s">
        <v>10</v>
      </c>
      <c r="AZ71" s="71"/>
      <c r="BA71" s="24">
        <f>AVERAGE(BA55:BA70)</f>
        <v>2.1815000000000002</v>
      </c>
      <c r="BB71" s="16"/>
      <c r="BC71" s="15"/>
      <c r="BD71" s="15"/>
      <c r="BE71" s="15"/>
      <c r="BF71" s="15"/>
      <c r="BG71" s="7"/>
      <c r="BH71" s="71" t="s">
        <v>10</v>
      </c>
      <c r="BI71" s="71"/>
      <c r="BJ71" s="24">
        <f>AVERAGE(BJ55:BJ70)</f>
        <v>3.4640000000000004</v>
      </c>
      <c r="BK71" s="16"/>
      <c r="BL71" s="15"/>
      <c r="BM71" s="15"/>
      <c r="BN71" s="15"/>
      <c r="BO71" s="15"/>
      <c r="BP71" s="7"/>
      <c r="BQ71" s="72" t="s">
        <v>10</v>
      </c>
      <c r="BR71" s="73"/>
      <c r="BS71" s="24">
        <f>AVERAGE(BS55:BS70)</f>
        <v>3.4755624999999992</v>
      </c>
      <c r="BT71" s="16"/>
      <c r="BU71" s="15"/>
      <c r="BV71" s="15"/>
      <c r="BW71" s="15"/>
      <c r="BX71" s="15"/>
      <c r="BY71" s="4"/>
      <c r="CB71" s="71" t="s">
        <v>10</v>
      </c>
      <c r="CC71" s="71"/>
      <c r="CD71" s="24">
        <f>AVERAGE(CD55:CD70)</f>
        <v>1.9747500000000002</v>
      </c>
      <c r="CE71" s="16"/>
      <c r="CF71" s="15"/>
      <c r="CG71" s="15"/>
      <c r="CH71" s="15"/>
      <c r="CI71" s="15"/>
      <c r="CK71" s="71" t="s">
        <v>10</v>
      </c>
      <c r="CL71" s="71"/>
      <c r="CM71" s="24">
        <f>AVERAGE(CM55:CM70)</f>
        <v>1.8638125000000003</v>
      </c>
      <c r="CN71" s="16"/>
      <c r="CO71" s="15"/>
      <c r="CP71" s="15"/>
      <c r="CQ71" s="15"/>
      <c r="CR71" s="15"/>
      <c r="CT71" s="71" t="s">
        <v>10</v>
      </c>
      <c r="CU71" s="71"/>
      <c r="CV71" s="24">
        <f>AVERAGE(CV55:CV70)</f>
        <v>2.0794375</v>
      </c>
      <c r="CW71" s="16"/>
      <c r="CX71" s="15"/>
      <c r="CY71" s="15"/>
      <c r="CZ71" s="15"/>
      <c r="DA71" s="15"/>
      <c r="DC71" s="71" t="s">
        <v>10</v>
      </c>
      <c r="DD71" s="71"/>
      <c r="DE71" s="24">
        <f>AVERAGE(DE55:DE70)</f>
        <v>2.2152500000000002</v>
      </c>
      <c r="DF71" s="16"/>
      <c r="DG71" s="15"/>
      <c r="DH71" s="15"/>
      <c r="DI71" s="15"/>
      <c r="DJ71" s="15"/>
      <c r="DM71" s="53"/>
      <c r="DN71" s="62"/>
      <c r="DO71" s="62"/>
      <c r="DP71" s="56"/>
      <c r="DQ71" s="58"/>
      <c r="DR71" s="53"/>
      <c r="DS71" s="53"/>
      <c r="DT71" s="53"/>
      <c r="DU71" s="53"/>
      <c r="DV71" s="53"/>
      <c r="DW71" s="62"/>
      <c r="DX71" s="62"/>
      <c r="DY71" s="56"/>
      <c r="DZ71" s="58"/>
      <c r="EA71" s="53"/>
      <c r="EB71" s="53"/>
      <c r="EC71" s="53"/>
      <c r="ED71" s="53"/>
      <c r="EE71" s="53"/>
      <c r="EF71" s="62"/>
      <c r="EG71" s="62"/>
      <c r="EH71" s="56"/>
      <c r="EI71" s="58"/>
      <c r="EJ71" s="53"/>
      <c r="EK71" s="53"/>
      <c r="EL71" s="53"/>
      <c r="EM71" s="53"/>
      <c r="EN71" s="53"/>
      <c r="EO71" s="62"/>
      <c r="EP71" s="62"/>
      <c r="EQ71" s="56"/>
      <c r="ER71" s="58"/>
      <c r="ES71" s="53"/>
      <c r="ET71" s="53"/>
      <c r="EU71" s="53"/>
      <c r="EV71" s="53"/>
      <c r="EW71" s="53"/>
      <c r="EX71" s="53"/>
      <c r="EY71" s="53"/>
    </row>
    <row r="72" spans="2:155" x14ac:dyDescent="0.25">
      <c r="B72" s="71" t="s">
        <v>16</v>
      </c>
      <c r="C72" s="71"/>
      <c r="D72" s="26">
        <f>SUM(D71,D54,D37,D20)/4</f>
        <v>2.4823218750000002</v>
      </c>
      <c r="E72" s="16"/>
      <c r="F72" s="15"/>
      <c r="G72" s="15"/>
      <c r="H72" s="15"/>
      <c r="I72" s="15"/>
      <c r="K72" s="71" t="s">
        <v>16</v>
      </c>
      <c r="L72" s="71"/>
      <c r="M72" s="15">
        <f>SUM(M71,M54,M37,M20)/4</f>
        <v>2.6290624999999999</v>
      </c>
      <c r="N72" s="16"/>
      <c r="O72" s="15"/>
      <c r="P72" s="15"/>
      <c r="Q72" s="15"/>
      <c r="R72" s="15"/>
      <c r="S72" s="7"/>
      <c r="T72" s="72" t="s">
        <v>16</v>
      </c>
      <c r="U72" s="73"/>
      <c r="V72" s="15">
        <f>SUM(V71,V54,V37,V20)/4</f>
        <v>2.779015625</v>
      </c>
      <c r="W72" s="16"/>
      <c r="X72" s="15"/>
      <c r="Y72" s="15"/>
      <c r="Z72" s="15"/>
      <c r="AA72" s="15"/>
      <c r="AB72" s="7"/>
      <c r="AC72" s="71" t="s">
        <v>16</v>
      </c>
      <c r="AD72" s="71"/>
      <c r="AE72" s="23">
        <f>SUM(AE71,AE54,AE37,AE20)/4</f>
        <v>2.6555</v>
      </c>
      <c r="AF72" s="16"/>
      <c r="AG72" s="15"/>
      <c r="AH72" s="15"/>
      <c r="AI72" s="15"/>
      <c r="AJ72" s="15"/>
      <c r="AN72" s="4"/>
      <c r="AO72" s="72" t="s">
        <v>16</v>
      </c>
      <c r="AP72" s="73"/>
      <c r="AQ72" s="23">
        <f>SUM(AQ71,AQ54,AQ37,AQ20)/4</f>
        <v>2.317515625</v>
      </c>
      <c r="AR72" s="16"/>
      <c r="AS72" s="15"/>
      <c r="AT72" s="15"/>
      <c r="AU72" s="15"/>
      <c r="AV72" s="15"/>
      <c r="AW72" s="7"/>
      <c r="AX72" s="4"/>
      <c r="AY72" s="71" t="s">
        <v>16</v>
      </c>
      <c r="AZ72" s="71"/>
      <c r="BA72" s="23">
        <f>AVERAGE(BA71,BA54,BA20,BA37)</f>
        <v>2.5698749999999997</v>
      </c>
      <c r="BB72" s="16"/>
      <c r="BC72" s="15"/>
      <c r="BD72" s="15"/>
      <c r="BE72" s="15"/>
      <c r="BF72" s="15"/>
      <c r="BG72" s="7"/>
      <c r="BH72" s="71" t="s">
        <v>16</v>
      </c>
      <c r="BI72" s="71"/>
      <c r="BJ72" s="23">
        <f>AVERAGE(BJ71,BJ54,BJ20,BJ37)</f>
        <v>2.9395937500000002</v>
      </c>
      <c r="BK72" s="16"/>
      <c r="BL72" s="15"/>
      <c r="BM72" s="15"/>
      <c r="BN72" s="15"/>
      <c r="BO72" s="15"/>
      <c r="BP72" s="7"/>
      <c r="BQ72" s="72" t="s">
        <v>16</v>
      </c>
      <c r="BR72" s="73"/>
      <c r="BS72" s="23">
        <f>AVERAGE(BS37,BS20)</f>
        <v>3.3648124999999998</v>
      </c>
      <c r="BT72" s="16"/>
      <c r="BU72" s="15"/>
      <c r="BV72" s="15"/>
      <c r="BW72" s="15"/>
      <c r="BX72" s="15"/>
      <c r="BY72" s="4"/>
      <c r="CB72" s="71" t="s">
        <v>16</v>
      </c>
      <c r="CC72" s="71"/>
      <c r="CD72" s="26">
        <f>AVERAGE(CD71,CD54,CD37,CD20)</f>
        <v>2.0303593750000002</v>
      </c>
      <c r="CE72" s="16"/>
      <c r="CF72" s="15"/>
      <c r="CG72" s="15"/>
      <c r="CH72" s="15"/>
      <c r="CI72" s="15"/>
      <c r="CK72" s="71" t="s">
        <v>16</v>
      </c>
      <c r="CL72" s="71"/>
      <c r="CM72" s="26">
        <f>AVERAGE(CM71,CM54,CM37,CM20)</f>
        <v>1.92475</v>
      </c>
      <c r="CN72" s="16"/>
      <c r="CO72" s="15"/>
      <c r="CP72" s="15"/>
      <c r="CQ72" s="15"/>
      <c r="CR72" s="15"/>
      <c r="CT72" s="71" t="s">
        <v>16</v>
      </c>
      <c r="CU72" s="71"/>
      <c r="CV72" s="26">
        <f>AVERAGE(CV55:CV70,CV38:CV53,CV21:CV36,CV4:CV19)</f>
        <v>2.0550468750000004</v>
      </c>
      <c r="CW72" s="16"/>
      <c r="CX72" s="15"/>
      <c r="CY72" s="15"/>
      <c r="CZ72" s="15"/>
      <c r="DA72" s="15"/>
      <c r="DC72" s="71" t="s">
        <v>16</v>
      </c>
      <c r="DD72" s="71"/>
      <c r="DE72" s="26">
        <f>AVERAGE(DE71,DE54,DE37,DE20)</f>
        <v>2.3551250000000001</v>
      </c>
      <c r="DF72" s="16"/>
      <c r="DG72" s="15"/>
      <c r="DH72" s="15"/>
      <c r="DI72" s="15"/>
      <c r="DJ72" s="15"/>
      <c r="DM72" s="53"/>
      <c r="DN72" s="62"/>
      <c r="DO72" s="62"/>
      <c r="DP72" s="65"/>
      <c r="DQ72" s="58"/>
      <c r="DR72" s="53"/>
      <c r="DS72" s="53"/>
      <c r="DT72" s="53"/>
      <c r="DU72" s="53"/>
      <c r="DV72" s="53"/>
      <c r="DW72" s="62"/>
      <c r="DX72" s="62"/>
      <c r="DY72" s="65"/>
      <c r="DZ72" s="58"/>
      <c r="EA72" s="53"/>
      <c r="EB72" s="53"/>
      <c r="EC72" s="53"/>
      <c r="ED72" s="53"/>
      <c r="EE72" s="53"/>
      <c r="EF72" s="62"/>
      <c r="EG72" s="62"/>
      <c r="EH72" s="65"/>
      <c r="EI72" s="58"/>
      <c r="EJ72" s="53"/>
      <c r="EK72" s="53"/>
      <c r="EL72" s="53"/>
      <c r="EM72" s="53"/>
      <c r="EN72" s="53"/>
      <c r="EO72" s="62"/>
      <c r="EP72" s="62"/>
      <c r="EQ72" s="65"/>
      <c r="ER72" s="58"/>
      <c r="ES72" s="53"/>
      <c r="ET72" s="53"/>
      <c r="EU72" s="53"/>
      <c r="EV72" s="53"/>
      <c r="EW72" s="53"/>
      <c r="EX72" s="53"/>
      <c r="EY72" s="53"/>
    </row>
    <row r="73" spans="2:155" x14ac:dyDescent="0.25">
      <c r="B73" s="71" t="s">
        <v>11</v>
      </c>
      <c r="C73" s="71"/>
      <c r="D73" s="15">
        <f>STDEVP(D4:D19,D21:D36,D38:D53,D55:D69,D70)</f>
        <v>0.26205230064145907</v>
      </c>
      <c r="E73" s="16"/>
      <c r="F73" s="15"/>
      <c r="G73" s="15"/>
      <c r="H73" s="15"/>
      <c r="I73" s="15"/>
      <c r="K73" s="72" t="s">
        <v>11</v>
      </c>
      <c r="L73" s="73"/>
      <c r="M73" s="15">
        <f>STDEVP(M4:M19,M21:M36,M38:M53,M55:M70)</f>
        <v>0.31247744293588697</v>
      </c>
      <c r="N73" s="16"/>
      <c r="O73" s="15"/>
      <c r="P73" s="15"/>
      <c r="Q73" s="15"/>
      <c r="R73" s="15"/>
      <c r="T73" s="72" t="s">
        <v>11</v>
      </c>
      <c r="U73" s="73"/>
      <c r="V73" s="15">
        <f>STDEVP(V4:V19,V21:V36,V38:V53,V55:V70)</f>
        <v>0.20559285403646543</v>
      </c>
      <c r="W73" s="16"/>
      <c r="X73" s="15"/>
      <c r="Y73" s="15"/>
      <c r="Z73" s="15"/>
      <c r="AA73" s="15"/>
      <c r="AC73" s="72" t="s">
        <v>11</v>
      </c>
      <c r="AD73" s="73"/>
      <c r="AE73" s="15">
        <f>STDEVP(AE4:AE19,AE21:AE36,AE38:AE53,AE55:AE70)</f>
        <v>0.24872047563479771</v>
      </c>
      <c r="AF73" s="16"/>
      <c r="AG73" s="15"/>
      <c r="AH73" s="15"/>
      <c r="AI73" s="15"/>
      <c r="AJ73" s="15"/>
      <c r="AN73" s="4"/>
      <c r="AO73" s="72" t="s">
        <v>11</v>
      </c>
      <c r="AP73" s="73"/>
      <c r="AQ73" s="15">
        <f>STDEVP(AQ55:AQ70,AQ38:AQ53,AQ21:AQ36,AQ4:AQ19)</f>
        <v>0.23245537153582699</v>
      </c>
      <c r="AR73" s="16"/>
      <c r="AS73" s="15"/>
      <c r="AT73" s="15"/>
      <c r="AU73" s="15"/>
      <c r="AV73" s="15"/>
      <c r="AW73" s="7"/>
      <c r="AX73" s="4"/>
      <c r="AY73" s="71" t="s">
        <v>11</v>
      </c>
      <c r="AZ73" s="71"/>
      <c r="BA73" s="15">
        <f>STDEVP(BA55:BA70,BA38:BA53,BA21:BA36,BA4:BA19)</f>
        <v>0.38203728139409987</v>
      </c>
      <c r="BB73" s="16"/>
      <c r="BC73" s="15"/>
      <c r="BD73" s="15"/>
      <c r="BE73" s="15"/>
      <c r="BF73" s="15"/>
      <c r="BG73" s="4"/>
      <c r="BH73" s="71" t="s">
        <v>11</v>
      </c>
      <c r="BI73" s="71"/>
      <c r="BJ73" s="15">
        <f>STDEVP(BJ55:BJ70,BJ38:BJ53,BJ21:BJ36,BJ4:BJ19)</f>
        <v>0.61165719358226722</v>
      </c>
      <c r="BK73" s="16"/>
      <c r="BL73" s="15"/>
      <c r="BM73" s="15"/>
      <c r="BN73" s="15"/>
      <c r="BO73" s="15"/>
      <c r="BP73" s="4"/>
      <c r="BQ73" s="72" t="s">
        <v>11</v>
      </c>
      <c r="BR73" s="73"/>
      <c r="BS73" s="15">
        <f>STDEVP(BS55:BS70,BS38:BS53,BS21:BS36,BS4:BS19)</f>
        <v>0.55044167790191356</v>
      </c>
      <c r="BT73" s="16"/>
      <c r="BU73" s="15"/>
      <c r="BV73" s="15"/>
      <c r="BW73" s="15"/>
      <c r="BX73" s="15"/>
      <c r="BY73" s="4"/>
      <c r="CB73" s="71" t="s">
        <v>11</v>
      </c>
      <c r="CC73" s="71"/>
      <c r="CD73" s="15">
        <f>STDEVP(CD4:CD19,CD21:CD36,CD38:CD53,CD55:CD69,CD70)</f>
        <v>0.2297956542770356</v>
      </c>
      <c r="CE73" s="16"/>
      <c r="CF73" s="15"/>
      <c r="CG73" s="15"/>
      <c r="CH73" s="15"/>
      <c r="CI73" s="15"/>
      <c r="CK73" s="71" t="s">
        <v>11</v>
      </c>
      <c r="CL73" s="71"/>
      <c r="CM73" s="15">
        <f>STDEVP(CM4:CM19,CM21:CM36,CM38:CM53,CM55:CM69,CM70)</f>
        <v>0.21317305176780119</v>
      </c>
      <c r="CN73" s="16"/>
      <c r="CO73" s="15"/>
      <c r="CP73" s="15"/>
      <c r="CQ73" s="15"/>
      <c r="CR73" s="15"/>
      <c r="CT73" s="71" t="s">
        <v>11</v>
      </c>
      <c r="CU73" s="71"/>
      <c r="CV73" s="15">
        <f>STDEVP(CV4:CV19,CV21:CV36,CV38:CV53,CV55:CV69,CV70)</f>
        <v>0.19942968918326673</v>
      </c>
      <c r="CW73" s="16"/>
      <c r="CX73" s="15"/>
      <c r="CY73" s="15"/>
      <c r="CZ73" s="15"/>
      <c r="DA73" s="15"/>
      <c r="DC73" s="71" t="s">
        <v>11</v>
      </c>
      <c r="DD73" s="71"/>
      <c r="DE73" s="15">
        <f>STDEVP(DE4:DE19,DE21:DE36,DE38:DE53,DE55:DE69,DE70)</f>
        <v>0.21645514113783479</v>
      </c>
      <c r="DF73" s="16"/>
      <c r="DG73" s="15"/>
      <c r="DH73" s="15"/>
      <c r="DI73" s="15"/>
      <c r="DJ73" s="15"/>
      <c r="DM73" s="53"/>
      <c r="DN73" s="62"/>
      <c r="DO73" s="62"/>
      <c r="DP73" s="53"/>
      <c r="DQ73" s="58"/>
      <c r="DR73" s="53"/>
      <c r="DS73" s="53"/>
      <c r="DT73" s="53"/>
      <c r="DU73" s="53"/>
      <c r="DV73" s="53"/>
      <c r="DW73" s="62"/>
      <c r="DX73" s="62"/>
      <c r="DY73" s="53"/>
      <c r="DZ73" s="58"/>
      <c r="EA73" s="53"/>
      <c r="EB73" s="53"/>
      <c r="EC73" s="53"/>
      <c r="ED73" s="53"/>
      <c r="EE73" s="53"/>
      <c r="EF73" s="62"/>
      <c r="EG73" s="62"/>
      <c r="EH73" s="53"/>
      <c r="EI73" s="58"/>
      <c r="EJ73" s="53"/>
      <c r="EK73" s="53"/>
      <c r="EL73" s="53"/>
      <c r="EM73" s="53"/>
      <c r="EN73" s="53"/>
      <c r="EO73" s="62"/>
      <c r="EP73" s="62"/>
      <c r="EQ73" s="53"/>
      <c r="ER73" s="58"/>
      <c r="ES73" s="53"/>
      <c r="ET73" s="53"/>
      <c r="EU73" s="53"/>
      <c r="EV73" s="53"/>
      <c r="EW73" s="53"/>
      <c r="EX73" s="53"/>
      <c r="EY73" s="53"/>
    </row>
    <row r="74" spans="2:155" x14ac:dyDescent="0.25">
      <c r="T74" s="4"/>
      <c r="U74" s="4"/>
      <c r="V74" s="2"/>
      <c r="W74" s="4"/>
      <c r="X74" s="4"/>
      <c r="Y74" s="4"/>
      <c r="Z74" s="4"/>
      <c r="AA74" s="4"/>
      <c r="AN74" s="4"/>
      <c r="AO74" s="4"/>
      <c r="AP74" s="4"/>
      <c r="AQ74" s="4"/>
      <c r="AR74" s="2"/>
      <c r="AS74" s="4"/>
      <c r="AT74" s="4"/>
      <c r="AU74" s="4"/>
      <c r="AV74" s="4"/>
      <c r="AW74" s="4"/>
      <c r="AX74" s="4"/>
      <c r="AY74" s="4"/>
      <c r="AZ74" s="4"/>
      <c r="BA74" s="2"/>
      <c r="BB74" s="4"/>
      <c r="BC74" s="4"/>
      <c r="BD74" s="4"/>
      <c r="BE74" s="4"/>
      <c r="BF74" s="4"/>
      <c r="BG74" s="4"/>
      <c r="BH74" s="4"/>
      <c r="BI74" s="4"/>
      <c r="BJ74" s="2"/>
      <c r="BK74" s="4"/>
      <c r="BL74" s="4"/>
      <c r="BM74" s="4"/>
      <c r="BN74" s="4"/>
      <c r="BO74" s="4"/>
      <c r="BP74" s="4"/>
      <c r="BQ74" s="4"/>
      <c r="BR74" s="4"/>
      <c r="BS74" s="2"/>
      <c r="BT74" s="4"/>
      <c r="BU74" s="4"/>
      <c r="BV74" s="4"/>
      <c r="BW74" s="4"/>
      <c r="BX74" s="4"/>
      <c r="BY74" s="4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</row>
    <row r="75" spans="2:155" x14ac:dyDescent="0.25">
      <c r="AN75" s="4"/>
      <c r="AO75" s="4"/>
      <c r="AP75" s="4"/>
      <c r="AQ75" s="4"/>
      <c r="AR75" s="2"/>
      <c r="AS75" s="4"/>
      <c r="AT75" s="4"/>
      <c r="AU75" s="4"/>
      <c r="AV75" s="4"/>
      <c r="AW75" s="4"/>
      <c r="AX75" s="4"/>
      <c r="AY75" s="4"/>
      <c r="AZ75" s="4"/>
      <c r="BA75" s="2"/>
      <c r="BB75" s="4"/>
      <c r="BC75" s="4"/>
      <c r="BD75" s="4"/>
      <c r="BE75" s="4"/>
      <c r="BF75" s="4"/>
      <c r="BG75" s="4"/>
      <c r="BH75" s="4"/>
      <c r="BI75" s="4"/>
      <c r="BJ75" s="2"/>
      <c r="BK75" s="4"/>
      <c r="BL75" s="4"/>
      <c r="BM75" s="4"/>
      <c r="BN75" s="4"/>
      <c r="BO75" s="4"/>
      <c r="BP75" s="4"/>
      <c r="BQ75" s="4"/>
      <c r="BR75" s="4"/>
      <c r="BS75" s="2"/>
      <c r="BT75" s="4"/>
      <c r="BU75" s="4"/>
      <c r="BV75" s="4"/>
      <c r="BW75" s="4"/>
      <c r="BX75" s="4"/>
      <c r="BY75" s="4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</row>
    <row r="76" spans="2:155" x14ac:dyDescent="0.25"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</row>
    <row r="77" spans="2:155" x14ac:dyDescent="0.25"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</row>
    <row r="78" spans="2:155" x14ac:dyDescent="0.25">
      <c r="B78" s="4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</row>
    <row r="79" spans="2:155" x14ac:dyDescent="0.25">
      <c r="B79" s="4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</row>
    <row r="80" spans="2:155" x14ac:dyDescent="0.25">
      <c r="B80" s="4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</row>
    <row r="81" spans="2:155" x14ac:dyDescent="0.25">
      <c r="B81" s="4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/>
      <c r="EV81" s="53"/>
      <c r="EW81" s="53"/>
      <c r="EX81" s="53"/>
      <c r="EY81" s="53"/>
    </row>
    <row r="82" spans="2:155" x14ac:dyDescent="0.25">
      <c r="B82" s="4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</row>
    <row r="83" spans="2:155" x14ac:dyDescent="0.25">
      <c r="B83" s="4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/>
    </row>
    <row r="84" spans="2:155" x14ac:dyDescent="0.25">
      <c r="B84" s="4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/>
      <c r="EV84" s="53"/>
      <c r="EW84" s="53"/>
      <c r="EX84" s="53"/>
      <c r="EY84" s="53"/>
    </row>
    <row r="85" spans="2:155" x14ac:dyDescent="0.25">
      <c r="B85" s="4"/>
      <c r="DM85" s="53"/>
      <c r="DN85" s="53"/>
      <c r="DO85" s="53"/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/>
      <c r="EV85" s="53"/>
      <c r="EW85" s="53"/>
      <c r="EX85" s="53"/>
      <c r="EY85" s="53"/>
    </row>
    <row r="86" spans="2:155" x14ac:dyDescent="0.25">
      <c r="B86" s="4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/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  <c r="EW86" s="53"/>
      <c r="EX86" s="53"/>
      <c r="EY86" s="53"/>
    </row>
    <row r="87" spans="2:155" x14ac:dyDescent="0.25">
      <c r="B87" s="4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</row>
    <row r="88" spans="2:155" x14ac:dyDescent="0.25">
      <c r="B88" s="4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</row>
    <row r="89" spans="2:155" x14ac:dyDescent="0.25">
      <c r="B89" s="4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</row>
    <row r="90" spans="2:155" x14ac:dyDescent="0.25">
      <c r="B90" s="4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</row>
    <row r="91" spans="2:155" x14ac:dyDescent="0.25">
      <c r="B91" s="4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</row>
    <row r="92" spans="2:155" x14ac:dyDescent="0.25">
      <c r="B92" s="4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</row>
    <row r="93" spans="2:155" x14ac:dyDescent="0.25">
      <c r="B93" s="4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</row>
    <row r="94" spans="2:155" x14ac:dyDescent="0.25"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</row>
    <row r="95" spans="2:155" x14ac:dyDescent="0.25"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</row>
    <row r="96" spans="2:155" x14ac:dyDescent="0.25"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</row>
    <row r="97" spans="2:155" x14ac:dyDescent="0.25"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</row>
    <row r="98" spans="2:155" x14ac:dyDescent="0.25"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</row>
    <row r="99" spans="2:155" x14ac:dyDescent="0.25">
      <c r="B99" s="36"/>
      <c r="C99" s="39" t="s">
        <v>1</v>
      </c>
      <c r="D99" s="36" t="s">
        <v>20</v>
      </c>
      <c r="E99" s="39" t="s">
        <v>2</v>
      </c>
      <c r="F99" s="36" t="s">
        <v>11</v>
      </c>
      <c r="G99" s="39" t="s">
        <v>3</v>
      </c>
      <c r="H99" s="36" t="s">
        <v>11</v>
      </c>
      <c r="I99" s="36" t="s">
        <v>19</v>
      </c>
      <c r="J99" s="36" t="s">
        <v>11</v>
      </c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</row>
    <row r="100" spans="2:155" x14ac:dyDescent="0.25">
      <c r="B100" s="36" t="s">
        <v>0</v>
      </c>
      <c r="C100" s="37">
        <f>D72</f>
        <v>2.4823218750000002</v>
      </c>
      <c r="D100" s="35">
        <f>D73</f>
        <v>0.26205230064145907</v>
      </c>
      <c r="E100" s="35">
        <f>M72</f>
        <v>2.6290624999999999</v>
      </c>
      <c r="F100" s="35">
        <f>M73</f>
        <v>0.31247744293588697</v>
      </c>
      <c r="G100" s="35">
        <f>V72</f>
        <v>2.779015625</v>
      </c>
      <c r="H100" s="35">
        <f>V73</f>
        <v>0.20559285403646543</v>
      </c>
      <c r="I100" s="38">
        <f>AE72</f>
        <v>2.6555</v>
      </c>
      <c r="J100" s="35">
        <f>AE73</f>
        <v>0.24872047563479771</v>
      </c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</row>
    <row r="101" spans="2:155" x14ac:dyDescent="0.25">
      <c r="B101" s="36" t="s">
        <v>17</v>
      </c>
      <c r="C101" s="38">
        <f>AQ72</f>
        <v>2.317515625</v>
      </c>
      <c r="D101" s="35">
        <f>AQ73</f>
        <v>0.23245537153582699</v>
      </c>
      <c r="E101" s="38">
        <f>BA72</f>
        <v>2.5698749999999997</v>
      </c>
      <c r="F101" s="35">
        <f>BA73</f>
        <v>0.38203728139409987</v>
      </c>
      <c r="G101" s="38">
        <f>BJ72</f>
        <v>2.9395937500000002</v>
      </c>
      <c r="H101" s="35">
        <f>BJ73</f>
        <v>0.61165719358226722</v>
      </c>
      <c r="I101" s="38">
        <f>BS72</f>
        <v>3.3648124999999998</v>
      </c>
      <c r="J101" s="35">
        <f>BS73</f>
        <v>0.55044167790191356</v>
      </c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</row>
    <row r="102" spans="2:155" x14ac:dyDescent="0.25">
      <c r="B102" s="66" t="s">
        <v>24</v>
      </c>
      <c r="C102" s="67">
        <f>CD72</f>
        <v>2.0303593750000002</v>
      </c>
      <c r="D102" s="45">
        <f>CD73</f>
        <v>0.2297956542770356</v>
      </c>
      <c r="E102" s="67">
        <f>CM72</f>
        <v>1.92475</v>
      </c>
      <c r="F102" s="67">
        <f>CM73</f>
        <v>0.21317305176780119</v>
      </c>
      <c r="G102" s="67">
        <f>CV72</f>
        <v>2.0550468750000004</v>
      </c>
      <c r="H102" s="45">
        <f>CV73</f>
        <v>0.19942968918326673</v>
      </c>
      <c r="I102" s="67">
        <f>DE72</f>
        <v>2.3551250000000001</v>
      </c>
      <c r="J102" s="45">
        <f>DE73</f>
        <v>0.21645514113783479</v>
      </c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</row>
    <row r="103" spans="2:155" x14ac:dyDescent="0.25">
      <c r="B103" s="68"/>
      <c r="C103" s="69"/>
      <c r="D103" s="70"/>
      <c r="E103" s="69"/>
      <c r="F103" s="70"/>
      <c r="G103" s="69"/>
      <c r="H103" s="70"/>
      <c r="I103" s="69"/>
      <c r="J103" s="70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</row>
    <row r="104" spans="2:155" x14ac:dyDescent="0.25"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</row>
    <row r="105" spans="2:155" x14ac:dyDescent="0.25"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</row>
    <row r="106" spans="2:155" x14ac:dyDescent="0.25"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3"/>
      <c r="DX106" s="53"/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</row>
    <row r="107" spans="2:155" x14ac:dyDescent="0.25"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</row>
    <row r="108" spans="2:155" x14ac:dyDescent="0.25"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</row>
    <row r="109" spans="2:155" x14ac:dyDescent="0.25"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</row>
    <row r="110" spans="2:155" x14ac:dyDescent="0.25"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</row>
    <row r="111" spans="2:155" x14ac:dyDescent="0.25">
      <c r="DM111" s="53"/>
      <c r="DN111" s="53"/>
      <c r="DO111" s="53"/>
      <c r="DP111" s="53"/>
      <c r="DQ111" s="53"/>
      <c r="DR111" s="53"/>
      <c r="DS111" s="53"/>
      <c r="DT111" s="53"/>
      <c r="DU111" s="53"/>
      <c r="DV111" s="53"/>
      <c r="DW111" s="53"/>
      <c r="DX111" s="53"/>
      <c r="DY111" s="53"/>
      <c r="DZ111" s="53"/>
      <c r="EA111" s="53"/>
      <c r="EB111" s="53"/>
      <c r="EC111" s="53"/>
      <c r="ED111" s="53"/>
      <c r="EE111" s="53"/>
      <c r="EF111" s="53"/>
      <c r="EG111" s="53"/>
      <c r="EH111" s="53"/>
      <c r="EI111" s="53"/>
      <c r="EJ111" s="53"/>
      <c r="EK111" s="53"/>
      <c r="EL111" s="53"/>
      <c r="EM111" s="53"/>
      <c r="EN111" s="53"/>
      <c r="EO111" s="53"/>
      <c r="EP111" s="53"/>
      <c r="EQ111" s="53"/>
      <c r="ER111" s="53"/>
      <c r="ES111" s="53"/>
      <c r="ET111" s="53"/>
      <c r="EU111" s="53"/>
      <c r="EV111" s="53"/>
      <c r="EW111" s="53"/>
      <c r="EX111" s="53"/>
      <c r="EY111" s="53"/>
    </row>
    <row r="112" spans="2:155" x14ac:dyDescent="0.25"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</row>
    <row r="113" spans="117:155" x14ac:dyDescent="0.25"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</row>
    <row r="114" spans="117:155" x14ac:dyDescent="0.25"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</row>
    <row r="115" spans="117:155" x14ac:dyDescent="0.25">
      <c r="DM115" s="53"/>
      <c r="DN115" s="53"/>
      <c r="DO115" s="53"/>
      <c r="DP115" s="53"/>
      <c r="DQ115" s="53"/>
      <c r="DR115" s="53"/>
      <c r="DS115" s="53"/>
      <c r="DT115" s="53"/>
      <c r="DU115" s="53"/>
      <c r="DV115" s="53"/>
      <c r="DW115" s="53"/>
      <c r="DX115" s="53"/>
      <c r="DY115" s="53"/>
      <c r="DZ115" s="53"/>
      <c r="EA115" s="53"/>
      <c r="EB115" s="53"/>
      <c r="EC115" s="53"/>
      <c r="ED115" s="53"/>
      <c r="EE115" s="53"/>
      <c r="EF115" s="53"/>
      <c r="EG115" s="53"/>
      <c r="EH115" s="53"/>
      <c r="EI115" s="53"/>
      <c r="EJ115" s="53"/>
      <c r="EK115" s="53"/>
      <c r="EL115" s="53"/>
      <c r="EM115" s="53"/>
      <c r="EN115" s="53"/>
      <c r="EO115" s="53"/>
      <c r="EP115" s="53"/>
      <c r="EQ115" s="53"/>
      <c r="ER115" s="53"/>
      <c r="ES115" s="53"/>
      <c r="ET115" s="53"/>
      <c r="EU115" s="53"/>
      <c r="EV115" s="53"/>
      <c r="EW115" s="53"/>
      <c r="EX115" s="53"/>
      <c r="EY115" s="53"/>
    </row>
    <row r="116" spans="117:155" x14ac:dyDescent="0.25">
      <c r="DM116" s="53"/>
      <c r="DN116" s="53"/>
      <c r="DO116" s="53"/>
      <c r="DP116" s="53"/>
      <c r="DQ116" s="53"/>
      <c r="DR116" s="53"/>
      <c r="DS116" s="53"/>
      <c r="DT116" s="53"/>
      <c r="DU116" s="53"/>
      <c r="DV116" s="53"/>
      <c r="DW116" s="53"/>
      <c r="DX116" s="53"/>
      <c r="DY116" s="53"/>
      <c r="DZ116" s="53"/>
      <c r="EA116" s="53"/>
      <c r="EB116" s="53"/>
      <c r="EC116" s="53"/>
      <c r="ED116" s="53"/>
      <c r="EE116" s="53"/>
      <c r="EF116" s="53"/>
      <c r="EG116" s="53"/>
      <c r="EH116" s="53"/>
      <c r="EI116" s="53"/>
      <c r="EJ116" s="53"/>
      <c r="EK116" s="53"/>
      <c r="EL116" s="53"/>
      <c r="EM116" s="53"/>
      <c r="EN116" s="53"/>
      <c r="EO116" s="53"/>
      <c r="EP116" s="53"/>
      <c r="EQ116" s="53"/>
      <c r="ER116" s="53"/>
      <c r="ES116" s="53"/>
      <c r="ET116" s="53"/>
      <c r="EU116" s="53"/>
      <c r="EV116" s="53"/>
      <c r="EW116" s="53"/>
      <c r="EX116" s="53"/>
      <c r="EY116" s="53"/>
    </row>
    <row r="117" spans="117:155" x14ac:dyDescent="0.25">
      <c r="DM117" s="53"/>
      <c r="DN117" s="53"/>
      <c r="DO117" s="53"/>
      <c r="DP117" s="53"/>
      <c r="DQ117" s="53"/>
      <c r="DR117" s="53"/>
      <c r="DS117" s="53"/>
      <c r="DT117" s="53"/>
      <c r="DU117" s="53"/>
      <c r="DV117" s="53"/>
      <c r="DW117" s="53"/>
      <c r="DX117" s="53"/>
      <c r="DY117" s="53"/>
      <c r="DZ117" s="53"/>
      <c r="EA117" s="53"/>
      <c r="EB117" s="53"/>
      <c r="EC117" s="53"/>
      <c r="ED117" s="53"/>
      <c r="EE117" s="53"/>
      <c r="EF117" s="53"/>
      <c r="EG117" s="53"/>
      <c r="EH117" s="53"/>
      <c r="EI117" s="53"/>
      <c r="EJ117" s="53"/>
      <c r="EK117" s="53"/>
      <c r="EL117" s="53"/>
      <c r="EM117" s="53"/>
      <c r="EN117" s="53"/>
      <c r="EO117" s="53"/>
      <c r="EP117" s="53"/>
      <c r="EQ117" s="53"/>
      <c r="ER117" s="53"/>
      <c r="ES117" s="53"/>
      <c r="ET117" s="53"/>
      <c r="EU117" s="53"/>
      <c r="EV117" s="53"/>
      <c r="EW117" s="53"/>
      <c r="EX117" s="53"/>
      <c r="EY117" s="53"/>
    </row>
    <row r="118" spans="117:155" x14ac:dyDescent="0.25">
      <c r="DM118" s="53"/>
      <c r="DN118" s="53"/>
      <c r="DO118" s="53"/>
      <c r="DP118" s="53"/>
      <c r="DQ118" s="53"/>
      <c r="DR118" s="53"/>
      <c r="DS118" s="53"/>
      <c r="DT118" s="53"/>
      <c r="DU118" s="53"/>
      <c r="DV118" s="53"/>
      <c r="DW118" s="53"/>
      <c r="DX118" s="53"/>
      <c r="DY118" s="53"/>
      <c r="DZ118" s="53"/>
      <c r="EA118" s="53"/>
      <c r="EB118" s="53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  <c r="EU118" s="53"/>
      <c r="EV118" s="53"/>
      <c r="EW118" s="53"/>
      <c r="EX118" s="53"/>
      <c r="EY118" s="53"/>
    </row>
    <row r="119" spans="117:155" x14ac:dyDescent="0.25">
      <c r="DM119" s="53"/>
      <c r="DN119" s="53"/>
      <c r="DO119" s="53"/>
      <c r="DP119" s="53"/>
      <c r="DQ119" s="53"/>
      <c r="DR119" s="53"/>
      <c r="DS119" s="53"/>
      <c r="DT119" s="53"/>
      <c r="DU119" s="53"/>
      <c r="DV119" s="53"/>
      <c r="DW119" s="53"/>
      <c r="DX119" s="53"/>
      <c r="DY119" s="53"/>
      <c r="DZ119" s="53"/>
      <c r="EA119" s="53"/>
      <c r="EB119" s="53"/>
      <c r="EC119" s="53"/>
      <c r="ED119" s="53"/>
      <c r="EE119" s="53"/>
      <c r="EF119" s="53"/>
      <c r="EG119" s="53"/>
      <c r="EH119" s="53"/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  <c r="ES119" s="53"/>
      <c r="ET119" s="53"/>
      <c r="EU119" s="53"/>
      <c r="EV119" s="53"/>
      <c r="EW119" s="53"/>
      <c r="EX119" s="53"/>
      <c r="EY119" s="53"/>
    </row>
    <row r="120" spans="117:155" x14ac:dyDescent="0.25">
      <c r="DM120" s="53"/>
      <c r="DN120" s="53"/>
      <c r="DO120" s="53"/>
      <c r="DP120" s="53"/>
      <c r="DQ120" s="53"/>
      <c r="DR120" s="53"/>
      <c r="DS120" s="53"/>
      <c r="DT120" s="53"/>
      <c r="DU120" s="53"/>
      <c r="DV120" s="53"/>
      <c r="DW120" s="53"/>
      <c r="DX120" s="53"/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</row>
    <row r="121" spans="117:155" x14ac:dyDescent="0.25">
      <c r="DM121" s="53"/>
      <c r="DN121" s="53"/>
      <c r="DO121" s="53"/>
      <c r="DP121" s="53"/>
      <c r="DQ121" s="53"/>
      <c r="DR121" s="53"/>
      <c r="DS121" s="53"/>
      <c r="DT121" s="53"/>
      <c r="DU121" s="53"/>
      <c r="DV121" s="53"/>
      <c r="DW121" s="53"/>
      <c r="DX121" s="53"/>
      <c r="DY121" s="53"/>
      <c r="DZ121" s="53"/>
      <c r="EA121" s="53"/>
      <c r="EB121" s="53"/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  <c r="EQ121" s="53"/>
      <c r="ER121" s="53"/>
      <c r="ES121" s="53"/>
      <c r="ET121" s="53"/>
      <c r="EU121" s="53"/>
      <c r="EV121" s="53"/>
      <c r="EW121" s="53"/>
      <c r="EX121" s="53"/>
      <c r="EY121" s="53"/>
    </row>
    <row r="122" spans="117:155" x14ac:dyDescent="0.25">
      <c r="DM122" s="53"/>
      <c r="DN122" s="53"/>
      <c r="DO122" s="53"/>
      <c r="DP122" s="53"/>
      <c r="DQ122" s="53"/>
      <c r="DR122" s="53"/>
      <c r="DS122" s="53"/>
      <c r="DT122" s="53"/>
      <c r="DU122" s="53"/>
      <c r="DV122" s="53"/>
      <c r="DW122" s="53"/>
      <c r="DX122" s="53"/>
      <c r="DY122" s="53"/>
      <c r="DZ122" s="53"/>
      <c r="EA122" s="53"/>
      <c r="EB122" s="53"/>
      <c r="EC122" s="53"/>
      <c r="ED122" s="53"/>
      <c r="EE122" s="53"/>
      <c r="EF122" s="53"/>
      <c r="EG122" s="53"/>
      <c r="EH122" s="53"/>
      <c r="EI122" s="53"/>
      <c r="EJ122" s="53"/>
      <c r="EK122" s="53"/>
      <c r="EL122" s="53"/>
      <c r="EM122" s="53"/>
      <c r="EN122" s="53"/>
      <c r="EO122" s="53"/>
      <c r="EP122" s="53"/>
      <c r="EQ122" s="53"/>
      <c r="ER122" s="53"/>
      <c r="ES122" s="53"/>
      <c r="ET122" s="53"/>
      <c r="EU122" s="53"/>
      <c r="EV122" s="53"/>
      <c r="EW122" s="53"/>
      <c r="EX122" s="53"/>
      <c r="EY122" s="53"/>
    </row>
    <row r="123" spans="117:155" x14ac:dyDescent="0.25">
      <c r="DM123" s="53"/>
      <c r="DN123" s="53"/>
      <c r="DO123" s="53"/>
      <c r="DP123" s="53"/>
      <c r="DQ123" s="53"/>
      <c r="DR123" s="53"/>
      <c r="DS123" s="53"/>
      <c r="DT123" s="53"/>
      <c r="DU123" s="53"/>
      <c r="DV123" s="53"/>
      <c r="DW123" s="53"/>
      <c r="DX123" s="53"/>
      <c r="DY123" s="53"/>
      <c r="DZ123" s="53"/>
      <c r="EA123" s="53"/>
      <c r="EB123" s="53"/>
      <c r="EC123" s="53"/>
      <c r="ED123" s="53"/>
      <c r="EE123" s="53"/>
      <c r="EF123" s="53"/>
      <c r="EG123" s="53"/>
      <c r="EH123" s="53"/>
      <c r="EI123" s="53"/>
      <c r="EJ123" s="53"/>
      <c r="EK123" s="53"/>
      <c r="EL123" s="53"/>
      <c r="EM123" s="53"/>
      <c r="EN123" s="53"/>
      <c r="EO123" s="53"/>
      <c r="EP123" s="53"/>
      <c r="EQ123" s="53"/>
      <c r="ER123" s="53"/>
      <c r="ES123" s="53"/>
      <c r="ET123" s="53"/>
      <c r="EU123" s="53"/>
      <c r="EV123" s="53"/>
      <c r="EW123" s="53"/>
      <c r="EX123" s="53"/>
      <c r="EY123" s="53"/>
    </row>
    <row r="124" spans="117:155" x14ac:dyDescent="0.25">
      <c r="DM124" s="53"/>
      <c r="DN124" s="53"/>
      <c r="DO124" s="53"/>
      <c r="DP124" s="53"/>
      <c r="DQ124" s="53"/>
      <c r="DR124" s="53"/>
      <c r="DS124" s="53"/>
      <c r="DT124" s="53"/>
      <c r="DU124" s="53"/>
      <c r="DV124" s="53"/>
      <c r="DW124" s="53"/>
      <c r="DX124" s="53"/>
      <c r="DY124" s="53"/>
      <c r="DZ124" s="53"/>
      <c r="EA124" s="53"/>
      <c r="EB124" s="53"/>
      <c r="EC124" s="53"/>
      <c r="ED124" s="53"/>
      <c r="EE124" s="53"/>
      <c r="EF124" s="53"/>
      <c r="EG124" s="53"/>
      <c r="EH124" s="53"/>
      <c r="EI124" s="53"/>
      <c r="EJ124" s="53"/>
      <c r="EK124" s="53"/>
      <c r="EL124" s="53"/>
      <c r="EM124" s="53"/>
      <c r="EN124" s="53"/>
      <c r="EO124" s="53"/>
      <c r="EP124" s="53"/>
      <c r="EQ124" s="53"/>
      <c r="ER124" s="53"/>
      <c r="ES124" s="53"/>
      <c r="ET124" s="53"/>
      <c r="EU124" s="53"/>
      <c r="EV124" s="53"/>
      <c r="EW124" s="53"/>
      <c r="EX124" s="53"/>
      <c r="EY124" s="53"/>
    </row>
    <row r="125" spans="117:155" x14ac:dyDescent="0.25"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/>
      <c r="DX125" s="53"/>
      <c r="DY125" s="53"/>
      <c r="DZ125" s="53"/>
      <c r="EA125" s="53"/>
      <c r="EB125" s="53"/>
      <c r="EC125" s="53"/>
      <c r="ED125" s="53"/>
      <c r="EE125" s="53"/>
      <c r="EF125" s="53"/>
      <c r="EG125" s="53"/>
      <c r="EH125" s="53"/>
      <c r="EI125" s="53"/>
      <c r="EJ125" s="53"/>
      <c r="EK125" s="53"/>
      <c r="EL125" s="53"/>
      <c r="EM125" s="53"/>
      <c r="EN125" s="53"/>
      <c r="EO125" s="53"/>
      <c r="EP125" s="53"/>
      <c r="EQ125" s="53"/>
      <c r="ER125" s="53"/>
      <c r="ES125" s="53"/>
      <c r="ET125" s="53"/>
      <c r="EU125" s="53"/>
      <c r="EV125" s="53"/>
      <c r="EW125" s="53"/>
      <c r="EX125" s="53"/>
      <c r="EY125" s="53"/>
    </row>
    <row r="126" spans="117:155" x14ac:dyDescent="0.25">
      <c r="DM126" s="53"/>
      <c r="DN126" s="53"/>
      <c r="DO126" s="53"/>
      <c r="DP126" s="53"/>
      <c r="DQ126" s="53"/>
      <c r="DR126" s="53"/>
      <c r="DS126" s="53"/>
      <c r="DT126" s="53"/>
      <c r="DU126" s="53"/>
      <c r="DV126" s="53"/>
      <c r="DW126" s="53"/>
      <c r="DX126" s="53"/>
      <c r="DY126" s="53"/>
      <c r="DZ126" s="53"/>
      <c r="EA126" s="53"/>
      <c r="EB126" s="53"/>
      <c r="EC126" s="53"/>
      <c r="ED126" s="53"/>
      <c r="EE126" s="53"/>
      <c r="EF126" s="53"/>
      <c r="EG126" s="53"/>
      <c r="EH126" s="53"/>
      <c r="EI126" s="53"/>
      <c r="EJ126" s="53"/>
      <c r="EK126" s="53"/>
      <c r="EL126" s="53"/>
      <c r="EM126" s="53"/>
      <c r="EN126" s="53"/>
      <c r="EO126" s="53"/>
      <c r="EP126" s="53"/>
      <c r="EQ126" s="53"/>
      <c r="ER126" s="53"/>
      <c r="ES126" s="53"/>
      <c r="ET126" s="53"/>
      <c r="EU126" s="53"/>
      <c r="EV126" s="53"/>
      <c r="EW126" s="53"/>
      <c r="EX126" s="53"/>
      <c r="EY126" s="53"/>
    </row>
    <row r="127" spans="117:155" x14ac:dyDescent="0.25">
      <c r="DM127" s="53"/>
      <c r="DN127" s="53"/>
      <c r="DO127" s="53"/>
      <c r="DP127" s="53"/>
      <c r="DQ127" s="53"/>
      <c r="DR127" s="53"/>
      <c r="DS127" s="53"/>
      <c r="DT127" s="53"/>
      <c r="DU127" s="53"/>
      <c r="DV127" s="53"/>
      <c r="DW127" s="53"/>
      <c r="DX127" s="53"/>
      <c r="DY127" s="53"/>
      <c r="DZ127" s="53"/>
      <c r="EA127" s="53"/>
      <c r="EB127" s="53"/>
      <c r="EC127" s="53"/>
      <c r="ED127" s="53"/>
      <c r="EE127" s="53"/>
      <c r="EF127" s="53"/>
      <c r="EG127" s="53"/>
      <c r="EH127" s="53"/>
      <c r="EI127" s="53"/>
      <c r="EJ127" s="53"/>
      <c r="EK127" s="53"/>
      <c r="EL127" s="53"/>
      <c r="EM127" s="53"/>
      <c r="EN127" s="53"/>
      <c r="EO127" s="53"/>
      <c r="EP127" s="53"/>
      <c r="EQ127" s="53"/>
      <c r="ER127" s="53"/>
      <c r="ES127" s="53"/>
      <c r="ET127" s="53"/>
      <c r="EU127" s="53"/>
      <c r="EV127" s="53"/>
      <c r="EW127" s="53"/>
      <c r="EX127" s="53"/>
      <c r="EY127" s="53"/>
    </row>
    <row r="128" spans="117:155" x14ac:dyDescent="0.25">
      <c r="DM128" s="53"/>
      <c r="DN128" s="53"/>
      <c r="DO128" s="53"/>
      <c r="DP128" s="53"/>
      <c r="DQ128" s="53"/>
      <c r="DR128" s="53"/>
      <c r="DS128" s="53"/>
      <c r="DT128" s="53"/>
      <c r="DU128" s="53"/>
      <c r="DV128" s="53"/>
      <c r="DW128" s="53"/>
      <c r="DX128" s="53"/>
      <c r="DY128" s="53"/>
      <c r="DZ128" s="53"/>
      <c r="EA128" s="53"/>
      <c r="EB128" s="53"/>
      <c r="EC128" s="53"/>
      <c r="ED128" s="53"/>
      <c r="EE128" s="53"/>
      <c r="EF128" s="53"/>
      <c r="EG128" s="53"/>
      <c r="EH128" s="53"/>
      <c r="EI128" s="53"/>
      <c r="EJ128" s="53"/>
      <c r="EK128" s="53"/>
      <c r="EL128" s="53"/>
      <c r="EM128" s="53"/>
      <c r="EN128" s="53"/>
      <c r="EO128" s="53"/>
      <c r="EP128" s="53"/>
      <c r="EQ128" s="53"/>
      <c r="ER128" s="53"/>
      <c r="ES128" s="53"/>
      <c r="ET128" s="53"/>
      <c r="EU128" s="53"/>
      <c r="EV128" s="53"/>
      <c r="EW128" s="53"/>
      <c r="EX128" s="53"/>
      <c r="EY128" s="53"/>
    </row>
    <row r="129" spans="2:155" x14ac:dyDescent="0.25">
      <c r="DM129" s="53"/>
      <c r="DN129" s="53"/>
      <c r="DO129" s="53"/>
      <c r="DP129" s="53"/>
      <c r="DQ129" s="53"/>
      <c r="DR129" s="53"/>
      <c r="DS129" s="53"/>
      <c r="DT129" s="53"/>
      <c r="DU129" s="53"/>
      <c r="DV129" s="53"/>
      <c r="DW129" s="53"/>
      <c r="DX129" s="53"/>
      <c r="DY129" s="53"/>
      <c r="DZ129" s="53"/>
      <c r="EA129" s="53"/>
      <c r="EB129" s="53"/>
      <c r="EC129" s="53"/>
      <c r="ED129" s="53"/>
      <c r="EE129" s="53"/>
      <c r="EF129" s="53"/>
      <c r="EG129" s="53"/>
      <c r="EH129" s="53"/>
      <c r="EI129" s="53"/>
      <c r="EJ129" s="53"/>
      <c r="EK129" s="53"/>
      <c r="EL129" s="53"/>
      <c r="EM129" s="53"/>
      <c r="EN129" s="53"/>
      <c r="EO129" s="53"/>
      <c r="EP129" s="53"/>
      <c r="EQ129" s="53"/>
      <c r="ER129" s="53"/>
      <c r="ES129" s="53"/>
      <c r="ET129" s="53"/>
      <c r="EU129" s="53"/>
      <c r="EV129" s="53"/>
      <c r="EW129" s="53"/>
      <c r="EX129" s="53"/>
      <c r="EY129" s="53"/>
    </row>
    <row r="130" spans="2:155" x14ac:dyDescent="0.25">
      <c r="DM130" s="53"/>
      <c r="DN130" s="53"/>
      <c r="DO130" s="53"/>
      <c r="DP130" s="53"/>
      <c r="DQ130" s="53"/>
      <c r="DR130" s="53"/>
      <c r="DS130" s="53"/>
      <c r="DT130" s="53"/>
      <c r="DU130" s="53"/>
      <c r="DV130" s="53"/>
      <c r="DW130" s="53"/>
      <c r="DX130" s="53"/>
      <c r="DY130" s="53"/>
      <c r="DZ130" s="53"/>
      <c r="EA130" s="53"/>
      <c r="EB130" s="53"/>
      <c r="EC130" s="53"/>
      <c r="ED130" s="53"/>
      <c r="EE130" s="53"/>
      <c r="EF130" s="53"/>
      <c r="EG130" s="53"/>
      <c r="EH130" s="53"/>
      <c r="EI130" s="53"/>
      <c r="EJ130" s="53"/>
      <c r="EK130" s="53"/>
      <c r="EL130" s="53"/>
      <c r="EM130" s="53"/>
      <c r="EN130" s="53"/>
      <c r="EO130" s="53"/>
      <c r="EP130" s="53"/>
      <c r="EQ130" s="53"/>
      <c r="ER130" s="53"/>
      <c r="ES130" s="53"/>
      <c r="ET130" s="53"/>
      <c r="EU130" s="53"/>
      <c r="EV130" s="53"/>
      <c r="EW130" s="53"/>
      <c r="EX130" s="53"/>
      <c r="EY130" s="53"/>
    </row>
    <row r="131" spans="2:155" x14ac:dyDescent="0.25">
      <c r="DM131" s="53"/>
      <c r="DN131" s="53"/>
      <c r="DO131" s="53"/>
      <c r="DP131" s="53"/>
      <c r="DQ131" s="53"/>
      <c r="DR131" s="53"/>
      <c r="DS131" s="53"/>
      <c r="DT131" s="53"/>
      <c r="DU131" s="53"/>
      <c r="DV131" s="53"/>
      <c r="DW131" s="53"/>
      <c r="DX131" s="53"/>
      <c r="DY131" s="53"/>
      <c r="DZ131" s="53"/>
      <c r="EA131" s="53"/>
      <c r="EB131" s="53"/>
      <c r="EC131" s="53"/>
      <c r="ED131" s="53"/>
      <c r="EE131" s="53"/>
      <c r="EF131" s="53"/>
      <c r="EG131" s="53"/>
      <c r="EH131" s="53"/>
      <c r="EI131" s="53"/>
      <c r="EJ131" s="53"/>
      <c r="EK131" s="53"/>
      <c r="EL131" s="53"/>
      <c r="EM131" s="53"/>
      <c r="EN131" s="53"/>
      <c r="EO131" s="53"/>
      <c r="EP131" s="53"/>
      <c r="EQ131" s="53"/>
      <c r="ER131" s="53"/>
      <c r="ES131" s="53"/>
      <c r="ET131" s="53"/>
      <c r="EU131" s="53"/>
      <c r="EV131" s="53"/>
      <c r="EW131" s="53"/>
      <c r="EX131" s="53"/>
      <c r="EY131" s="53"/>
    </row>
    <row r="132" spans="2:155" x14ac:dyDescent="0.25">
      <c r="DM132" s="53"/>
      <c r="DN132" s="53"/>
      <c r="DO132" s="53"/>
      <c r="DP132" s="53"/>
      <c r="DQ132" s="53"/>
      <c r="DR132" s="53"/>
      <c r="DS132" s="53"/>
      <c r="DT132" s="53"/>
      <c r="DU132" s="53"/>
      <c r="DV132" s="53"/>
      <c r="DW132" s="53"/>
      <c r="DX132" s="53"/>
      <c r="DY132" s="53"/>
      <c r="DZ132" s="53"/>
      <c r="EA132" s="53"/>
      <c r="EB132" s="53"/>
      <c r="EC132" s="53"/>
      <c r="ED132" s="53"/>
      <c r="EE132" s="53"/>
      <c r="EF132" s="53"/>
      <c r="EG132" s="53"/>
      <c r="EH132" s="53"/>
      <c r="EI132" s="53"/>
      <c r="EJ132" s="53"/>
      <c r="EK132" s="53"/>
      <c r="EL132" s="53"/>
      <c r="EM132" s="53"/>
      <c r="EN132" s="53"/>
      <c r="EO132" s="53"/>
      <c r="EP132" s="53"/>
      <c r="EQ132" s="53"/>
      <c r="ER132" s="53"/>
      <c r="ES132" s="53"/>
      <c r="ET132" s="53"/>
      <c r="EU132" s="53"/>
      <c r="EV132" s="53"/>
      <c r="EW132" s="53"/>
      <c r="EX132" s="53"/>
      <c r="EY132" s="53"/>
    </row>
    <row r="133" spans="2:155" x14ac:dyDescent="0.25">
      <c r="DM133" s="53"/>
      <c r="DN133" s="53"/>
      <c r="DO133" s="53"/>
      <c r="DP133" s="53"/>
      <c r="DQ133" s="53"/>
      <c r="DR133" s="53"/>
      <c r="DS133" s="53"/>
      <c r="DT133" s="53"/>
      <c r="DU133" s="53"/>
      <c r="DV133" s="53"/>
      <c r="DW133" s="53"/>
      <c r="DX133" s="53"/>
      <c r="DY133" s="53"/>
      <c r="DZ133" s="53"/>
      <c r="EA133" s="53"/>
      <c r="EB133" s="53"/>
      <c r="EC133" s="53"/>
      <c r="ED133" s="53"/>
      <c r="EE133" s="53"/>
      <c r="EF133" s="53"/>
      <c r="EG133" s="53"/>
      <c r="EH133" s="53"/>
      <c r="EI133" s="53"/>
      <c r="EJ133" s="53"/>
      <c r="EK133" s="53"/>
      <c r="EL133" s="53"/>
      <c r="EM133" s="53"/>
      <c r="EN133" s="53"/>
      <c r="EO133" s="53"/>
      <c r="EP133" s="53"/>
      <c r="EQ133" s="53"/>
      <c r="ER133" s="53"/>
      <c r="ES133" s="53"/>
      <c r="ET133" s="53"/>
      <c r="EU133" s="53"/>
      <c r="EV133" s="53"/>
      <c r="EW133" s="53"/>
      <c r="EX133" s="53"/>
      <c r="EY133" s="53"/>
    </row>
    <row r="135" spans="2:155" x14ac:dyDescent="0.25">
      <c r="C135" s="4"/>
    </row>
    <row r="136" spans="2:155" x14ac:dyDescent="0.25">
      <c r="C136" s="4"/>
    </row>
    <row r="137" spans="2:155" x14ac:dyDescent="0.25">
      <c r="C137" s="4"/>
    </row>
    <row r="138" spans="2:155" x14ac:dyDescent="0.25">
      <c r="C138" s="4"/>
    </row>
    <row r="144" spans="2:155" x14ac:dyDescent="0.25">
      <c r="B144" s="4"/>
    </row>
    <row r="145" spans="2:2" x14ac:dyDescent="0.25">
      <c r="B145" s="4"/>
    </row>
    <row r="146" spans="2:2" x14ac:dyDescent="0.25">
      <c r="B146" s="4"/>
    </row>
    <row r="147" spans="2:2" x14ac:dyDescent="0.25">
      <c r="B147" s="4"/>
    </row>
    <row r="148" spans="2:2" x14ac:dyDescent="0.25">
      <c r="B148" s="4"/>
    </row>
    <row r="149" spans="2:2" x14ac:dyDescent="0.25">
      <c r="B149" s="4"/>
    </row>
    <row r="150" spans="2:2" x14ac:dyDescent="0.25">
      <c r="B150" s="4"/>
    </row>
    <row r="151" spans="2:2" x14ac:dyDescent="0.25">
      <c r="B151" s="4"/>
    </row>
    <row r="152" spans="2:2" x14ac:dyDescent="0.25">
      <c r="B152" s="4"/>
    </row>
    <row r="153" spans="2:2" x14ac:dyDescent="0.25">
      <c r="B153" s="4"/>
    </row>
    <row r="154" spans="2:2" x14ac:dyDescent="0.25">
      <c r="B154" s="4"/>
    </row>
    <row r="155" spans="2:2" x14ac:dyDescent="0.25">
      <c r="B155" s="4"/>
    </row>
  </sheetData>
  <mergeCells count="132">
    <mergeCell ref="CB21:CB36"/>
    <mergeCell ref="CB38:CB53"/>
    <mergeCell ref="CB20:CC20"/>
    <mergeCell ref="CB37:CC37"/>
    <mergeCell ref="DC4:DC19"/>
    <mergeCell ref="DC21:DC36"/>
    <mergeCell ref="BQ73:BR73"/>
    <mergeCell ref="CB73:CC73"/>
    <mergeCell ref="CK73:CL73"/>
    <mergeCell ref="CT73:CU73"/>
    <mergeCell ref="DC73:DD73"/>
    <mergeCell ref="CB54:CC54"/>
    <mergeCell ref="CK55:CK70"/>
    <mergeCell ref="CB55:CB70"/>
    <mergeCell ref="CB1:CC1"/>
    <mergeCell ref="DC20:DD20"/>
    <mergeCell ref="DC37:DD37"/>
    <mergeCell ref="DC54:DD54"/>
    <mergeCell ref="CT54:CU54"/>
    <mergeCell ref="CT37:CU37"/>
    <mergeCell ref="CT20:CU20"/>
    <mergeCell ref="CK20:CL20"/>
    <mergeCell ref="CK37:CL37"/>
    <mergeCell ref="CK54:CL54"/>
    <mergeCell ref="CK2:CQ2"/>
    <mergeCell ref="CK4:CK19"/>
    <mergeCell ref="CK21:CK36"/>
    <mergeCell ref="CK38:CK53"/>
    <mergeCell ref="CB2:CH2"/>
    <mergeCell ref="CB4:CB19"/>
    <mergeCell ref="B73:C73"/>
    <mergeCell ref="B71:C71"/>
    <mergeCell ref="K73:L73"/>
    <mergeCell ref="T73:U73"/>
    <mergeCell ref="T72:U72"/>
    <mergeCell ref="AC73:AD73"/>
    <mergeCell ref="AO73:AP73"/>
    <mergeCell ref="AY73:AZ73"/>
    <mergeCell ref="BH73:BI73"/>
    <mergeCell ref="AO72:AP72"/>
    <mergeCell ref="AC72:AD72"/>
    <mergeCell ref="K72:L72"/>
    <mergeCell ref="B72:C72"/>
    <mergeCell ref="B38:B53"/>
    <mergeCell ref="B55:B70"/>
    <mergeCell ref="K4:K19"/>
    <mergeCell ref="K21:K36"/>
    <mergeCell ref="K38:K53"/>
    <mergeCell ref="K55:K70"/>
    <mergeCell ref="K20:L20"/>
    <mergeCell ref="K37:L37"/>
    <mergeCell ref="B2:H2"/>
    <mergeCell ref="B4:B19"/>
    <mergeCell ref="B21:B36"/>
    <mergeCell ref="K2:R2"/>
    <mergeCell ref="K54:L54"/>
    <mergeCell ref="B20:C20"/>
    <mergeCell ref="B37:C37"/>
    <mergeCell ref="B54:C54"/>
    <mergeCell ref="T2:AA2"/>
    <mergeCell ref="AC4:AC19"/>
    <mergeCell ref="AC20:AD20"/>
    <mergeCell ref="AC21:AC36"/>
    <mergeCell ref="AC38:AC53"/>
    <mergeCell ref="AC55:AC70"/>
    <mergeCell ref="AC2:AJ2"/>
    <mergeCell ref="AC37:AD37"/>
    <mergeCell ref="AC54:AD54"/>
    <mergeCell ref="T37:U37"/>
    <mergeCell ref="T4:T19"/>
    <mergeCell ref="T20:U20"/>
    <mergeCell ref="T21:T36"/>
    <mergeCell ref="T54:U54"/>
    <mergeCell ref="T38:T53"/>
    <mergeCell ref="T55:T70"/>
    <mergeCell ref="AY20:AZ20"/>
    <mergeCell ref="BH20:BI20"/>
    <mergeCell ref="BQ20:BR20"/>
    <mergeCell ref="AO21:AO36"/>
    <mergeCell ref="AY21:AY36"/>
    <mergeCell ref="BH21:BH36"/>
    <mergeCell ref="BQ21:BQ36"/>
    <mergeCell ref="AY2:BF2"/>
    <mergeCell ref="BH2:BO2"/>
    <mergeCell ref="BQ2:BX2"/>
    <mergeCell ref="AO4:AO19"/>
    <mergeCell ref="AY4:AY19"/>
    <mergeCell ref="BH4:BH19"/>
    <mergeCell ref="BQ4:BQ19"/>
    <mergeCell ref="AO2:AV2"/>
    <mergeCell ref="BQ37:BR37"/>
    <mergeCell ref="BH37:BI37"/>
    <mergeCell ref="BH54:BI54"/>
    <mergeCell ref="BQ54:BR54"/>
    <mergeCell ref="BH71:BI71"/>
    <mergeCell ref="BQ71:BR71"/>
    <mergeCell ref="BH38:BH53"/>
    <mergeCell ref="BQ38:BQ53"/>
    <mergeCell ref="BH55:BH70"/>
    <mergeCell ref="BQ55:BQ70"/>
    <mergeCell ref="AY54:AZ54"/>
    <mergeCell ref="AO54:AP54"/>
    <mergeCell ref="AO71:AP71"/>
    <mergeCell ref="AY37:AZ37"/>
    <mergeCell ref="AO37:AP37"/>
    <mergeCell ref="AO38:AO53"/>
    <mergeCell ref="AY38:AY53"/>
    <mergeCell ref="AO55:AO70"/>
    <mergeCell ref="AY55:AY70"/>
    <mergeCell ref="DC72:DD72"/>
    <mergeCell ref="DC71:DD71"/>
    <mergeCell ref="CT72:CU72"/>
    <mergeCell ref="CT71:CU71"/>
    <mergeCell ref="CK72:CL72"/>
    <mergeCell ref="CK71:CL71"/>
    <mergeCell ref="DC38:DC53"/>
    <mergeCell ref="DC55:DC70"/>
    <mergeCell ref="DC2:DJ2"/>
    <mergeCell ref="CT2:CZ2"/>
    <mergeCell ref="CT4:CT19"/>
    <mergeCell ref="CT21:CT36"/>
    <mergeCell ref="CT38:CT53"/>
    <mergeCell ref="CT55:CT70"/>
    <mergeCell ref="CB72:CC72"/>
    <mergeCell ref="CB71:CC71"/>
    <mergeCell ref="BQ72:BR72"/>
    <mergeCell ref="BH72:BI72"/>
    <mergeCell ref="AY72:AZ72"/>
    <mergeCell ref="AC71:AD71"/>
    <mergeCell ref="T71:U71"/>
    <mergeCell ref="K71:L71"/>
    <mergeCell ref="AY71:AZ7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43"/>
  <sheetViews>
    <sheetView tabSelected="1" zoomScale="73" zoomScaleNormal="73" workbookViewId="0">
      <selection activeCell="DO4" sqref="DO4"/>
    </sheetView>
  </sheetViews>
  <sheetFormatPr defaultRowHeight="15" x14ac:dyDescent="0.25"/>
  <cols>
    <col min="1" max="1" width="9.85546875" customWidth="1"/>
    <col min="2" max="3" width="18.140625" bestFit="1" customWidth="1"/>
    <col min="4" max="4" width="14.85546875" bestFit="1" customWidth="1"/>
    <col min="11" max="11" width="18.140625" bestFit="1" customWidth="1"/>
    <col min="12" max="12" width="17.85546875" bestFit="1" customWidth="1"/>
    <col min="13" max="13" width="12" bestFit="1" customWidth="1"/>
    <col min="19" max="20" width="18.140625" bestFit="1" customWidth="1"/>
    <col min="21" max="21" width="17.85546875" bestFit="1" customWidth="1"/>
    <col min="22" max="22" width="12" bestFit="1" customWidth="1"/>
    <col min="23" max="23" width="10" customWidth="1"/>
    <col min="29" max="29" width="18.140625" bestFit="1" customWidth="1"/>
    <col min="30" max="30" width="17.85546875" bestFit="1" customWidth="1"/>
    <col min="31" max="31" width="12" bestFit="1" customWidth="1"/>
    <col min="39" max="39" width="9.140625" style="27"/>
    <col min="41" max="41" width="18.140625" bestFit="1" customWidth="1"/>
    <col min="42" max="42" width="17.85546875" bestFit="1" customWidth="1"/>
    <col min="43" max="43" width="12" bestFit="1" customWidth="1"/>
    <col min="51" max="51" width="18.140625" bestFit="1" customWidth="1"/>
    <col min="52" max="52" width="17.85546875" bestFit="1" customWidth="1"/>
    <col min="53" max="53" width="12" bestFit="1" customWidth="1"/>
    <col min="60" max="60" width="18.140625" bestFit="1" customWidth="1"/>
    <col min="61" max="61" width="17.85546875" bestFit="1" customWidth="1"/>
    <col min="62" max="62" width="11" bestFit="1" customWidth="1"/>
    <col min="63" max="63" width="8.85546875" customWidth="1"/>
    <col min="69" max="69" width="18.140625" bestFit="1" customWidth="1"/>
    <col min="70" max="70" width="17.85546875" bestFit="1" customWidth="1"/>
    <col min="71" max="71" width="12" bestFit="1" customWidth="1"/>
    <col min="72" max="72" width="10.28515625" customWidth="1"/>
    <col min="77" max="77" width="9.140625" style="4"/>
    <col min="78" max="78" width="9.140625" style="27"/>
    <col min="79" max="79" width="9.140625" style="4"/>
    <col min="80" max="80" width="18.140625" style="4" bestFit="1" customWidth="1"/>
    <col min="81" max="81" width="17.85546875" style="4" bestFit="1" customWidth="1"/>
    <col min="82" max="82" width="11.140625" style="4" bestFit="1" customWidth="1"/>
    <col min="83" max="88" width="9.140625" style="4"/>
    <col min="89" max="89" width="18.140625" style="4" bestFit="1" customWidth="1"/>
    <col min="90" max="90" width="17.85546875" style="4" bestFit="1" customWidth="1"/>
    <col min="91" max="91" width="11.140625" style="4" bestFit="1" customWidth="1"/>
    <col min="92" max="97" width="9.140625" style="4"/>
    <col min="98" max="98" width="18.140625" style="4" bestFit="1" customWidth="1"/>
    <col min="99" max="99" width="17.85546875" style="4" bestFit="1" customWidth="1"/>
    <col min="100" max="100" width="11.140625" style="4" bestFit="1" customWidth="1"/>
    <col min="101" max="106" width="9.140625" style="4"/>
    <col min="107" max="107" width="18.140625" style="4" bestFit="1" customWidth="1"/>
    <col min="108" max="108" width="17.85546875" style="4" bestFit="1" customWidth="1"/>
    <col min="109" max="109" width="12.140625" style="4" bestFit="1" customWidth="1"/>
    <col min="110" max="114" width="9.140625" style="4"/>
    <col min="116" max="116" width="9.140625" style="27"/>
    <col min="118" max="118" width="18.140625" bestFit="1" customWidth="1"/>
    <col min="119" max="119" width="17.85546875" bestFit="1" customWidth="1"/>
    <col min="120" max="120" width="11.140625" bestFit="1" customWidth="1"/>
    <col min="127" max="127" width="18.140625" bestFit="1" customWidth="1"/>
    <col min="128" max="128" width="17.85546875" bestFit="1" customWidth="1"/>
    <col min="129" max="129" width="11.140625" bestFit="1" customWidth="1"/>
    <col min="136" max="136" width="18.140625" bestFit="1" customWidth="1"/>
    <col min="137" max="137" width="17.85546875" bestFit="1" customWidth="1"/>
    <col min="138" max="138" width="11.140625" customWidth="1"/>
    <col min="145" max="145" width="18.140625" bestFit="1" customWidth="1"/>
    <col min="146" max="146" width="17.85546875" bestFit="1" customWidth="1"/>
    <col min="147" max="147" width="10.140625" customWidth="1"/>
    <col min="154" max="154" width="9.140625" style="27"/>
  </cols>
  <sheetData>
    <row r="1" spans="1:152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CA1" s="84" t="s">
        <v>23</v>
      </c>
      <c r="CB1" s="85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</row>
    <row r="2" spans="1:152" x14ac:dyDescent="0.25">
      <c r="A2" s="89" t="s">
        <v>21</v>
      </c>
      <c r="B2" s="89"/>
      <c r="C2" s="4"/>
      <c r="D2" s="4"/>
      <c r="E2" s="2"/>
      <c r="F2" s="4"/>
      <c r="G2" s="4"/>
      <c r="H2" s="4"/>
      <c r="I2" s="4"/>
      <c r="J2" s="4"/>
      <c r="K2" s="4"/>
      <c r="L2" s="4"/>
      <c r="M2" s="2"/>
      <c r="N2" s="4"/>
      <c r="O2" s="4"/>
      <c r="P2" s="4"/>
      <c r="Q2" s="4"/>
      <c r="R2" s="4"/>
      <c r="S2" s="4"/>
      <c r="T2" s="4"/>
      <c r="U2" s="4"/>
      <c r="V2" s="2"/>
      <c r="W2" s="4"/>
      <c r="X2" s="4"/>
      <c r="Y2" s="4"/>
      <c r="Z2" s="4"/>
      <c r="AA2" s="4"/>
      <c r="AB2" s="4"/>
      <c r="AC2" s="4"/>
      <c r="AD2" s="4"/>
      <c r="AE2" s="2"/>
      <c r="AF2" s="4"/>
      <c r="AG2" s="4"/>
      <c r="AH2" s="4"/>
      <c r="AI2" s="4"/>
      <c r="AJ2" s="4"/>
      <c r="AK2" s="4"/>
      <c r="AL2" s="4"/>
      <c r="AN2" s="89" t="s">
        <v>22</v>
      </c>
      <c r="AO2" s="89"/>
      <c r="AP2" s="4"/>
      <c r="AQ2" s="4"/>
      <c r="AR2" s="2"/>
      <c r="AS2" s="4"/>
      <c r="AT2" s="4"/>
      <c r="AU2" s="4"/>
      <c r="AV2" s="4"/>
      <c r="AW2" s="4"/>
      <c r="AX2" s="4"/>
      <c r="AY2" s="4"/>
      <c r="AZ2" s="4"/>
      <c r="BA2" s="2"/>
      <c r="BB2" s="4"/>
      <c r="BC2" s="4"/>
      <c r="BD2" s="4"/>
      <c r="BE2" s="4"/>
      <c r="BF2" s="4"/>
      <c r="BG2" s="4"/>
      <c r="BH2" s="4"/>
      <c r="BI2" s="4"/>
      <c r="BJ2" s="2"/>
      <c r="BK2" s="4"/>
      <c r="BL2" s="4"/>
      <c r="BM2" s="4"/>
      <c r="BN2" s="4"/>
      <c r="BO2" s="4"/>
      <c r="BP2" s="4"/>
      <c r="BQ2" s="4"/>
      <c r="BR2" s="4"/>
      <c r="BS2" s="2"/>
      <c r="BT2" s="4"/>
      <c r="BU2" s="4"/>
      <c r="BV2" s="4"/>
      <c r="BW2" s="4"/>
      <c r="BX2" s="4"/>
      <c r="DK2" s="4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</row>
    <row r="3" spans="1:152" x14ac:dyDescent="0.25">
      <c r="A3" s="4"/>
      <c r="B3" s="90" t="s">
        <v>1</v>
      </c>
      <c r="C3" s="76"/>
      <c r="D3" s="76"/>
      <c r="E3" s="76"/>
      <c r="F3" s="76"/>
      <c r="G3" s="76"/>
      <c r="H3" s="76"/>
      <c r="I3" s="34"/>
      <c r="J3" s="3"/>
      <c r="K3" s="79" t="s">
        <v>2</v>
      </c>
      <c r="L3" s="79"/>
      <c r="M3" s="79"/>
      <c r="N3" s="79"/>
      <c r="O3" s="79"/>
      <c r="P3" s="79"/>
      <c r="Q3" s="79"/>
      <c r="R3" s="79"/>
      <c r="S3" s="6"/>
      <c r="T3" s="76" t="s">
        <v>3</v>
      </c>
      <c r="U3" s="76"/>
      <c r="V3" s="76"/>
      <c r="W3" s="76"/>
      <c r="X3" s="76"/>
      <c r="Y3" s="76"/>
      <c r="Z3" s="76"/>
      <c r="AA3" s="76"/>
      <c r="AB3" s="6"/>
      <c r="AC3" s="80" t="s">
        <v>4</v>
      </c>
      <c r="AD3" s="80"/>
      <c r="AE3" s="80"/>
      <c r="AF3" s="80"/>
      <c r="AG3" s="80"/>
      <c r="AH3" s="80"/>
      <c r="AI3" s="80"/>
      <c r="AJ3" s="80"/>
      <c r="AK3" s="7"/>
      <c r="AL3" s="4"/>
      <c r="AN3" s="4"/>
      <c r="AO3" s="90" t="s">
        <v>1</v>
      </c>
      <c r="AP3" s="76"/>
      <c r="AQ3" s="76"/>
      <c r="AR3" s="76"/>
      <c r="AS3" s="76"/>
      <c r="AT3" s="76"/>
      <c r="AU3" s="76"/>
      <c r="AV3" s="76"/>
      <c r="AW3" s="12"/>
      <c r="AX3" s="3"/>
      <c r="AY3" s="79" t="s">
        <v>2</v>
      </c>
      <c r="AZ3" s="79"/>
      <c r="BA3" s="79"/>
      <c r="BB3" s="79"/>
      <c r="BC3" s="79"/>
      <c r="BD3" s="79"/>
      <c r="BE3" s="79"/>
      <c r="BF3" s="79"/>
      <c r="BG3" s="6"/>
      <c r="BH3" s="76" t="s">
        <v>3</v>
      </c>
      <c r="BI3" s="76"/>
      <c r="BJ3" s="76"/>
      <c r="BK3" s="76"/>
      <c r="BL3" s="76"/>
      <c r="BM3" s="76"/>
      <c r="BN3" s="76"/>
      <c r="BO3" s="76"/>
      <c r="BP3" s="6"/>
      <c r="BQ3" s="80" t="s">
        <v>4</v>
      </c>
      <c r="BR3" s="80"/>
      <c r="BS3" s="80"/>
      <c r="BT3" s="80"/>
      <c r="BU3" s="80"/>
      <c r="BV3" s="80"/>
      <c r="BW3" s="80"/>
      <c r="BX3" s="80"/>
      <c r="BY3" s="11"/>
      <c r="BZ3" s="30"/>
      <c r="CA3" s="11"/>
      <c r="CB3" s="76" t="s">
        <v>1</v>
      </c>
      <c r="CC3" s="76"/>
      <c r="CD3" s="76"/>
      <c r="CE3" s="76"/>
      <c r="CF3" s="76"/>
      <c r="CG3" s="76"/>
      <c r="CH3" s="76"/>
      <c r="CI3" s="76"/>
      <c r="CJ3" s="11"/>
      <c r="CK3" s="76" t="s">
        <v>2</v>
      </c>
      <c r="CL3" s="76"/>
      <c r="CM3" s="76"/>
      <c r="CN3" s="76"/>
      <c r="CO3" s="76"/>
      <c r="CP3" s="76"/>
      <c r="CQ3" s="76"/>
      <c r="CR3" s="76"/>
      <c r="CS3" s="11"/>
      <c r="CT3" s="81" t="s">
        <v>3</v>
      </c>
      <c r="CU3" s="82"/>
      <c r="CV3" s="82"/>
      <c r="CW3" s="82"/>
      <c r="CX3" s="82"/>
      <c r="CY3" s="82"/>
      <c r="CZ3" s="82"/>
      <c r="DA3" s="83"/>
      <c r="DB3" s="11"/>
      <c r="DC3" s="75" t="s">
        <v>19</v>
      </c>
      <c r="DD3" s="76"/>
      <c r="DE3" s="76"/>
      <c r="DF3" s="76"/>
      <c r="DG3" s="76"/>
      <c r="DH3" s="76"/>
      <c r="DI3" s="76"/>
      <c r="DJ3" s="76"/>
      <c r="DK3" s="7"/>
      <c r="DM3" s="53"/>
      <c r="DN3" s="59"/>
      <c r="DO3" s="59"/>
      <c r="DP3" s="59"/>
      <c r="DQ3" s="59"/>
      <c r="DR3" s="59"/>
      <c r="DS3" s="59"/>
      <c r="DT3" s="59"/>
      <c r="DU3" s="59"/>
      <c r="DV3" s="53"/>
      <c r="DW3" s="59"/>
      <c r="DX3" s="59"/>
      <c r="DY3" s="59"/>
      <c r="DZ3" s="59"/>
      <c r="EA3" s="59"/>
      <c r="EB3" s="59"/>
      <c r="EC3" s="59"/>
      <c r="ED3" s="59"/>
      <c r="EE3" s="53"/>
      <c r="EF3" s="59"/>
      <c r="EG3" s="59"/>
      <c r="EH3" s="59"/>
      <c r="EI3" s="59"/>
      <c r="EJ3" s="59"/>
      <c r="EK3" s="59"/>
      <c r="EL3" s="59"/>
      <c r="EM3" s="59"/>
      <c r="EN3" s="53"/>
      <c r="EO3" s="60"/>
      <c r="EP3" s="59"/>
      <c r="EQ3" s="59"/>
      <c r="ER3" s="59"/>
      <c r="ES3" s="59"/>
      <c r="ET3" s="59"/>
      <c r="EU3" s="59"/>
      <c r="EV3" s="59"/>
    </row>
    <row r="4" spans="1:152" x14ac:dyDescent="0.25">
      <c r="A4" s="4"/>
      <c r="B4" s="13" t="s">
        <v>12</v>
      </c>
      <c r="C4" s="34" t="s">
        <v>13</v>
      </c>
      <c r="D4" s="34" t="s">
        <v>5</v>
      </c>
      <c r="E4" s="34" t="s">
        <v>6</v>
      </c>
      <c r="F4" s="34" t="s">
        <v>7</v>
      </c>
      <c r="G4" s="34" t="s">
        <v>8</v>
      </c>
      <c r="H4" s="18" t="s">
        <v>14</v>
      </c>
      <c r="I4" s="34" t="s">
        <v>15</v>
      </c>
      <c r="J4" s="3"/>
      <c r="K4" s="13" t="s">
        <v>12</v>
      </c>
      <c r="L4" s="46" t="s">
        <v>13</v>
      </c>
      <c r="M4" s="46" t="s">
        <v>5</v>
      </c>
      <c r="N4" s="46" t="s">
        <v>6</v>
      </c>
      <c r="O4" s="46" t="s">
        <v>7</v>
      </c>
      <c r="P4" s="46" t="s">
        <v>8</v>
      </c>
      <c r="Q4" s="18" t="s">
        <v>14</v>
      </c>
      <c r="R4" s="46" t="s">
        <v>15</v>
      </c>
      <c r="S4" s="4"/>
      <c r="T4" s="13" t="s">
        <v>12</v>
      </c>
      <c r="U4" s="46" t="s">
        <v>13</v>
      </c>
      <c r="V4" s="46" t="s">
        <v>5</v>
      </c>
      <c r="W4" s="46" t="s">
        <v>6</v>
      </c>
      <c r="X4" s="46" t="s">
        <v>7</v>
      </c>
      <c r="Y4" s="46" t="s">
        <v>8</v>
      </c>
      <c r="Z4" s="18" t="s">
        <v>14</v>
      </c>
      <c r="AA4" s="46" t="s">
        <v>15</v>
      </c>
      <c r="AB4" s="4"/>
      <c r="AC4" s="13" t="s">
        <v>12</v>
      </c>
      <c r="AD4" s="46" t="s">
        <v>13</v>
      </c>
      <c r="AE4" s="46" t="s">
        <v>5</v>
      </c>
      <c r="AF4" s="46" t="s">
        <v>6</v>
      </c>
      <c r="AG4" s="46" t="s">
        <v>7</v>
      </c>
      <c r="AH4" s="46" t="s">
        <v>8</v>
      </c>
      <c r="AI4" s="18" t="s">
        <v>14</v>
      </c>
      <c r="AJ4" s="46" t="s">
        <v>15</v>
      </c>
      <c r="AK4" s="7"/>
      <c r="AL4" s="4"/>
      <c r="AN4" s="4"/>
      <c r="AO4" s="13" t="s">
        <v>12</v>
      </c>
      <c r="AP4" s="46" t="s">
        <v>13</v>
      </c>
      <c r="AQ4" s="46" t="s">
        <v>5</v>
      </c>
      <c r="AR4" s="46" t="s">
        <v>6</v>
      </c>
      <c r="AS4" s="46" t="s">
        <v>7</v>
      </c>
      <c r="AT4" s="46" t="s">
        <v>8</v>
      </c>
      <c r="AU4" s="18" t="s">
        <v>14</v>
      </c>
      <c r="AV4" s="46" t="s">
        <v>15</v>
      </c>
      <c r="AW4" s="11"/>
      <c r="AX4" s="3"/>
      <c r="AY4" s="13" t="s">
        <v>12</v>
      </c>
      <c r="AZ4" s="46" t="s">
        <v>13</v>
      </c>
      <c r="BA4" s="46" t="s">
        <v>5</v>
      </c>
      <c r="BB4" s="46" t="s">
        <v>6</v>
      </c>
      <c r="BC4" s="46" t="s">
        <v>7</v>
      </c>
      <c r="BD4" s="46" t="s">
        <v>8</v>
      </c>
      <c r="BE4" s="18" t="s">
        <v>14</v>
      </c>
      <c r="BF4" s="46" t="s">
        <v>15</v>
      </c>
      <c r="BG4" s="4"/>
      <c r="BH4" s="13" t="s">
        <v>12</v>
      </c>
      <c r="BI4" s="46" t="s">
        <v>13</v>
      </c>
      <c r="BJ4" s="46" t="s">
        <v>5</v>
      </c>
      <c r="BK4" s="46" t="s">
        <v>6</v>
      </c>
      <c r="BL4" s="46" t="s">
        <v>7</v>
      </c>
      <c r="BM4" s="46" t="s">
        <v>8</v>
      </c>
      <c r="BN4" s="18" t="s">
        <v>14</v>
      </c>
      <c r="BO4" s="46" t="s">
        <v>15</v>
      </c>
      <c r="BP4" s="4"/>
      <c r="BQ4" s="13" t="s">
        <v>12</v>
      </c>
      <c r="BR4" s="46" t="s">
        <v>13</v>
      </c>
      <c r="BS4" s="46" t="s">
        <v>5</v>
      </c>
      <c r="BT4" s="46" t="s">
        <v>6</v>
      </c>
      <c r="BU4" s="46" t="s">
        <v>7</v>
      </c>
      <c r="BV4" s="46" t="s">
        <v>8</v>
      </c>
      <c r="BW4" s="18" t="s">
        <v>14</v>
      </c>
      <c r="BX4" s="46" t="s">
        <v>15</v>
      </c>
      <c r="BY4" s="7"/>
      <c r="BZ4" s="31"/>
      <c r="CA4" s="7"/>
      <c r="CB4" s="13" t="s">
        <v>12</v>
      </c>
      <c r="CC4" s="46" t="s">
        <v>13</v>
      </c>
      <c r="CD4" s="46" t="s">
        <v>5</v>
      </c>
      <c r="CE4" s="46" t="s">
        <v>6</v>
      </c>
      <c r="CF4" s="46" t="s">
        <v>7</v>
      </c>
      <c r="CG4" s="46" t="s">
        <v>8</v>
      </c>
      <c r="CH4" s="18" t="s">
        <v>14</v>
      </c>
      <c r="CI4" s="46" t="s">
        <v>15</v>
      </c>
      <c r="CJ4" s="7"/>
      <c r="CK4" s="13" t="s">
        <v>12</v>
      </c>
      <c r="CL4" s="46" t="s">
        <v>13</v>
      </c>
      <c r="CM4" s="46" t="s">
        <v>5</v>
      </c>
      <c r="CN4" s="46" t="s">
        <v>6</v>
      </c>
      <c r="CO4" s="46" t="s">
        <v>7</v>
      </c>
      <c r="CP4" s="46" t="s">
        <v>8</v>
      </c>
      <c r="CQ4" s="18" t="s">
        <v>14</v>
      </c>
      <c r="CR4" s="46" t="s">
        <v>15</v>
      </c>
      <c r="CS4" s="7"/>
      <c r="CT4" s="13" t="s">
        <v>12</v>
      </c>
      <c r="CU4" s="46" t="s">
        <v>13</v>
      </c>
      <c r="CV4" s="46" t="s">
        <v>5</v>
      </c>
      <c r="CW4" s="46" t="s">
        <v>6</v>
      </c>
      <c r="CX4" s="46" t="s">
        <v>7</v>
      </c>
      <c r="CY4" s="46" t="s">
        <v>8</v>
      </c>
      <c r="CZ4" s="18" t="s">
        <v>14</v>
      </c>
      <c r="DA4" s="46" t="s">
        <v>15</v>
      </c>
      <c r="DB4" s="7"/>
      <c r="DC4" s="13" t="s">
        <v>12</v>
      </c>
      <c r="DD4" s="46" t="s">
        <v>13</v>
      </c>
      <c r="DE4" s="46" t="s">
        <v>5</v>
      </c>
      <c r="DF4" s="46" t="s">
        <v>6</v>
      </c>
      <c r="DG4" s="46" t="s">
        <v>7</v>
      </c>
      <c r="DH4" s="46" t="s">
        <v>8</v>
      </c>
      <c r="DI4" s="18" t="s">
        <v>14</v>
      </c>
      <c r="DJ4" s="46" t="s">
        <v>15</v>
      </c>
      <c r="DK4" s="7"/>
      <c r="DM4" s="53"/>
      <c r="DN4" s="54"/>
      <c r="DO4" s="52"/>
      <c r="DP4" s="52"/>
      <c r="DQ4" s="52"/>
      <c r="DR4" s="52"/>
      <c r="DS4" s="52"/>
      <c r="DT4" s="52"/>
      <c r="DU4" s="52"/>
      <c r="DV4" s="53"/>
      <c r="DW4" s="54"/>
      <c r="DX4" s="52"/>
      <c r="DY4" s="52"/>
      <c r="DZ4" s="52"/>
      <c r="EA4" s="52"/>
      <c r="EB4" s="52"/>
      <c r="EC4" s="52"/>
      <c r="ED4" s="52"/>
      <c r="EE4" s="53"/>
      <c r="EF4" s="54"/>
      <c r="EG4" s="52"/>
      <c r="EH4" s="52"/>
      <c r="EI4" s="52"/>
      <c r="EJ4" s="52"/>
      <c r="EK4" s="52"/>
      <c r="EL4" s="52"/>
      <c r="EM4" s="52"/>
      <c r="EN4" s="53"/>
      <c r="EO4" s="54"/>
      <c r="EP4" s="52"/>
      <c r="EQ4" s="52"/>
      <c r="ER4" s="52"/>
      <c r="ES4" s="52"/>
      <c r="ET4" s="52"/>
      <c r="EU4" s="52"/>
      <c r="EV4" s="52"/>
    </row>
    <row r="5" spans="1:152" x14ac:dyDescent="0.25">
      <c r="A5" s="4"/>
      <c r="B5" s="74">
        <v>1</v>
      </c>
      <c r="C5" s="33">
        <v>1</v>
      </c>
      <c r="D5" s="23">
        <v>2.2480000000000002</v>
      </c>
      <c r="E5" s="19">
        <v>145447</v>
      </c>
      <c r="F5" s="15">
        <v>118</v>
      </c>
      <c r="G5" s="17">
        <v>214</v>
      </c>
      <c r="H5" s="17">
        <v>-90</v>
      </c>
      <c r="I5" s="15">
        <v>9</v>
      </c>
      <c r="K5" s="74">
        <v>1</v>
      </c>
      <c r="L5" s="33">
        <v>1</v>
      </c>
      <c r="M5" s="25">
        <v>1.9279999999999999</v>
      </c>
      <c r="N5" s="17">
        <v>145159</v>
      </c>
      <c r="O5" s="17">
        <v>106</v>
      </c>
      <c r="P5" s="17">
        <v>223</v>
      </c>
      <c r="Q5" s="17">
        <v>-90</v>
      </c>
      <c r="R5" s="15">
        <v>9</v>
      </c>
      <c r="T5" s="74">
        <v>1</v>
      </c>
      <c r="U5" s="33">
        <v>1</v>
      </c>
      <c r="V5" s="25">
        <v>2.452</v>
      </c>
      <c r="W5" s="17">
        <v>143943</v>
      </c>
      <c r="X5" s="17">
        <v>115</v>
      </c>
      <c r="Y5" s="17">
        <v>214</v>
      </c>
      <c r="Z5" s="17">
        <v>-90</v>
      </c>
      <c r="AA5" s="17">
        <v>9</v>
      </c>
      <c r="AB5" s="4"/>
      <c r="AC5" s="74">
        <v>1</v>
      </c>
      <c r="AD5" s="33">
        <v>1</v>
      </c>
      <c r="AE5" s="23">
        <v>2.13</v>
      </c>
      <c r="AF5" s="17">
        <v>142975</v>
      </c>
      <c r="AG5" s="17">
        <v>120</v>
      </c>
      <c r="AH5" s="17">
        <v>213</v>
      </c>
      <c r="AI5" s="17">
        <v>-90</v>
      </c>
      <c r="AJ5" s="15">
        <v>9</v>
      </c>
      <c r="AK5" s="4"/>
      <c r="AL5" s="4"/>
      <c r="AN5" s="4"/>
      <c r="AO5" s="74">
        <v>1</v>
      </c>
      <c r="AP5" s="33">
        <v>1</v>
      </c>
      <c r="AQ5" s="23">
        <v>3.6749999999999998</v>
      </c>
      <c r="AR5" s="19">
        <v>129750</v>
      </c>
      <c r="AS5" s="17">
        <v>116000</v>
      </c>
      <c r="AT5" s="17">
        <v>165000</v>
      </c>
      <c r="AU5" s="17">
        <v>-90000</v>
      </c>
      <c r="AV5" s="17">
        <v>9000</v>
      </c>
      <c r="AW5" s="2"/>
      <c r="AX5" s="4"/>
      <c r="AY5" s="74">
        <v>1</v>
      </c>
      <c r="AZ5" s="33">
        <v>1</v>
      </c>
      <c r="BA5" s="25">
        <v>2.996</v>
      </c>
      <c r="BB5" s="17">
        <v>132552</v>
      </c>
      <c r="BC5" s="17">
        <v>115</v>
      </c>
      <c r="BD5" s="17">
        <v>169</v>
      </c>
      <c r="BE5" s="17">
        <v>-90</v>
      </c>
      <c r="BF5" s="15">
        <v>9</v>
      </c>
      <c r="BG5" s="4"/>
      <c r="BH5" s="74">
        <v>1</v>
      </c>
      <c r="BI5" s="33">
        <v>1</v>
      </c>
      <c r="BJ5" s="23">
        <v>2.5289999999999999</v>
      </c>
      <c r="BK5" s="17">
        <v>147500</v>
      </c>
      <c r="BL5" s="17">
        <v>124000</v>
      </c>
      <c r="BM5" s="17">
        <v>210000</v>
      </c>
      <c r="BN5" s="17">
        <v>-90000</v>
      </c>
      <c r="BO5" s="17">
        <v>9000</v>
      </c>
      <c r="BP5" s="4"/>
      <c r="BQ5" s="74">
        <v>1</v>
      </c>
      <c r="BR5" s="33">
        <v>1</v>
      </c>
      <c r="BS5" s="23">
        <v>1.9259999999999999</v>
      </c>
      <c r="BT5" s="17">
        <v>149186</v>
      </c>
      <c r="BU5" s="17">
        <v>131349</v>
      </c>
      <c r="BV5" s="17">
        <v>202</v>
      </c>
      <c r="BW5" s="17">
        <v>-91332</v>
      </c>
      <c r="BX5" s="15">
        <v>9</v>
      </c>
      <c r="BY5" s="7"/>
      <c r="BZ5" s="31"/>
      <c r="CA5" s="7"/>
      <c r="CB5" s="74">
        <v>1</v>
      </c>
      <c r="CC5" s="33">
        <v>1</v>
      </c>
      <c r="CD5" s="17">
        <v>1.84</v>
      </c>
      <c r="CE5" s="17">
        <v>156478</v>
      </c>
      <c r="CF5" s="15">
        <v>152</v>
      </c>
      <c r="CG5" s="15">
        <v>173</v>
      </c>
      <c r="CH5" s="15">
        <v>-90</v>
      </c>
      <c r="CI5" s="15">
        <v>9</v>
      </c>
      <c r="CJ5" s="7"/>
      <c r="CK5" s="74">
        <v>1</v>
      </c>
      <c r="CL5" s="33">
        <v>1</v>
      </c>
      <c r="CM5" s="23">
        <v>1.7989999999999999</v>
      </c>
      <c r="CN5" s="17">
        <v>118809</v>
      </c>
      <c r="CO5" s="17">
        <v>110000</v>
      </c>
      <c r="CP5" s="17">
        <v>138000</v>
      </c>
      <c r="CQ5" s="17">
        <v>-90000</v>
      </c>
      <c r="CR5" s="17">
        <v>9000</v>
      </c>
      <c r="CS5" s="7"/>
      <c r="CT5" s="74">
        <v>1</v>
      </c>
      <c r="CU5" s="28">
        <v>1</v>
      </c>
      <c r="CV5" s="23">
        <v>2.452</v>
      </c>
      <c r="CW5" s="17">
        <v>114429</v>
      </c>
      <c r="CX5" s="15">
        <v>106</v>
      </c>
      <c r="CY5" s="15">
        <v>162</v>
      </c>
      <c r="CZ5" s="15">
        <v>-90</v>
      </c>
      <c r="DA5" s="15">
        <v>9</v>
      </c>
      <c r="DB5" s="7"/>
      <c r="DC5" s="74">
        <v>1</v>
      </c>
      <c r="DD5" s="28">
        <v>1</v>
      </c>
      <c r="DE5" s="23">
        <v>1.619</v>
      </c>
      <c r="DF5" s="17">
        <v>117860</v>
      </c>
      <c r="DG5" s="17">
        <v>108804</v>
      </c>
      <c r="DH5" s="15">
        <v>164</v>
      </c>
      <c r="DI5" s="17">
        <v>-88877</v>
      </c>
      <c r="DJ5" s="15">
        <v>9</v>
      </c>
      <c r="DK5" s="4"/>
      <c r="DM5" s="53"/>
      <c r="DN5" s="61"/>
      <c r="DO5" s="55"/>
      <c r="DP5" s="56"/>
      <c r="DQ5" s="57"/>
      <c r="DR5" s="53"/>
      <c r="DS5" s="53"/>
      <c r="DT5" s="53"/>
      <c r="DU5" s="53"/>
      <c r="DV5" s="53"/>
      <c r="DW5" s="61"/>
      <c r="DX5" s="55"/>
      <c r="DY5" s="56"/>
      <c r="DZ5" s="57"/>
      <c r="EA5" s="53"/>
      <c r="EB5" s="53"/>
      <c r="EC5" s="53"/>
      <c r="ED5" s="53"/>
      <c r="EE5" s="53"/>
      <c r="EF5" s="61"/>
      <c r="EG5" s="55"/>
      <c r="EH5" s="56"/>
      <c r="EI5" s="57"/>
      <c r="EJ5" s="53"/>
      <c r="EK5" s="53"/>
      <c r="EL5" s="53"/>
      <c r="EM5" s="53"/>
      <c r="EN5" s="53"/>
      <c r="EO5" s="61"/>
      <c r="EP5" s="55"/>
      <c r="EQ5" s="56"/>
      <c r="ER5" s="57"/>
      <c r="ES5" s="57"/>
      <c r="ET5" s="53"/>
      <c r="EU5" s="57"/>
      <c r="EV5" s="53"/>
    </row>
    <row r="6" spans="1:152" x14ac:dyDescent="0.25">
      <c r="A6" s="4"/>
      <c r="B6" s="74"/>
      <c r="C6" s="33">
        <v>1</v>
      </c>
      <c r="D6" s="23">
        <v>2.13</v>
      </c>
      <c r="E6" s="19">
        <v>149900</v>
      </c>
      <c r="F6" s="15">
        <v>123</v>
      </c>
      <c r="G6" s="15">
        <v>204</v>
      </c>
      <c r="H6" s="17">
        <v>0</v>
      </c>
      <c r="I6" s="15">
        <v>9</v>
      </c>
      <c r="K6" s="74"/>
      <c r="L6" s="33">
        <v>1</v>
      </c>
      <c r="M6" s="25">
        <v>2.1880000000000002</v>
      </c>
      <c r="N6" s="17">
        <v>145590</v>
      </c>
      <c r="O6" s="15">
        <v>109</v>
      </c>
      <c r="P6" s="17">
        <v>213</v>
      </c>
      <c r="Q6" s="17">
        <v>0</v>
      </c>
      <c r="R6" s="15">
        <v>9</v>
      </c>
      <c r="T6" s="74"/>
      <c r="U6" s="33">
        <v>1</v>
      </c>
      <c r="V6" s="25">
        <v>2.6080000000000001</v>
      </c>
      <c r="W6" s="17">
        <v>143489</v>
      </c>
      <c r="X6" s="17">
        <v>117750</v>
      </c>
      <c r="Y6" s="17">
        <v>222</v>
      </c>
      <c r="Z6" s="17">
        <v>-1790</v>
      </c>
      <c r="AA6" s="17">
        <v>9</v>
      </c>
      <c r="AB6" s="4"/>
      <c r="AC6" s="74"/>
      <c r="AD6" s="33">
        <v>2</v>
      </c>
      <c r="AE6" s="23">
        <v>2.0739999999999998</v>
      </c>
      <c r="AF6" s="17">
        <v>142187</v>
      </c>
      <c r="AG6" s="17">
        <v>116500</v>
      </c>
      <c r="AH6" s="17">
        <v>204</v>
      </c>
      <c r="AI6" s="17">
        <v>-1432</v>
      </c>
      <c r="AJ6" s="15">
        <v>9</v>
      </c>
      <c r="AK6" s="4"/>
      <c r="AL6" s="4"/>
      <c r="AN6" s="4"/>
      <c r="AO6" s="74"/>
      <c r="AP6" s="33">
        <v>2</v>
      </c>
      <c r="AQ6" s="23">
        <v>3.51</v>
      </c>
      <c r="AR6" s="19">
        <v>131120</v>
      </c>
      <c r="AS6" s="17">
        <v>117042</v>
      </c>
      <c r="AT6" s="17">
        <v>170125</v>
      </c>
      <c r="AU6" s="17">
        <v>-2386</v>
      </c>
      <c r="AV6" s="17">
        <v>9000</v>
      </c>
      <c r="AW6" s="2"/>
      <c r="AX6" s="4"/>
      <c r="AY6" s="74"/>
      <c r="AZ6" s="33">
        <v>2</v>
      </c>
      <c r="BA6" s="25">
        <v>4.2530000000000001</v>
      </c>
      <c r="BB6" s="17">
        <v>122000</v>
      </c>
      <c r="BC6" s="15">
        <v>111</v>
      </c>
      <c r="BD6" s="17">
        <v>135</v>
      </c>
      <c r="BE6" s="17">
        <v>0</v>
      </c>
      <c r="BF6" s="15">
        <v>9</v>
      </c>
      <c r="BG6" s="4"/>
      <c r="BH6" s="74"/>
      <c r="BI6" s="33">
        <v>2</v>
      </c>
      <c r="BJ6" s="23">
        <v>2.5289999999999999</v>
      </c>
      <c r="BK6" s="17">
        <v>147353</v>
      </c>
      <c r="BL6" s="17">
        <v>123000</v>
      </c>
      <c r="BM6" s="17">
        <v>208000</v>
      </c>
      <c r="BN6" s="15" t="s">
        <v>9</v>
      </c>
      <c r="BO6" s="17">
        <v>9000</v>
      </c>
      <c r="BP6" s="4"/>
      <c r="BQ6" s="74"/>
      <c r="BR6" s="33">
        <v>2</v>
      </c>
      <c r="BS6" s="23">
        <v>1.76</v>
      </c>
      <c r="BT6" s="17">
        <v>149812</v>
      </c>
      <c r="BU6" s="17">
        <v>126000</v>
      </c>
      <c r="BV6" s="17">
        <v>213</v>
      </c>
      <c r="BW6" s="15" t="s">
        <v>9</v>
      </c>
      <c r="BX6" s="15">
        <v>9</v>
      </c>
      <c r="BY6" s="7"/>
      <c r="BZ6" s="31"/>
      <c r="CA6" s="7"/>
      <c r="CB6" s="74"/>
      <c r="CC6" s="33">
        <v>2</v>
      </c>
      <c r="CD6" s="17">
        <v>1.7989999999999999</v>
      </c>
      <c r="CE6" s="17">
        <v>156170</v>
      </c>
      <c r="CF6" s="15">
        <v>150</v>
      </c>
      <c r="CG6" s="15">
        <v>175</v>
      </c>
      <c r="CH6" s="15">
        <v>0</v>
      </c>
      <c r="CI6" s="15">
        <v>9</v>
      </c>
      <c r="CJ6" s="7"/>
      <c r="CK6" s="74"/>
      <c r="CL6" s="33">
        <v>2</v>
      </c>
      <c r="CM6" s="23">
        <v>1.587</v>
      </c>
      <c r="CN6" s="17">
        <v>122072</v>
      </c>
      <c r="CO6" s="17">
        <v>113308</v>
      </c>
      <c r="CP6" s="17">
        <v>146000</v>
      </c>
      <c r="CQ6" s="17">
        <v>-1102</v>
      </c>
      <c r="CR6" s="17">
        <v>9000</v>
      </c>
      <c r="CS6" s="7"/>
      <c r="CT6" s="74"/>
      <c r="CU6" s="28">
        <v>2</v>
      </c>
      <c r="CV6" s="23">
        <v>2.4500000000000002</v>
      </c>
      <c r="CW6" s="17">
        <v>114434</v>
      </c>
      <c r="CX6" s="17">
        <v>107706</v>
      </c>
      <c r="CY6" s="15">
        <v>156</v>
      </c>
      <c r="CZ6" s="17">
        <v>-1685</v>
      </c>
      <c r="DA6" s="15">
        <v>9</v>
      </c>
      <c r="DB6" s="7"/>
      <c r="DC6" s="74"/>
      <c r="DD6" s="28">
        <v>2</v>
      </c>
      <c r="DE6" s="23">
        <v>1.6519999999999999</v>
      </c>
      <c r="DF6" s="17">
        <v>118686</v>
      </c>
      <c r="DG6" s="17">
        <v>105000</v>
      </c>
      <c r="DH6" s="15">
        <v>176</v>
      </c>
      <c r="DI6" s="15" t="s">
        <v>9</v>
      </c>
      <c r="DJ6" s="15">
        <v>9</v>
      </c>
      <c r="DK6" s="4"/>
      <c r="DM6" s="53"/>
      <c r="DN6" s="61"/>
      <c r="DO6" s="55"/>
      <c r="DP6" s="56"/>
      <c r="DQ6" s="57"/>
      <c r="DR6" s="53"/>
      <c r="DS6" s="53"/>
      <c r="DT6" s="53"/>
      <c r="DU6" s="53"/>
      <c r="DV6" s="53"/>
      <c r="DW6" s="61"/>
      <c r="DX6" s="55"/>
      <c r="DY6" s="56"/>
      <c r="DZ6" s="57"/>
      <c r="EA6" s="53"/>
      <c r="EB6" s="53"/>
      <c r="EC6" s="53"/>
      <c r="ED6" s="53"/>
      <c r="EE6" s="53"/>
      <c r="EF6" s="61"/>
      <c r="EG6" s="55"/>
      <c r="EH6" s="56"/>
      <c r="EI6" s="57"/>
      <c r="EJ6" s="53"/>
      <c r="EK6" s="53"/>
      <c r="EL6" s="53"/>
      <c r="EM6" s="53"/>
      <c r="EN6" s="53"/>
      <c r="EO6" s="61"/>
      <c r="EP6" s="55"/>
      <c r="EQ6" s="56"/>
      <c r="ER6" s="57"/>
      <c r="ES6" s="57"/>
      <c r="ET6" s="53"/>
      <c r="EU6" s="57"/>
      <c r="EV6" s="53"/>
    </row>
    <row r="7" spans="1:152" x14ac:dyDescent="0.25">
      <c r="A7" s="4"/>
      <c r="B7" s="74"/>
      <c r="C7" s="33">
        <v>1</v>
      </c>
      <c r="D7" s="23">
        <v>2.1110000000000002</v>
      </c>
      <c r="E7" s="19">
        <v>148743</v>
      </c>
      <c r="F7" s="17">
        <v>122126</v>
      </c>
      <c r="G7" s="17">
        <v>212</v>
      </c>
      <c r="H7" s="17">
        <v>-33690</v>
      </c>
      <c r="I7" s="15">
        <v>9</v>
      </c>
      <c r="K7" s="74"/>
      <c r="L7" s="33">
        <v>1</v>
      </c>
      <c r="M7" s="25">
        <v>2.0129999999999999</v>
      </c>
      <c r="N7" s="17">
        <v>144720</v>
      </c>
      <c r="O7" s="17">
        <v>109842</v>
      </c>
      <c r="P7" s="17">
        <v>221</v>
      </c>
      <c r="Q7" s="17">
        <v>-41055</v>
      </c>
      <c r="R7" s="15">
        <v>9</v>
      </c>
      <c r="T7" s="74"/>
      <c r="U7" s="33">
        <v>1</v>
      </c>
      <c r="V7" s="25">
        <v>2.84</v>
      </c>
      <c r="W7" s="17">
        <v>144705</v>
      </c>
      <c r="X7" s="17">
        <v>116400</v>
      </c>
      <c r="Y7" s="17">
        <v>207</v>
      </c>
      <c r="Z7" s="17">
        <v>47726</v>
      </c>
      <c r="AA7" s="17">
        <v>9</v>
      </c>
      <c r="AB7" s="4"/>
      <c r="AC7" s="74"/>
      <c r="AD7" s="33">
        <v>3</v>
      </c>
      <c r="AE7" s="23">
        <v>2.2290000000000001</v>
      </c>
      <c r="AF7" s="17">
        <v>139842</v>
      </c>
      <c r="AG7" s="17">
        <v>119564</v>
      </c>
      <c r="AH7" s="17">
        <v>210</v>
      </c>
      <c r="AI7" s="17">
        <v>66194</v>
      </c>
      <c r="AJ7" s="15">
        <v>9</v>
      </c>
      <c r="AK7" s="4"/>
      <c r="AL7" s="4"/>
      <c r="AN7" s="4"/>
      <c r="AO7" s="74"/>
      <c r="AP7" s="33">
        <v>3</v>
      </c>
      <c r="AQ7" s="23">
        <v>3.5590000000000002</v>
      </c>
      <c r="AR7" s="19">
        <v>129400</v>
      </c>
      <c r="AS7" s="17">
        <v>116111</v>
      </c>
      <c r="AT7" s="17">
        <v>166000</v>
      </c>
      <c r="AU7" s="17">
        <v>56976</v>
      </c>
      <c r="AV7" s="17">
        <v>9000</v>
      </c>
      <c r="AW7" s="2"/>
      <c r="AX7" s="4"/>
      <c r="AY7" s="74"/>
      <c r="AZ7" s="33">
        <v>3</v>
      </c>
      <c r="BA7" s="25">
        <v>3.7240000000000002</v>
      </c>
      <c r="BB7" s="17">
        <v>126411</v>
      </c>
      <c r="BC7" s="17">
        <v>117652</v>
      </c>
      <c r="BD7" s="17">
        <v>165</v>
      </c>
      <c r="BE7" s="17">
        <v>-23199</v>
      </c>
      <c r="BF7" s="15">
        <v>9</v>
      </c>
      <c r="BG7" s="4"/>
      <c r="BH7" s="74"/>
      <c r="BI7" s="33">
        <v>3</v>
      </c>
      <c r="BJ7" s="23">
        <v>2.6080000000000001</v>
      </c>
      <c r="BK7" s="17">
        <v>146733</v>
      </c>
      <c r="BL7" s="17">
        <v>125547</v>
      </c>
      <c r="BM7" s="17">
        <v>210000</v>
      </c>
      <c r="BN7" s="17">
        <v>51340</v>
      </c>
      <c r="BO7" s="17">
        <v>9000</v>
      </c>
      <c r="BP7" s="4"/>
      <c r="BQ7" s="74"/>
      <c r="BR7" s="33">
        <v>3</v>
      </c>
      <c r="BS7" s="23">
        <v>2.766</v>
      </c>
      <c r="BT7" s="17">
        <v>142748</v>
      </c>
      <c r="BU7" s="17">
        <v>135325</v>
      </c>
      <c r="BV7" s="17">
        <v>152</v>
      </c>
      <c r="BW7" s="17">
        <v>51633</v>
      </c>
      <c r="BX7" s="15">
        <v>9</v>
      </c>
      <c r="BY7" s="7"/>
      <c r="BZ7" s="31"/>
      <c r="CA7" s="7"/>
      <c r="CB7" s="74"/>
      <c r="CC7" s="33">
        <v>3</v>
      </c>
      <c r="CD7" s="17">
        <v>1.865</v>
      </c>
      <c r="CE7" s="17">
        <v>155045</v>
      </c>
      <c r="CF7" s="17">
        <v>150802</v>
      </c>
      <c r="CG7" s="15">
        <v>159</v>
      </c>
      <c r="CH7" s="17">
        <v>52352</v>
      </c>
      <c r="CI7" s="17">
        <v>9</v>
      </c>
      <c r="CJ7" s="7"/>
      <c r="CK7" s="74"/>
      <c r="CL7" s="33">
        <v>3</v>
      </c>
      <c r="CM7" s="23">
        <v>1.73</v>
      </c>
      <c r="CN7" s="17">
        <v>121162</v>
      </c>
      <c r="CO7" s="17">
        <v>112995</v>
      </c>
      <c r="CP7" s="17">
        <v>148000</v>
      </c>
      <c r="CQ7" s="17">
        <v>62354</v>
      </c>
      <c r="CR7" s="17">
        <v>9000</v>
      </c>
      <c r="CS7" s="7"/>
      <c r="CT7" s="74"/>
      <c r="CU7" s="28">
        <v>3</v>
      </c>
      <c r="CV7" s="23">
        <v>2.476</v>
      </c>
      <c r="CW7" s="17">
        <v>114819</v>
      </c>
      <c r="CX7" s="17">
        <v>107493</v>
      </c>
      <c r="CY7" s="15">
        <v>162</v>
      </c>
      <c r="CZ7" s="17">
        <v>55840</v>
      </c>
      <c r="DA7" s="17">
        <v>9</v>
      </c>
      <c r="DB7" s="7"/>
      <c r="DC7" s="74"/>
      <c r="DD7" s="28">
        <v>3</v>
      </c>
      <c r="DE7" s="23">
        <v>1.673</v>
      </c>
      <c r="DF7" s="17">
        <v>116840</v>
      </c>
      <c r="DG7" s="17">
        <v>105918</v>
      </c>
      <c r="DH7" s="15">
        <v>157</v>
      </c>
      <c r="DI7" s="17">
        <v>-52431</v>
      </c>
      <c r="DJ7" s="17">
        <v>9</v>
      </c>
      <c r="DK7" s="4"/>
      <c r="DM7" s="53"/>
      <c r="DN7" s="61"/>
      <c r="DO7" s="55"/>
      <c r="DP7" s="56"/>
      <c r="DQ7" s="57"/>
      <c r="DR7" s="57"/>
      <c r="DS7" s="53"/>
      <c r="DT7" s="57"/>
      <c r="DU7" s="53"/>
      <c r="DV7" s="53"/>
      <c r="DW7" s="61"/>
      <c r="DX7" s="55"/>
      <c r="DY7" s="56"/>
      <c r="DZ7" s="57"/>
      <c r="EA7" s="57"/>
      <c r="EB7" s="53"/>
      <c r="EC7" s="57"/>
      <c r="ED7" s="57"/>
      <c r="EE7" s="53"/>
      <c r="EF7" s="61"/>
      <c r="EG7" s="55"/>
      <c r="EH7" s="56"/>
      <c r="EI7" s="57"/>
      <c r="EJ7" s="57"/>
      <c r="EK7" s="57"/>
      <c r="EL7" s="57"/>
      <c r="EM7" s="57"/>
      <c r="EN7" s="53"/>
      <c r="EO7" s="61"/>
      <c r="EP7" s="55"/>
      <c r="EQ7" s="56"/>
      <c r="ER7" s="57"/>
      <c r="ES7" s="57"/>
      <c r="ET7" s="53"/>
      <c r="EU7" s="57"/>
      <c r="EV7" s="57"/>
    </row>
    <row r="8" spans="1:152" x14ac:dyDescent="0.25">
      <c r="A8" s="4"/>
      <c r="B8" s="74"/>
      <c r="C8" s="33">
        <v>1</v>
      </c>
      <c r="D8" s="23">
        <v>2.39</v>
      </c>
      <c r="E8" s="19">
        <v>146927</v>
      </c>
      <c r="F8" s="17">
        <v>126000</v>
      </c>
      <c r="G8" s="17">
        <v>207</v>
      </c>
      <c r="H8" s="17">
        <v>66371</v>
      </c>
      <c r="I8" s="17">
        <v>9000</v>
      </c>
      <c r="K8" s="74"/>
      <c r="L8" s="33">
        <v>1</v>
      </c>
      <c r="M8" s="25">
        <v>2.1739999999999999</v>
      </c>
      <c r="N8" s="17">
        <v>135627</v>
      </c>
      <c r="O8" s="17">
        <v>110430</v>
      </c>
      <c r="P8" s="17">
        <v>210</v>
      </c>
      <c r="Q8" s="17">
        <v>73443</v>
      </c>
      <c r="R8" s="15">
        <v>9</v>
      </c>
      <c r="T8" s="74"/>
      <c r="U8" s="33">
        <v>1</v>
      </c>
      <c r="V8" s="25">
        <v>2.6280000000000001</v>
      </c>
      <c r="W8" s="17">
        <v>144177</v>
      </c>
      <c r="X8" s="17">
        <v>118766</v>
      </c>
      <c r="Y8" s="17">
        <v>223</v>
      </c>
      <c r="Z8" s="17">
        <v>-41186</v>
      </c>
      <c r="AA8" s="17">
        <v>9</v>
      </c>
      <c r="AB8" s="4"/>
      <c r="AC8" s="74"/>
      <c r="AD8" s="33">
        <v>4</v>
      </c>
      <c r="AE8" s="23">
        <v>2.4830000000000001</v>
      </c>
      <c r="AF8" s="17">
        <v>134111</v>
      </c>
      <c r="AG8" s="17">
        <v>120667</v>
      </c>
      <c r="AH8" s="17">
        <v>173</v>
      </c>
      <c r="AI8" s="17">
        <v>-48652</v>
      </c>
      <c r="AJ8" s="15">
        <v>9</v>
      </c>
      <c r="AK8" s="4"/>
      <c r="AL8" s="4"/>
      <c r="AN8" s="4"/>
      <c r="AO8" s="74"/>
      <c r="AP8" s="33">
        <v>4</v>
      </c>
      <c r="AQ8" s="23">
        <v>4.5510000000000002</v>
      </c>
      <c r="AR8" s="19">
        <v>123858</v>
      </c>
      <c r="AS8" s="17">
        <v>115133</v>
      </c>
      <c r="AT8" s="17">
        <v>141000</v>
      </c>
      <c r="AU8" s="17">
        <v>-57995</v>
      </c>
      <c r="AV8" s="17">
        <v>9000</v>
      </c>
      <c r="AW8" s="2"/>
      <c r="AX8" s="4"/>
      <c r="AY8" s="74"/>
      <c r="AZ8" s="33">
        <v>4</v>
      </c>
      <c r="BA8" s="25">
        <v>4.5529999999999999</v>
      </c>
      <c r="BB8" s="17">
        <v>121101</v>
      </c>
      <c r="BC8" s="17">
        <v>112000</v>
      </c>
      <c r="BD8" s="17">
        <v>125917</v>
      </c>
      <c r="BE8" s="17">
        <v>45000</v>
      </c>
      <c r="BF8" s="15">
        <v>9</v>
      </c>
      <c r="BG8" s="4"/>
      <c r="BH8" s="74"/>
      <c r="BI8" s="33">
        <v>4</v>
      </c>
      <c r="BJ8" s="23">
        <v>2.5379999999999998</v>
      </c>
      <c r="BK8" s="17">
        <v>148073</v>
      </c>
      <c r="BL8" s="17">
        <v>126129</v>
      </c>
      <c r="BM8" s="17">
        <v>205000</v>
      </c>
      <c r="BN8" s="17">
        <v>-56310</v>
      </c>
      <c r="BO8" s="17">
        <v>9000</v>
      </c>
      <c r="BP8" s="4"/>
      <c r="BQ8" s="74"/>
      <c r="BR8" s="33">
        <v>4</v>
      </c>
      <c r="BS8" s="23">
        <v>2.3050000000000002</v>
      </c>
      <c r="BT8" s="17">
        <v>144905</v>
      </c>
      <c r="BU8" s="17">
        <v>136333</v>
      </c>
      <c r="BV8" s="17">
        <v>174</v>
      </c>
      <c r="BW8" s="17">
        <v>-33690</v>
      </c>
      <c r="BX8" s="15">
        <v>9</v>
      </c>
      <c r="BY8" s="7"/>
      <c r="BZ8" s="31"/>
      <c r="CA8" s="7"/>
      <c r="CB8" s="74"/>
      <c r="CC8" s="33">
        <v>4</v>
      </c>
      <c r="CD8" s="17">
        <v>2.0529999999999999</v>
      </c>
      <c r="CE8" s="17">
        <v>155586</v>
      </c>
      <c r="CF8" s="17">
        <v>151000</v>
      </c>
      <c r="CG8" s="17">
        <v>158800</v>
      </c>
      <c r="CH8" s="17">
        <v>-34875</v>
      </c>
      <c r="CI8" s="17">
        <v>9</v>
      </c>
      <c r="CJ8" s="7"/>
      <c r="CK8" s="74"/>
      <c r="CL8" s="33">
        <v>4</v>
      </c>
      <c r="CM8" s="23">
        <v>2.0129999999999999</v>
      </c>
      <c r="CN8" s="17">
        <v>117321</v>
      </c>
      <c r="CO8" s="17">
        <v>113439</v>
      </c>
      <c r="CP8" s="17">
        <v>123220</v>
      </c>
      <c r="CQ8" s="17">
        <v>-48945</v>
      </c>
      <c r="CR8" s="17">
        <v>9000</v>
      </c>
      <c r="CS8" s="7"/>
      <c r="CT8" s="74"/>
      <c r="CU8" s="28">
        <v>4</v>
      </c>
      <c r="CV8" s="23">
        <v>2.2360000000000002</v>
      </c>
      <c r="CW8" s="17">
        <v>118723</v>
      </c>
      <c r="CX8" s="17">
        <v>106363</v>
      </c>
      <c r="CY8" s="15">
        <v>164</v>
      </c>
      <c r="CZ8" s="17">
        <v>-61390</v>
      </c>
      <c r="DA8" s="17">
        <v>9</v>
      </c>
      <c r="DB8" s="7"/>
      <c r="DC8" s="74"/>
      <c r="DD8" s="28">
        <v>4</v>
      </c>
      <c r="DE8" s="23">
        <v>1.915</v>
      </c>
      <c r="DF8" s="17">
        <v>116628</v>
      </c>
      <c r="DG8" s="17">
        <v>111174</v>
      </c>
      <c r="DH8" s="17">
        <v>126161</v>
      </c>
      <c r="DI8" s="17">
        <v>44061</v>
      </c>
      <c r="DJ8" s="17">
        <v>9</v>
      </c>
      <c r="DK8" s="4"/>
      <c r="DM8" s="53"/>
      <c r="DN8" s="61"/>
      <c r="DO8" s="55"/>
      <c r="DP8" s="56"/>
      <c r="DQ8" s="57"/>
      <c r="DR8" s="57"/>
      <c r="DS8" s="57"/>
      <c r="DT8" s="57"/>
      <c r="DU8" s="53"/>
      <c r="DV8" s="53"/>
      <c r="DW8" s="61"/>
      <c r="DX8" s="55"/>
      <c r="DY8" s="56"/>
      <c r="DZ8" s="57"/>
      <c r="EA8" s="57"/>
      <c r="EB8" s="53"/>
      <c r="EC8" s="57"/>
      <c r="ED8" s="57"/>
      <c r="EE8" s="53"/>
      <c r="EF8" s="61"/>
      <c r="EG8" s="55"/>
      <c r="EH8" s="56"/>
      <c r="EI8" s="57"/>
      <c r="EJ8" s="57"/>
      <c r="EK8" s="57"/>
      <c r="EL8" s="57"/>
      <c r="EM8" s="57"/>
      <c r="EN8" s="53"/>
      <c r="EO8" s="61"/>
      <c r="EP8" s="55"/>
      <c r="EQ8" s="56"/>
      <c r="ER8" s="57"/>
      <c r="ES8" s="57"/>
      <c r="ET8" s="53"/>
      <c r="EU8" s="57"/>
      <c r="EV8" s="57"/>
    </row>
    <row r="9" spans="1:152" x14ac:dyDescent="0.25">
      <c r="A9" s="4"/>
      <c r="B9" s="74"/>
      <c r="C9" s="33">
        <v>2</v>
      </c>
      <c r="D9" s="23">
        <v>2.13</v>
      </c>
      <c r="E9" s="19">
        <v>154150</v>
      </c>
      <c r="F9" s="17">
        <v>129000</v>
      </c>
      <c r="G9" s="17">
        <v>219</v>
      </c>
      <c r="H9" s="17">
        <v>-90000</v>
      </c>
      <c r="I9" s="17">
        <v>9000</v>
      </c>
      <c r="K9" s="74"/>
      <c r="L9" s="33">
        <v>2</v>
      </c>
      <c r="M9" s="25">
        <v>2.452</v>
      </c>
      <c r="N9" s="17">
        <v>136400</v>
      </c>
      <c r="O9" s="17">
        <v>112000</v>
      </c>
      <c r="P9" s="17">
        <v>187</v>
      </c>
      <c r="Q9" s="17">
        <v>-90000</v>
      </c>
      <c r="R9" s="15">
        <v>9</v>
      </c>
      <c r="T9" s="74"/>
      <c r="U9" s="33">
        <v>2</v>
      </c>
      <c r="V9" s="25">
        <v>2.79</v>
      </c>
      <c r="W9" s="17">
        <v>140516</v>
      </c>
      <c r="X9" s="17">
        <v>110000</v>
      </c>
      <c r="Y9" s="17">
        <v>210</v>
      </c>
      <c r="Z9" s="17">
        <v>-90000</v>
      </c>
      <c r="AA9" s="17">
        <v>9</v>
      </c>
      <c r="AB9" s="4"/>
      <c r="AC9" s="74"/>
      <c r="AD9" s="33">
        <v>5</v>
      </c>
      <c r="AE9" s="23">
        <v>2.6970000000000001</v>
      </c>
      <c r="AF9" s="17">
        <v>135375</v>
      </c>
      <c r="AG9" s="17">
        <v>115000</v>
      </c>
      <c r="AH9" s="17">
        <v>221</v>
      </c>
      <c r="AI9" s="17">
        <v>-90000</v>
      </c>
      <c r="AJ9" s="15">
        <v>9</v>
      </c>
      <c r="AK9" s="4"/>
      <c r="AL9" s="4"/>
      <c r="AN9" s="4"/>
      <c r="AO9" s="74"/>
      <c r="AP9" s="33">
        <v>5</v>
      </c>
      <c r="AQ9" s="23">
        <v>3.3639999999999999</v>
      </c>
      <c r="AR9" s="19">
        <v>130325</v>
      </c>
      <c r="AS9" s="17">
        <v>117160</v>
      </c>
      <c r="AT9" s="17">
        <v>172000</v>
      </c>
      <c r="AU9" s="17">
        <v>-87709</v>
      </c>
      <c r="AV9" s="17">
        <v>9000</v>
      </c>
      <c r="AW9" s="2"/>
      <c r="AX9" s="4"/>
      <c r="AY9" s="74"/>
      <c r="AZ9" s="33">
        <v>5</v>
      </c>
      <c r="BA9" s="25">
        <v>3.37</v>
      </c>
      <c r="BB9" s="17">
        <v>129846</v>
      </c>
      <c r="BC9" s="17">
        <v>117000</v>
      </c>
      <c r="BD9" s="17">
        <v>168000</v>
      </c>
      <c r="BE9" s="17">
        <v>-90000</v>
      </c>
      <c r="BF9" s="15">
        <v>9</v>
      </c>
      <c r="BG9" s="4"/>
      <c r="BH9" s="74"/>
      <c r="BI9" s="33">
        <v>5</v>
      </c>
      <c r="BJ9" s="23">
        <v>2.7869999999999999</v>
      </c>
      <c r="BK9" s="17">
        <v>139013</v>
      </c>
      <c r="BL9" s="17">
        <v>121000</v>
      </c>
      <c r="BM9" s="17">
        <v>206000</v>
      </c>
      <c r="BN9" s="17">
        <v>-88091</v>
      </c>
      <c r="BO9" s="17">
        <v>9000</v>
      </c>
      <c r="BP9" s="4"/>
      <c r="BQ9" s="74"/>
      <c r="BR9" s="33">
        <v>5</v>
      </c>
      <c r="BS9" s="23">
        <v>2.6859999999999999</v>
      </c>
      <c r="BT9" s="17">
        <v>141478</v>
      </c>
      <c r="BU9" s="17">
        <v>134194</v>
      </c>
      <c r="BV9" s="17">
        <v>154</v>
      </c>
      <c r="BW9" s="17">
        <v>-93691</v>
      </c>
      <c r="BX9" s="15">
        <v>9</v>
      </c>
      <c r="BY9" s="7"/>
      <c r="BZ9" s="31"/>
      <c r="CA9" s="7"/>
      <c r="CB9" s="74"/>
      <c r="CC9" s="33">
        <v>5</v>
      </c>
      <c r="CD9" s="17">
        <v>1.883</v>
      </c>
      <c r="CE9" s="17">
        <v>154956</v>
      </c>
      <c r="CF9" s="17">
        <v>149000</v>
      </c>
      <c r="CG9" s="17">
        <v>199000</v>
      </c>
      <c r="CH9" s="17">
        <v>-90000</v>
      </c>
      <c r="CI9" s="17">
        <v>9</v>
      </c>
      <c r="CJ9" s="7"/>
      <c r="CK9" s="74"/>
      <c r="CL9" s="33">
        <v>5</v>
      </c>
      <c r="CM9" s="23">
        <v>1.6870000000000001</v>
      </c>
      <c r="CN9" s="17">
        <v>120960</v>
      </c>
      <c r="CO9" s="17">
        <v>114000</v>
      </c>
      <c r="CP9" s="17">
        <v>137000</v>
      </c>
      <c r="CQ9" s="17">
        <v>-90000</v>
      </c>
      <c r="CR9" s="17">
        <v>9000</v>
      </c>
      <c r="CS9" s="7"/>
      <c r="CT9" s="74"/>
      <c r="CU9" s="28">
        <v>5</v>
      </c>
      <c r="CV9" s="23">
        <v>2.5270000000000001</v>
      </c>
      <c r="CW9" s="17">
        <v>113160</v>
      </c>
      <c r="CX9" s="17">
        <v>108152</v>
      </c>
      <c r="CY9" s="15">
        <v>127</v>
      </c>
      <c r="CZ9" s="17">
        <v>-91736</v>
      </c>
      <c r="DA9" s="17">
        <v>9</v>
      </c>
      <c r="DB9" s="7"/>
      <c r="DC9" s="74"/>
      <c r="DD9" s="28">
        <v>5</v>
      </c>
      <c r="DE9" s="23">
        <v>2.0739999999999998</v>
      </c>
      <c r="DF9" s="17">
        <v>119731</v>
      </c>
      <c r="DG9" s="17">
        <v>109175</v>
      </c>
      <c r="DH9" s="17">
        <v>175000</v>
      </c>
      <c r="DI9" s="17">
        <v>-88568</v>
      </c>
      <c r="DJ9" s="17">
        <v>9</v>
      </c>
      <c r="DK9" s="4"/>
      <c r="DM9" s="53"/>
      <c r="DN9" s="61"/>
      <c r="DO9" s="55"/>
      <c r="DP9" s="56"/>
      <c r="DQ9" s="57"/>
      <c r="DR9" s="57"/>
      <c r="DS9" s="57"/>
      <c r="DT9" s="57"/>
      <c r="DU9" s="53"/>
      <c r="DV9" s="53"/>
      <c r="DW9" s="61"/>
      <c r="DX9" s="55"/>
      <c r="DY9" s="56"/>
      <c r="DZ9" s="57"/>
      <c r="EA9" s="57"/>
      <c r="EB9" s="53"/>
      <c r="EC9" s="57"/>
      <c r="ED9" s="57"/>
      <c r="EE9" s="53"/>
      <c r="EF9" s="61"/>
      <c r="EG9" s="55"/>
      <c r="EH9" s="56"/>
      <c r="EI9" s="57"/>
      <c r="EJ9" s="57"/>
      <c r="EK9" s="57"/>
      <c r="EL9" s="57"/>
      <c r="EM9" s="57"/>
      <c r="EN9" s="53"/>
      <c r="EO9" s="61"/>
      <c r="EP9" s="55"/>
      <c r="EQ9" s="56"/>
      <c r="ER9" s="57"/>
      <c r="ES9" s="57"/>
      <c r="ET9" s="53"/>
      <c r="EU9" s="57"/>
      <c r="EV9" s="57"/>
    </row>
    <row r="10" spans="1:152" x14ac:dyDescent="0.25">
      <c r="A10" s="4"/>
      <c r="B10" s="74"/>
      <c r="C10" s="33">
        <v>2</v>
      </c>
      <c r="D10" s="23">
        <v>2.2469999999999999</v>
      </c>
      <c r="E10" s="19">
        <v>144826</v>
      </c>
      <c r="F10" s="17">
        <v>123270</v>
      </c>
      <c r="G10" s="15">
        <v>187</v>
      </c>
      <c r="H10" s="17">
        <v>1548</v>
      </c>
      <c r="I10" s="17">
        <v>9000</v>
      </c>
      <c r="K10" s="74"/>
      <c r="L10" s="33">
        <v>2</v>
      </c>
      <c r="M10" s="25">
        <v>2.5289999999999999</v>
      </c>
      <c r="N10" s="17">
        <v>139765</v>
      </c>
      <c r="O10" s="17">
        <v>106000</v>
      </c>
      <c r="P10" s="17">
        <v>201</v>
      </c>
      <c r="Q10" s="17" t="s">
        <v>9</v>
      </c>
      <c r="R10" s="15">
        <v>9</v>
      </c>
      <c r="T10" s="74"/>
      <c r="U10" s="33">
        <v>2</v>
      </c>
      <c r="V10" s="25">
        <v>2.992</v>
      </c>
      <c r="W10" s="17">
        <v>138483</v>
      </c>
      <c r="X10" s="17">
        <v>115750</v>
      </c>
      <c r="Y10" s="17">
        <v>209</v>
      </c>
      <c r="Z10" s="17">
        <v>2045</v>
      </c>
      <c r="AA10" s="17">
        <v>9</v>
      </c>
      <c r="AB10" s="4"/>
      <c r="AC10" s="74"/>
      <c r="AD10" s="33">
        <v>6</v>
      </c>
      <c r="AE10" s="23">
        <v>2.8889999999999998</v>
      </c>
      <c r="AF10" s="17">
        <v>133933</v>
      </c>
      <c r="AG10" s="17">
        <v>120000</v>
      </c>
      <c r="AH10" s="17">
        <v>218</v>
      </c>
      <c r="AI10" s="17" t="s">
        <v>9</v>
      </c>
      <c r="AJ10" s="15">
        <v>9</v>
      </c>
      <c r="AK10" s="4"/>
      <c r="AL10" s="4"/>
      <c r="AN10" s="4"/>
      <c r="AO10" s="74"/>
      <c r="AP10" s="33">
        <v>6</v>
      </c>
      <c r="AQ10" s="23">
        <v>3.37</v>
      </c>
      <c r="AR10" s="19">
        <v>127654</v>
      </c>
      <c r="AS10" s="17">
        <v>115000</v>
      </c>
      <c r="AT10" s="17">
        <v>173000</v>
      </c>
      <c r="AU10" s="17" t="s">
        <v>9</v>
      </c>
      <c r="AV10" s="17">
        <v>9000</v>
      </c>
      <c r="AW10" s="2"/>
      <c r="AX10" s="5"/>
      <c r="AY10" s="74"/>
      <c r="AZ10" s="33">
        <v>6</v>
      </c>
      <c r="BA10" s="25">
        <v>0.35</v>
      </c>
      <c r="BB10" s="17">
        <v>131440</v>
      </c>
      <c r="BC10" s="17">
        <v>117000</v>
      </c>
      <c r="BD10" s="17">
        <v>169000</v>
      </c>
      <c r="BE10" s="17" t="s">
        <v>9</v>
      </c>
      <c r="BF10" s="15">
        <v>9</v>
      </c>
      <c r="BG10" s="4"/>
      <c r="BH10" s="74"/>
      <c r="BI10" s="33">
        <v>6</v>
      </c>
      <c r="BJ10" s="23">
        <v>3.8410000000000002</v>
      </c>
      <c r="BK10" s="17">
        <v>135117</v>
      </c>
      <c r="BL10" s="17">
        <v>123000</v>
      </c>
      <c r="BM10" s="17">
        <v>159500</v>
      </c>
      <c r="BN10" s="17">
        <v>-2603</v>
      </c>
      <c r="BO10" s="17">
        <v>9000</v>
      </c>
      <c r="BP10" s="4"/>
      <c r="BQ10" s="74"/>
      <c r="BR10" s="33">
        <v>6</v>
      </c>
      <c r="BS10" s="23">
        <v>2.3109999999999999</v>
      </c>
      <c r="BT10" s="17">
        <v>151880</v>
      </c>
      <c r="BU10" s="17">
        <v>134444</v>
      </c>
      <c r="BV10" s="17">
        <v>195</v>
      </c>
      <c r="BW10" s="17">
        <v>-1591</v>
      </c>
      <c r="BX10" s="15">
        <v>9</v>
      </c>
      <c r="BY10" s="7"/>
      <c r="BZ10" s="31"/>
      <c r="CA10" s="7"/>
      <c r="CB10" s="74"/>
      <c r="CC10" s="33">
        <v>6</v>
      </c>
      <c r="CD10" s="17">
        <v>1.7230000000000001</v>
      </c>
      <c r="CE10" s="17">
        <v>153224</v>
      </c>
      <c r="CF10" s="17">
        <v>145000</v>
      </c>
      <c r="CG10" s="17">
        <v>172000</v>
      </c>
      <c r="CH10" s="15" t="s">
        <v>9</v>
      </c>
      <c r="CI10" s="17">
        <v>9</v>
      </c>
      <c r="CJ10" s="7"/>
      <c r="CK10" s="74"/>
      <c r="CL10" s="33">
        <v>6</v>
      </c>
      <c r="CM10" s="23">
        <v>1.798</v>
      </c>
      <c r="CN10" s="17">
        <v>119966</v>
      </c>
      <c r="CO10" s="17">
        <v>111283</v>
      </c>
      <c r="CP10" s="17">
        <v>132283</v>
      </c>
      <c r="CQ10" s="17">
        <v>1245</v>
      </c>
      <c r="CR10" s="17">
        <v>9000</v>
      </c>
      <c r="CS10" s="7"/>
      <c r="CT10" s="74"/>
      <c r="CU10" s="28">
        <v>6</v>
      </c>
      <c r="CV10" s="23">
        <v>2.5270000000000001</v>
      </c>
      <c r="CW10" s="17">
        <v>113423</v>
      </c>
      <c r="CX10" s="17">
        <v>108000</v>
      </c>
      <c r="CY10" s="15">
        <v>138</v>
      </c>
      <c r="CZ10" s="17">
        <v>1736</v>
      </c>
      <c r="DA10" s="17">
        <v>9</v>
      </c>
      <c r="DB10" s="7"/>
      <c r="DC10" s="74"/>
      <c r="DD10" s="28">
        <v>6</v>
      </c>
      <c r="DE10" s="23">
        <v>2.024</v>
      </c>
      <c r="DF10" s="17">
        <v>119571</v>
      </c>
      <c r="DG10" s="17">
        <v>109000</v>
      </c>
      <c r="DH10" s="17">
        <v>165000</v>
      </c>
      <c r="DI10" s="15" t="s">
        <v>9</v>
      </c>
      <c r="DJ10" s="17">
        <v>9</v>
      </c>
      <c r="DK10" s="4"/>
      <c r="DM10" s="53"/>
      <c r="DN10" s="61"/>
      <c r="DO10" s="55"/>
      <c r="DP10" s="56"/>
      <c r="DQ10" s="57"/>
      <c r="DR10" s="57"/>
      <c r="DS10" s="57"/>
      <c r="DT10" s="57"/>
      <c r="DU10" s="53"/>
      <c r="DV10" s="53"/>
      <c r="DW10" s="61"/>
      <c r="DX10" s="55"/>
      <c r="DY10" s="56"/>
      <c r="DZ10" s="57"/>
      <c r="EA10" s="57"/>
      <c r="EB10" s="53"/>
      <c r="EC10" s="53"/>
      <c r="ED10" s="57"/>
      <c r="EE10" s="53"/>
      <c r="EF10" s="61"/>
      <c r="EG10" s="55"/>
      <c r="EH10" s="56"/>
      <c r="EI10" s="57"/>
      <c r="EJ10" s="57"/>
      <c r="EK10" s="57"/>
      <c r="EL10" s="53"/>
      <c r="EM10" s="57"/>
      <c r="EN10" s="53"/>
      <c r="EO10" s="61"/>
      <c r="EP10" s="55"/>
      <c r="EQ10" s="56"/>
      <c r="ER10" s="57"/>
      <c r="ES10" s="57"/>
      <c r="ET10" s="53"/>
      <c r="EU10" s="53"/>
      <c r="EV10" s="57"/>
    </row>
    <row r="11" spans="1:152" x14ac:dyDescent="0.25">
      <c r="A11" s="4"/>
      <c r="B11" s="74"/>
      <c r="C11" s="33">
        <v>2</v>
      </c>
      <c r="D11" s="23">
        <v>1.855</v>
      </c>
      <c r="E11" s="19">
        <v>155444</v>
      </c>
      <c r="F11" s="17">
        <v>123800</v>
      </c>
      <c r="G11" s="17">
        <v>233</v>
      </c>
      <c r="H11" s="17">
        <v>-38660</v>
      </c>
      <c r="I11" s="17">
        <v>9000</v>
      </c>
      <c r="K11" s="74"/>
      <c r="L11" s="33">
        <v>2</v>
      </c>
      <c r="M11" s="25">
        <v>2.0430000000000001</v>
      </c>
      <c r="N11" s="17">
        <v>140506</v>
      </c>
      <c r="O11" s="17">
        <v>110428</v>
      </c>
      <c r="P11" s="17">
        <v>215</v>
      </c>
      <c r="Q11" s="17">
        <v>-53973</v>
      </c>
      <c r="R11" s="15">
        <v>9</v>
      </c>
      <c r="T11" s="74"/>
      <c r="U11" s="33">
        <v>2</v>
      </c>
      <c r="V11" s="25">
        <v>3.4620000000000002</v>
      </c>
      <c r="W11" s="17">
        <v>132613</v>
      </c>
      <c r="X11" s="17">
        <v>113812</v>
      </c>
      <c r="Y11" s="17">
        <v>150250</v>
      </c>
      <c r="Z11" s="17">
        <v>60255</v>
      </c>
      <c r="AA11" s="17">
        <v>9</v>
      </c>
      <c r="AB11" s="4"/>
      <c r="AC11" s="74"/>
      <c r="AD11" s="33">
        <v>7</v>
      </c>
      <c r="AE11" s="23">
        <v>2.7309999999999999</v>
      </c>
      <c r="AF11" s="17">
        <v>141517</v>
      </c>
      <c r="AG11" s="17">
        <v>119592</v>
      </c>
      <c r="AH11" s="17">
        <v>223189</v>
      </c>
      <c r="AI11" s="17">
        <v>-54246</v>
      </c>
      <c r="AJ11" s="15">
        <v>9</v>
      </c>
      <c r="AK11" s="4"/>
      <c r="AL11" s="4"/>
      <c r="AN11" s="4"/>
      <c r="AO11" s="74"/>
      <c r="AP11" s="33">
        <v>7</v>
      </c>
      <c r="AQ11" s="23">
        <v>3.456</v>
      </c>
      <c r="AR11" s="19">
        <v>127530</v>
      </c>
      <c r="AS11" s="17">
        <v>117547</v>
      </c>
      <c r="AT11" s="17">
        <v>172000</v>
      </c>
      <c r="AU11" s="17">
        <v>38290</v>
      </c>
      <c r="AV11" s="17">
        <v>9000</v>
      </c>
      <c r="AW11" s="2"/>
      <c r="AX11" s="5"/>
      <c r="AY11" s="74"/>
      <c r="AZ11" s="33">
        <v>7</v>
      </c>
      <c r="BA11" s="25">
        <v>3.35</v>
      </c>
      <c r="BB11" s="17">
        <v>127222</v>
      </c>
      <c r="BC11" s="17">
        <v>117111</v>
      </c>
      <c r="BD11" s="17">
        <v>162000</v>
      </c>
      <c r="BE11" s="17">
        <v>77735</v>
      </c>
      <c r="BF11" s="15">
        <v>9</v>
      </c>
      <c r="BG11" s="4"/>
      <c r="BH11" s="74"/>
      <c r="BI11" s="33">
        <v>7</v>
      </c>
      <c r="BJ11" s="23">
        <v>3.5030000000000001</v>
      </c>
      <c r="BK11" s="17">
        <v>128403</v>
      </c>
      <c r="BL11" s="17">
        <v>120000</v>
      </c>
      <c r="BM11" s="17">
        <v>142000</v>
      </c>
      <c r="BN11" s="17">
        <v>-45000</v>
      </c>
      <c r="BO11" s="17">
        <v>9000</v>
      </c>
      <c r="BP11" s="4"/>
      <c r="BQ11" s="74"/>
      <c r="BR11" s="33">
        <v>7</v>
      </c>
      <c r="BS11" s="23">
        <v>1.859</v>
      </c>
      <c r="BT11" s="17">
        <v>150071</v>
      </c>
      <c r="BU11" s="17">
        <v>134486</v>
      </c>
      <c r="BV11" s="17">
        <v>210</v>
      </c>
      <c r="BW11" s="17">
        <v>-25408</v>
      </c>
      <c r="BX11" s="15">
        <v>9</v>
      </c>
      <c r="BY11" s="7"/>
      <c r="BZ11" s="31"/>
      <c r="CA11" s="7"/>
      <c r="CB11" s="74"/>
      <c r="CC11" s="33">
        <v>7</v>
      </c>
      <c r="CD11" s="17">
        <v>1.9710000000000001</v>
      </c>
      <c r="CE11" s="17">
        <v>152988</v>
      </c>
      <c r="CF11" s="17">
        <v>150057</v>
      </c>
      <c r="CG11" s="17">
        <v>158000</v>
      </c>
      <c r="CH11" s="17">
        <v>48814</v>
      </c>
      <c r="CI11" s="17">
        <v>9</v>
      </c>
      <c r="CJ11" s="7"/>
      <c r="CK11" s="74"/>
      <c r="CL11" s="33">
        <v>7</v>
      </c>
      <c r="CM11" s="23">
        <v>1.8360000000000001</v>
      </c>
      <c r="CN11" s="17">
        <v>119054</v>
      </c>
      <c r="CO11" s="17">
        <v>112520</v>
      </c>
      <c r="CP11" s="17">
        <v>133000</v>
      </c>
      <c r="CQ11" s="17">
        <v>70769</v>
      </c>
      <c r="CR11" s="17">
        <v>9000</v>
      </c>
      <c r="CS11" s="7"/>
      <c r="CT11" s="74"/>
      <c r="CU11" s="28">
        <v>7</v>
      </c>
      <c r="CV11" s="23">
        <v>2.2629999999999999</v>
      </c>
      <c r="CW11" s="17">
        <v>118841</v>
      </c>
      <c r="CX11" s="17">
        <v>107598</v>
      </c>
      <c r="CY11" s="15">
        <v>175</v>
      </c>
      <c r="CZ11" s="17">
        <v>-49399</v>
      </c>
      <c r="DA11" s="17">
        <v>9</v>
      </c>
      <c r="DB11" s="7"/>
      <c r="DC11" s="74"/>
      <c r="DD11" s="28">
        <v>7</v>
      </c>
      <c r="DE11" s="23">
        <v>1.9850000000000001</v>
      </c>
      <c r="DF11" s="17">
        <v>118146</v>
      </c>
      <c r="DG11" s="17">
        <v>108209</v>
      </c>
      <c r="DH11" s="17">
        <v>170000</v>
      </c>
      <c r="DI11" s="17">
        <v>37147</v>
      </c>
      <c r="DJ11" s="17">
        <v>9</v>
      </c>
      <c r="DK11" s="4"/>
      <c r="DM11" s="53"/>
      <c r="DN11" s="61"/>
      <c r="DO11" s="55"/>
      <c r="DP11" s="56"/>
      <c r="DQ11" s="57"/>
      <c r="DR11" s="57"/>
      <c r="DS11" s="57"/>
      <c r="DT11" s="57"/>
      <c r="DU11" s="53"/>
      <c r="DV11" s="53"/>
      <c r="DW11" s="61"/>
      <c r="DX11" s="55"/>
      <c r="DY11" s="56"/>
      <c r="DZ11" s="57"/>
      <c r="EA11" s="57"/>
      <c r="EB11" s="53"/>
      <c r="EC11" s="57"/>
      <c r="ED11" s="57"/>
      <c r="EE11" s="53"/>
      <c r="EF11" s="61"/>
      <c r="EG11" s="55"/>
      <c r="EH11" s="56"/>
      <c r="EI11" s="57"/>
      <c r="EJ11" s="57"/>
      <c r="EK11" s="57"/>
      <c r="EL11" s="57"/>
      <c r="EM11" s="57"/>
      <c r="EN11" s="53"/>
      <c r="EO11" s="61"/>
      <c r="EP11" s="55"/>
      <c r="EQ11" s="56"/>
      <c r="ER11" s="57"/>
      <c r="ES11" s="57"/>
      <c r="ET11" s="53"/>
      <c r="EU11" s="57"/>
      <c r="EV11" s="57"/>
    </row>
    <row r="12" spans="1:152" x14ac:dyDescent="0.25">
      <c r="A12" s="4"/>
      <c r="B12" s="74"/>
      <c r="C12" s="33">
        <v>2</v>
      </c>
      <c r="D12" s="23">
        <v>2.0129999999999999</v>
      </c>
      <c r="E12" s="19">
        <v>151796</v>
      </c>
      <c r="F12" s="17">
        <v>124429</v>
      </c>
      <c r="G12" s="17">
        <v>229</v>
      </c>
      <c r="H12" s="17">
        <v>62819</v>
      </c>
      <c r="I12" s="17">
        <v>9000</v>
      </c>
      <c r="K12" s="74"/>
      <c r="L12" s="33">
        <v>2</v>
      </c>
      <c r="M12" s="25">
        <v>2.2829999999999999</v>
      </c>
      <c r="N12" s="17">
        <v>146702</v>
      </c>
      <c r="O12" s="17">
        <v>115667</v>
      </c>
      <c r="P12" s="17">
        <v>216</v>
      </c>
      <c r="Q12" s="17">
        <v>39401</v>
      </c>
      <c r="R12" s="17">
        <v>9000</v>
      </c>
      <c r="T12" s="74"/>
      <c r="U12" s="33">
        <v>2</v>
      </c>
      <c r="V12" s="25">
        <v>2.6309999999999998</v>
      </c>
      <c r="W12" s="17">
        <v>146098</v>
      </c>
      <c r="X12" s="17">
        <v>109098</v>
      </c>
      <c r="Y12" s="17">
        <v>226000</v>
      </c>
      <c r="Z12" s="17">
        <v>-22479</v>
      </c>
      <c r="AA12" s="17">
        <v>9</v>
      </c>
      <c r="AB12" s="4"/>
      <c r="AC12" s="74"/>
      <c r="AD12" s="33">
        <v>8</v>
      </c>
      <c r="AE12" s="23">
        <v>2.7149999999999999</v>
      </c>
      <c r="AF12" s="17">
        <v>134466</v>
      </c>
      <c r="AG12" s="17">
        <v>116160</v>
      </c>
      <c r="AH12" s="17">
        <v>204000</v>
      </c>
      <c r="AI12" s="17">
        <v>62592</v>
      </c>
      <c r="AJ12" s="17">
        <v>9</v>
      </c>
      <c r="AK12" s="4"/>
      <c r="AL12" s="4"/>
      <c r="AN12" s="4"/>
      <c r="AO12" s="74"/>
      <c r="AP12" s="33">
        <v>8</v>
      </c>
      <c r="AQ12" s="23">
        <v>4.5259999999999998</v>
      </c>
      <c r="AR12" s="19">
        <v>122961</v>
      </c>
      <c r="AS12" s="17">
        <v>116074</v>
      </c>
      <c r="AT12" s="17">
        <v>136000</v>
      </c>
      <c r="AU12" s="17">
        <v>-49399</v>
      </c>
      <c r="AV12" s="17">
        <v>9000</v>
      </c>
      <c r="AW12" s="2"/>
      <c r="AX12" s="5"/>
      <c r="AY12" s="74"/>
      <c r="AZ12" s="33">
        <v>8</v>
      </c>
      <c r="BA12" s="25">
        <v>3.556</v>
      </c>
      <c r="BB12" s="17">
        <v>132529</v>
      </c>
      <c r="BC12" s="17">
        <v>117782</v>
      </c>
      <c r="BD12" s="17">
        <v>166793</v>
      </c>
      <c r="BE12" s="17">
        <v>-17819</v>
      </c>
      <c r="BF12" s="15">
        <v>9</v>
      </c>
      <c r="BG12" s="4"/>
      <c r="BH12" s="74"/>
      <c r="BI12" s="33">
        <v>8</v>
      </c>
      <c r="BJ12" s="23">
        <v>2.847</v>
      </c>
      <c r="BK12" s="17">
        <v>140700</v>
      </c>
      <c r="BL12" s="17">
        <v>121000</v>
      </c>
      <c r="BM12" s="17">
        <v>208000</v>
      </c>
      <c r="BN12" s="17">
        <v>45000</v>
      </c>
      <c r="BO12" s="17">
        <v>9000</v>
      </c>
      <c r="BP12" s="4"/>
      <c r="BQ12" s="74"/>
      <c r="BR12" s="33">
        <v>8</v>
      </c>
      <c r="BS12" s="23">
        <v>3.0870000000000002</v>
      </c>
      <c r="BT12" s="17">
        <v>147005</v>
      </c>
      <c r="BU12" s="17">
        <v>138245</v>
      </c>
      <c r="BV12" s="17">
        <v>177</v>
      </c>
      <c r="BW12" s="17">
        <v>43531</v>
      </c>
      <c r="BX12" s="15">
        <v>9</v>
      </c>
      <c r="BY12" s="7"/>
      <c r="BZ12" s="31"/>
      <c r="CA12" s="7"/>
      <c r="CB12" s="74"/>
      <c r="CC12" s="33">
        <v>8</v>
      </c>
      <c r="CD12" s="17">
        <v>1.9319999999999999</v>
      </c>
      <c r="CE12" s="17">
        <v>152485</v>
      </c>
      <c r="CF12" s="17">
        <v>149357</v>
      </c>
      <c r="CG12" s="17">
        <v>156779</v>
      </c>
      <c r="CH12" s="17">
        <v>-12095</v>
      </c>
      <c r="CI12" s="17">
        <v>9</v>
      </c>
      <c r="CJ12" s="7"/>
      <c r="CK12" s="74"/>
      <c r="CL12" s="33">
        <v>8</v>
      </c>
      <c r="CM12" s="23">
        <v>1.7450000000000001</v>
      </c>
      <c r="CN12" s="17">
        <v>119916</v>
      </c>
      <c r="CO12" s="17">
        <v>111957</v>
      </c>
      <c r="CP12" s="17">
        <v>136000</v>
      </c>
      <c r="CQ12" s="17">
        <v>-36384</v>
      </c>
      <c r="CR12" s="17">
        <v>9000</v>
      </c>
      <c r="CS12" s="7"/>
      <c r="CT12" s="74"/>
      <c r="CU12" s="28">
        <v>8</v>
      </c>
      <c r="CV12" s="23">
        <v>2.125</v>
      </c>
      <c r="CW12" s="17">
        <v>118387</v>
      </c>
      <c r="CX12" s="17">
        <v>108039</v>
      </c>
      <c r="CY12" s="17">
        <v>176355</v>
      </c>
      <c r="CZ12" s="17">
        <v>50194</v>
      </c>
      <c r="DA12" s="17">
        <v>9</v>
      </c>
      <c r="DB12" s="7"/>
      <c r="DC12" s="74"/>
      <c r="DD12" s="28">
        <v>8</v>
      </c>
      <c r="DE12" s="23">
        <v>2.41</v>
      </c>
      <c r="DF12" s="17">
        <v>114112</v>
      </c>
      <c r="DG12" s="17">
        <v>108578</v>
      </c>
      <c r="DH12" s="17">
        <v>122000</v>
      </c>
      <c r="DI12" s="17">
        <v>-71565</v>
      </c>
      <c r="DJ12" s="17">
        <v>9000</v>
      </c>
      <c r="DK12" s="4"/>
      <c r="DM12" s="53"/>
      <c r="DN12" s="61"/>
      <c r="DO12" s="55"/>
      <c r="DP12" s="56"/>
      <c r="DQ12" s="57"/>
      <c r="DR12" s="57"/>
      <c r="DS12" s="57"/>
      <c r="DT12" s="57"/>
      <c r="DU12" s="53"/>
      <c r="DV12" s="53"/>
      <c r="DW12" s="61"/>
      <c r="DX12" s="55"/>
      <c r="DY12" s="56"/>
      <c r="DZ12" s="57"/>
      <c r="EA12" s="57"/>
      <c r="EB12" s="53"/>
      <c r="EC12" s="57"/>
      <c r="ED12" s="57"/>
      <c r="EE12" s="53"/>
      <c r="EF12" s="61"/>
      <c r="EG12" s="55"/>
      <c r="EH12" s="56"/>
      <c r="EI12" s="57"/>
      <c r="EJ12" s="57"/>
      <c r="EK12" s="57"/>
      <c r="EL12" s="57"/>
      <c r="EM12" s="57"/>
      <c r="EN12" s="53"/>
      <c r="EO12" s="61"/>
      <c r="EP12" s="55"/>
      <c r="EQ12" s="56"/>
      <c r="ER12" s="57"/>
      <c r="ES12" s="57"/>
      <c r="ET12" s="53"/>
      <c r="EU12" s="57"/>
      <c r="EV12" s="57"/>
    </row>
    <row r="13" spans="1:152" x14ac:dyDescent="0.25">
      <c r="A13" s="4"/>
      <c r="B13" s="74"/>
      <c r="C13" s="33">
        <v>3</v>
      </c>
      <c r="D13" s="23">
        <v>2.3119999999999998</v>
      </c>
      <c r="E13" s="19">
        <v>144838</v>
      </c>
      <c r="F13" s="17">
        <v>112000</v>
      </c>
      <c r="G13" s="17">
        <v>224</v>
      </c>
      <c r="H13" s="17">
        <v>-90000</v>
      </c>
      <c r="I13" s="17">
        <v>9000</v>
      </c>
      <c r="K13" s="74"/>
      <c r="L13" s="33">
        <v>3</v>
      </c>
      <c r="M13" s="25">
        <v>2.1880000000000002</v>
      </c>
      <c r="N13" s="17">
        <v>139282</v>
      </c>
      <c r="O13" s="17">
        <v>108000</v>
      </c>
      <c r="P13" s="17">
        <v>218</v>
      </c>
      <c r="Q13" s="17">
        <v>-90000</v>
      </c>
      <c r="R13" s="17">
        <v>9000</v>
      </c>
      <c r="T13" s="74"/>
      <c r="U13" s="33">
        <v>3</v>
      </c>
      <c r="V13" s="25">
        <v>2.79</v>
      </c>
      <c r="W13" s="17">
        <v>146387</v>
      </c>
      <c r="X13" s="17">
        <v>113000</v>
      </c>
      <c r="Y13" s="17">
        <v>224000</v>
      </c>
      <c r="Z13" s="17">
        <v>-90000</v>
      </c>
      <c r="AA13" s="17">
        <v>9</v>
      </c>
      <c r="AB13" s="4"/>
      <c r="AC13" s="74"/>
      <c r="AD13" s="33">
        <v>9</v>
      </c>
      <c r="AE13" s="23">
        <v>2.6080000000000001</v>
      </c>
      <c r="AF13" s="17">
        <v>138557</v>
      </c>
      <c r="AG13" s="17">
        <v>121750</v>
      </c>
      <c r="AH13" s="17">
        <v>200000</v>
      </c>
      <c r="AI13" s="17">
        <v>-91790</v>
      </c>
      <c r="AJ13" s="17">
        <v>9</v>
      </c>
      <c r="AK13" s="4"/>
      <c r="AL13" s="4"/>
      <c r="AN13" s="4"/>
      <c r="AO13" s="74"/>
      <c r="AP13" s="33">
        <v>9</v>
      </c>
      <c r="AQ13" s="23">
        <v>2.996</v>
      </c>
      <c r="AR13" s="19">
        <v>138034</v>
      </c>
      <c r="AS13" s="17">
        <v>120000</v>
      </c>
      <c r="AT13" s="17">
        <v>176000</v>
      </c>
      <c r="AU13" s="17">
        <v>-90000</v>
      </c>
      <c r="AV13" s="17">
        <v>9000</v>
      </c>
      <c r="AW13" s="2"/>
      <c r="AX13" s="5"/>
      <c r="AY13" s="74"/>
      <c r="AZ13" s="33">
        <v>9</v>
      </c>
      <c r="BA13" s="25">
        <v>3.6749999999999998</v>
      </c>
      <c r="BB13" s="17">
        <v>133083</v>
      </c>
      <c r="BC13" s="17">
        <v>121000</v>
      </c>
      <c r="BD13" s="17">
        <v>175000</v>
      </c>
      <c r="BE13" s="17">
        <v>-90000</v>
      </c>
      <c r="BF13" s="17">
        <v>9</v>
      </c>
      <c r="BG13" s="4"/>
      <c r="BH13" s="74"/>
      <c r="BI13" s="33">
        <v>9</v>
      </c>
      <c r="BJ13" s="23">
        <v>3.8490000000000002</v>
      </c>
      <c r="BK13" s="17">
        <v>142087</v>
      </c>
      <c r="BL13" s="17">
        <v>120000</v>
      </c>
      <c r="BM13" s="17">
        <v>210000</v>
      </c>
      <c r="BN13" s="17">
        <v>-90000</v>
      </c>
      <c r="BO13" s="17">
        <v>9000</v>
      </c>
      <c r="BP13" s="4"/>
      <c r="BQ13" s="74"/>
      <c r="BR13" s="33">
        <v>9</v>
      </c>
      <c r="BS13" s="23">
        <v>2.847</v>
      </c>
      <c r="BT13" s="17">
        <v>142260</v>
      </c>
      <c r="BU13" s="17">
        <v>132280</v>
      </c>
      <c r="BV13" s="17">
        <v>148</v>
      </c>
      <c r="BW13" s="17">
        <v>45000</v>
      </c>
      <c r="BX13" s="17">
        <v>9000</v>
      </c>
      <c r="BY13" s="20"/>
      <c r="BZ13" s="32"/>
      <c r="CA13" s="20"/>
      <c r="CB13" s="74"/>
      <c r="CC13" s="33">
        <v>9</v>
      </c>
      <c r="CD13" s="17">
        <v>1.76</v>
      </c>
      <c r="CE13" s="17">
        <v>140542</v>
      </c>
      <c r="CF13" s="17">
        <v>133000</v>
      </c>
      <c r="CG13" s="17">
        <v>162000</v>
      </c>
      <c r="CH13" s="17">
        <v>-90000</v>
      </c>
      <c r="CI13" s="17">
        <v>9</v>
      </c>
      <c r="CJ13" s="20"/>
      <c r="CK13" s="74"/>
      <c r="CL13" s="33">
        <v>9</v>
      </c>
      <c r="CM13" s="23">
        <v>1.6519999999999999</v>
      </c>
      <c r="CN13" s="17">
        <v>121087</v>
      </c>
      <c r="CO13" s="17">
        <v>112840</v>
      </c>
      <c r="CP13" s="17">
        <v>143000</v>
      </c>
      <c r="CQ13" s="17">
        <v>-88854</v>
      </c>
      <c r="CR13" s="17">
        <v>9000</v>
      </c>
      <c r="CS13" s="20"/>
      <c r="CT13" s="74"/>
      <c r="CU13" s="28">
        <v>9</v>
      </c>
      <c r="CV13" s="23">
        <v>2.2469999999999999</v>
      </c>
      <c r="CW13" s="17">
        <v>119857</v>
      </c>
      <c r="CX13" s="17">
        <v>112216</v>
      </c>
      <c r="CY13" s="17">
        <v>166000</v>
      </c>
      <c r="CZ13" s="17">
        <v>-91548</v>
      </c>
      <c r="DA13" s="17">
        <v>9</v>
      </c>
      <c r="DB13" s="20"/>
      <c r="DC13" s="74"/>
      <c r="DD13" s="28">
        <v>9</v>
      </c>
      <c r="DE13" s="23">
        <v>2.0230000000000001</v>
      </c>
      <c r="DF13" s="17">
        <v>112717</v>
      </c>
      <c r="DG13" s="17">
        <v>105756</v>
      </c>
      <c r="DH13" s="17">
        <v>150000</v>
      </c>
      <c r="DI13" s="17">
        <v>-88603</v>
      </c>
      <c r="DJ13" s="17">
        <v>9000</v>
      </c>
      <c r="DK13" s="4"/>
      <c r="DM13" s="53"/>
      <c r="DN13" s="61"/>
      <c r="DO13" s="55"/>
      <c r="DP13" s="56"/>
      <c r="DQ13" s="57"/>
      <c r="DR13" s="57"/>
      <c r="DS13" s="57"/>
      <c r="DT13" s="57"/>
      <c r="DU13" s="57"/>
      <c r="DV13" s="53"/>
      <c r="DW13" s="61"/>
      <c r="DX13" s="55"/>
      <c r="DY13" s="56"/>
      <c r="DZ13" s="57"/>
      <c r="EA13" s="57"/>
      <c r="EB13" s="53"/>
      <c r="EC13" s="57"/>
      <c r="ED13" s="57"/>
      <c r="EE13" s="53"/>
      <c r="EF13" s="61"/>
      <c r="EG13" s="55"/>
      <c r="EH13" s="56"/>
      <c r="EI13" s="57"/>
      <c r="EJ13" s="57"/>
      <c r="EK13" s="57"/>
      <c r="EL13" s="57"/>
      <c r="EM13" s="57"/>
      <c r="EN13" s="53"/>
      <c r="EO13" s="61"/>
      <c r="EP13" s="55"/>
      <c r="EQ13" s="56"/>
      <c r="ER13" s="57"/>
      <c r="ES13" s="57"/>
      <c r="ET13" s="53"/>
      <c r="EU13" s="57"/>
      <c r="EV13" s="57"/>
    </row>
    <row r="14" spans="1:152" x14ac:dyDescent="0.25">
      <c r="A14" s="4"/>
      <c r="B14" s="74"/>
      <c r="C14" s="33">
        <v>3</v>
      </c>
      <c r="D14" s="23">
        <v>2.452</v>
      </c>
      <c r="E14" s="19">
        <v>147629</v>
      </c>
      <c r="F14" s="17">
        <v>112000</v>
      </c>
      <c r="G14" s="15">
        <v>199</v>
      </c>
      <c r="H14" s="17" t="s">
        <v>9</v>
      </c>
      <c r="I14" s="17">
        <v>9000</v>
      </c>
      <c r="K14" s="74"/>
      <c r="L14" s="33">
        <v>3</v>
      </c>
      <c r="M14" s="25">
        <v>2.3109999999999999</v>
      </c>
      <c r="N14" s="17">
        <v>145277</v>
      </c>
      <c r="O14" s="17">
        <v>112222</v>
      </c>
      <c r="P14" s="17">
        <v>225</v>
      </c>
      <c r="Q14" s="17">
        <v>-1591</v>
      </c>
      <c r="R14" s="17">
        <v>9000</v>
      </c>
      <c r="T14" s="74"/>
      <c r="U14" s="33">
        <v>3</v>
      </c>
      <c r="V14" s="25">
        <v>3.6680000000000001</v>
      </c>
      <c r="W14" s="17">
        <v>132346</v>
      </c>
      <c r="X14" s="17">
        <v>113739</v>
      </c>
      <c r="Y14" s="17">
        <v>173000</v>
      </c>
      <c r="Z14" s="17">
        <v>2490</v>
      </c>
      <c r="AA14" s="17">
        <v>9</v>
      </c>
      <c r="AB14" s="4"/>
      <c r="AC14" s="74"/>
      <c r="AD14" s="33">
        <v>10</v>
      </c>
      <c r="AE14" s="23">
        <v>2.6080000000000001</v>
      </c>
      <c r="AF14" s="17">
        <v>142455</v>
      </c>
      <c r="AG14" s="17">
        <v>122969</v>
      </c>
      <c r="AH14" s="17">
        <v>226000</v>
      </c>
      <c r="AI14" s="17">
        <v>-1790</v>
      </c>
      <c r="AJ14" s="17">
        <v>9</v>
      </c>
      <c r="AK14" s="4"/>
      <c r="AL14" s="4"/>
      <c r="AN14" s="4"/>
      <c r="AO14" s="74"/>
      <c r="AP14" s="33">
        <v>10</v>
      </c>
      <c r="AQ14" s="23">
        <v>4.2530000000000001</v>
      </c>
      <c r="AR14" s="19">
        <v>126619</v>
      </c>
      <c r="AS14" s="17">
        <v>119000</v>
      </c>
      <c r="AT14" s="17">
        <v>139000</v>
      </c>
      <c r="AU14" s="17" t="s">
        <v>9</v>
      </c>
      <c r="AV14" s="17">
        <v>9000</v>
      </c>
      <c r="AW14" s="2"/>
      <c r="AX14" s="5"/>
      <c r="AY14" s="74"/>
      <c r="AZ14" s="33">
        <v>10</v>
      </c>
      <c r="BA14" s="25">
        <v>3.6680000000000001</v>
      </c>
      <c r="BB14" s="17">
        <v>133464</v>
      </c>
      <c r="BC14" s="17">
        <v>122870</v>
      </c>
      <c r="BD14" s="17">
        <v>173000</v>
      </c>
      <c r="BE14" s="17">
        <v>-2490</v>
      </c>
      <c r="BF14" s="17">
        <v>9</v>
      </c>
      <c r="BG14" s="4"/>
      <c r="BH14" s="74"/>
      <c r="BI14" s="33">
        <v>10</v>
      </c>
      <c r="BJ14" s="23">
        <v>3.516</v>
      </c>
      <c r="BK14" s="17">
        <v>138880</v>
      </c>
      <c r="BL14" s="17">
        <v>116000</v>
      </c>
      <c r="BM14" s="17">
        <v>194000</v>
      </c>
      <c r="BN14" s="17" t="s">
        <v>9</v>
      </c>
      <c r="BO14" s="17">
        <v>9000</v>
      </c>
      <c r="BP14" s="4"/>
      <c r="BQ14" s="74"/>
      <c r="BR14" s="33">
        <v>10</v>
      </c>
      <c r="BS14" s="23">
        <v>2.2349999999999999</v>
      </c>
      <c r="BT14" s="17">
        <v>145434</v>
      </c>
      <c r="BU14" s="17">
        <v>132554</v>
      </c>
      <c r="BV14" s="17">
        <v>191</v>
      </c>
      <c r="BW14" s="17">
        <v>-14036</v>
      </c>
      <c r="BX14" s="17">
        <v>9000</v>
      </c>
      <c r="BY14" s="20"/>
      <c r="BZ14" s="32"/>
      <c r="CA14" s="20"/>
      <c r="CB14" s="74"/>
      <c r="CC14" s="33">
        <v>10</v>
      </c>
      <c r="CD14" s="17">
        <v>1.76</v>
      </c>
      <c r="CE14" s="17">
        <v>141021</v>
      </c>
      <c r="CF14" s="17">
        <v>136000</v>
      </c>
      <c r="CG14" s="17">
        <v>151000</v>
      </c>
      <c r="CH14" s="15" t="s">
        <v>9</v>
      </c>
      <c r="CI14" s="17">
        <v>9</v>
      </c>
      <c r="CJ14" s="20"/>
      <c r="CK14" s="74"/>
      <c r="CL14" s="33">
        <v>10</v>
      </c>
      <c r="CM14" s="23">
        <v>1.3280000000000001</v>
      </c>
      <c r="CN14" s="17">
        <v>121810</v>
      </c>
      <c r="CO14" s="17">
        <v>102000</v>
      </c>
      <c r="CP14" s="17">
        <v>167000</v>
      </c>
      <c r="CQ14" s="15" t="s">
        <v>9</v>
      </c>
      <c r="CR14" s="17">
        <v>9000</v>
      </c>
      <c r="CS14" s="20"/>
      <c r="CT14" s="74"/>
      <c r="CU14" s="28">
        <v>10</v>
      </c>
      <c r="CV14" s="23">
        <v>2.0760000000000001</v>
      </c>
      <c r="CW14" s="17">
        <v>126098</v>
      </c>
      <c r="CX14" s="17">
        <v>112000</v>
      </c>
      <c r="CY14" s="17">
        <v>182000</v>
      </c>
      <c r="CZ14" s="15" t="s">
        <v>9</v>
      </c>
      <c r="DA14" s="17">
        <v>9</v>
      </c>
      <c r="DB14" s="20"/>
      <c r="DC14" s="74"/>
      <c r="DD14" s="28">
        <v>10</v>
      </c>
      <c r="DE14" s="23">
        <v>1.9730000000000001</v>
      </c>
      <c r="DF14" s="17">
        <v>116033</v>
      </c>
      <c r="DG14" s="17">
        <v>105810</v>
      </c>
      <c r="DH14" s="17">
        <v>178000</v>
      </c>
      <c r="DI14" s="17">
        <v>-1364</v>
      </c>
      <c r="DJ14" s="17">
        <v>9000</v>
      </c>
      <c r="DK14" s="4"/>
      <c r="DM14" s="53"/>
      <c r="DN14" s="61"/>
      <c r="DO14" s="55"/>
      <c r="DP14" s="56"/>
      <c r="DQ14" s="57"/>
      <c r="DR14" s="57"/>
      <c r="DS14" s="57"/>
      <c r="DT14" s="53"/>
      <c r="DU14" s="57"/>
      <c r="DV14" s="53"/>
      <c r="DW14" s="61"/>
      <c r="DX14" s="55"/>
      <c r="DY14" s="56"/>
      <c r="DZ14" s="57"/>
      <c r="EA14" s="57"/>
      <c r="EB14" s="53"/>
      <c r="EC14" s="53"/>
      <c r="ED14" s="57"/>
      <c r="EE14" s="53"/>
      <c r="EF14" s="61"/>
      <c r="EG14" s="55"/>
      <c r="EH14" s="56"/>
      <c r="EI14" s="57"/>
      <c r="EJ14" s="57"/>
      <c r="EK14" s="57"/>
      <c r="EL14" s="53"/>
      <c r="EM14" s="57"/>
      <c r="EN14" s="53"/>
      <c r="EO14" s="61"/>
      <c r="EP14" s="55"/>
      <c r="EQ14" s="56"/>
      <c r="ER14" s="57"/>
      <c r="ES14" s="57"/>
      <c r="ET14" s="53"/>
      <c r="EU14" s="53"/>
      <c r="EV14" s="57"/>
    </row>
    <row r="15" spans="1:152" x14ac:dyDescent="0.25">
      <c r="A15" s="4"/>
      <c r="B15" s="74"/>
      <c r="C15" s="33">
        <v>3</v>
      </c>
      <c r="D15" s="23">
        <v>2.3639999999999999</v>
      </c>
      <c r="E15" s="19">
        <v>148197</v>
      </c>
      <c r="F15" s="17">
        <v>119284</v>
      </c>
      <c r="G15" s="17">
        <v>218</v>
      </c>
      <c r="H15" s="17">
        <v>-51843</v>
      </c>
      <c r="I15" s="17">
        <v>9000</v>
      </c>
      <c r="K15" s="74"/>
      <c r="L15" s="33">
        <v>3</v>
      </c>
      <c r="M15" s="25">
        <v>2.3319999999999999</v>
      </c>
      <c r="N15" s="17">
        <v>135813</v>
      </c>
      <c r="O15" s="17">
        <v>111778</v>
      </c>
      <c r="P15" s="17">
        <v>214</v>
      </c>
      <c r="Q15" s="17">
        <v>59859</v>
      </c>
      <c r="R15" s="17">
        <v>9000</v>
      </c>
      <c r="T15" s="74"/>
      <c r="U15" s="33">
        <v>3</v>
      </c>
      <c r="V15" s="25">
        <v>3.7309999999999999</v>
      </c>
      <c r="W15" s="17">
        <v>129704</v>
      </c>
      <c r="X15" s="17">
        <v>115565</v>
      </c>
      <c r="Y15" s="17">
        <v>148000</v>
      </c>
      <c r="Z15" s="17">
        <v>61189</v>
      </c>
      <c r="AA15" s="17">
        <v>9</v>
      </c>
      <c r="AB15" s="4"/>
      <c r="AC15" s="74"/>
      <c r="AD15" s="33">
        <v>11</v>
      </c>
      <c r="AE15" s="23">
        <v>2.649</v>
      </c>
      <c r="AF15" s="17">
        <v>138658</v>
      </c>
      <c r="AG15" s="17">
        <v>122891</v>
      </c>
      <c r="AH15" s="17">
        <v>202000</v>
      </c>
      <c r="AI15" s="17">
        <v>61821</v>
      </c>
      <c r="AJ15" s="17">
        <v>9000</v>
      </c>
      <c r="AK15" s="4"/>
      <c r="AL15" s="4"/>
      <c r="AN15" s="4"/>
      <c r="AO15" s="74"/>
      <c r="AP15" s="33">
        <v>11</v>
      </c>
      <c r="AQ15" s="23">
        <v>5.2640000000000002</v>
      </c>
      <c r="AR15" s="19">
        <v>125330</v>
      </c>
      <c r="AS15" s="17">
        <v>121000</v>
      </c>
      <c r="AT15" s="17">
        <v>130339</v>
      </c>
      <c r="AU15" s="17">
        <v>32735</v>
      </c>
      <c r="AV15" s="17">
        <v>9000</v>
      </c>
      <c r="AW15" s="2"/>
      <c r="AX15" s="5"/>
      <c r="AY15" s="74"/>
      <c r="AZ15" s="33">
        <v>11</v>
      </c>
      <c r="BA15" s="25">
        <v>3.4359999999999999</v>
      </c>
      <c r="BB15" s="17">
        <v>136622</v>
      </c>
      <c r="BC15" s="17">
        <v>125216</v>
      </c>
      <c r="BD15" s="17">
        <v>180000</v>
      </c>
      <c r="BE15" s="17">
        <v>46637</v>
      </c>
      <c r="BF15" s="17">
        <v>9</v>
      </c>
      <c r="BG15" s="4"/>
      <c r="BH15" s="74"/>
      <c r="BI15" s="33">
        <v>11</v>
      </c>
      <c r="BJ15" s="23">
        <v>3.4910000000000001</v>
      </c>
      <c r="BK15" s="17">
        <v>144090</v>
      </c>
      <c r="BL15" s="17">
        <v>125583</v>
      </c>
      <c r="BM15" s="17">
        <v>217000</v>
      </c>
      <c r="BN15" s="17">
        <v>48366</v>
      </c>
      <c r="BO15" s="17">
        <v>9000</v>
      </c>
      <c r="BP15" s="4"/>
      <c r="BQ15" s="74"/>
      <c r="BR15" s="33">
        <v>11</v>
      </c>
      <c r="BS15" s="23">
        <v>2.52</v>
      </c>
      <c r="BT15" s="17">
        <v>142061</v>
      </c>
      <c r="BU15" s="17">
        <v>127529</v>
      </c>
      <c r="BV15" s="17">
        <v>154</v>
      </c>
      <c r="BW15" s="17">
        <v>63435</v>
      </c>
      <c r="BX15" s="17">
        <v>9000</v>
      </c>
      <c r="BY15" s="20"/>
      <c r="BZ15" s="32"/>
      <c r="CA15" s="20"/>
      <c r="CB15" s="74"/>
      <c r="CC15" s="33">
        <v>11</v>
      </c>
      <c r="CD15" s="17">
        <v>2.1070000000000002</v>
      </c>
      <c r="CE15" s="17">
        <v>140576</v>
      </c>
      <c r="CF15" s="17">
        <v>136600</v>
      </c>
      <c r="CG15" s="17">
        <v>145000</v>
      </c>
      <c r="CH15" s="17">
        <v>40914</v>
      </c>
      <c r="CI15" s="17">
        <v>9</v>
      </c>
      <c r="CJ15" s="20"/>
      <c r="CK15" s="74"/>
      <c r="CL15" s="33">
        <v>11</v>
      </c>
      <c r="CM15" s="23">
        <v>1.5429999999999999</v>
      </c>
      <c r="CN15" s="17">
        <v>119236</v>
      </c>
      <c r="CO15" s="17">
        <v>101896</v>
      </c>
      <c r="CP15" s="17">
        <v>139000</v>
      </c>
      <c r="CQ15" s="17">
        <v>45000</v>
      </c>
      <c r="CR15" s="17">
        <v>9000</v>
      </c>
      <c r="CS15" s="20"/>
      <c r="CT15" s="74"/>
      <c r="CU15" s="28">
        <v>11</v>
      </c>
      <c r="CV15" s="23">
        <v>2.8090000000000002</v>
      </c>
      <c r="CW15" s="17">
        <v>116525</v>
      </c>
      <c r="CX15" s="17">
        <v>112133</v>
      </c>
      <c r="CY15" s="17">
        <v>127307</v>
      </c>
      <c r="CZ15" s="17">
        <v>72181</v>
      </c>
      <c r="DA15" s="17">
        <v>9</v>
      </c>
      <c r="DB15" s="20"/>
      <c r="DC15" s="74"/>
      <c r="DD15" s="28">
        <v>11</v>
      </c>
      <c r="DE15" s="23">
        <v>1.847</v>
      </c>
      <c r="DF15" s="17">
        <v>116801</v>
      </c>
      <c r="DG15" s="17">
        <v>107224</v>
      </c>
      <c r="DH15" s="17">
        <v>171000</v>
      </c>
      <c r="DI15" s="17">
        <v>58815</v>
      </c>
      <c r="DJ15" s="17">
        <v>9000</v>
      </c>
      <c r="DK15" s="4"/>
      <c r="DM15" s="53"/>
      <c r="DN15" s="61"/>
      <c r="DO15" s="55"/>
      <c r="DP15" s="56"/>
      <c r="DQ15" s="57"/>
      <c r="DR15" s="57"/>
      <c r="DS15" s="57"/>
      <c r="DT15" s="57"/>
      <c r="DU15" s="57"/>
      <c r="DV15" s="53"/>
      <c r="DW15" s="61"/>
      <c r="DX15" s="55"/>
      <c r="DY15" s="56"/>
      <c r="DZ15" s="57"/>
      <c r="EA15" s="57"/>
      <c r="EB15" s="53"/>
      <c r="EC15" s="57"/>
      <c r="ED15" s="57"/>
      <c r="EE15" s="53"/>
      <c r="EF15" s="61"/>
      <c r="EG15" s="55"/>
      <c r="EH15" s="56"/>
      <c r="EI15" s="57"/>
      <c r="EJ15" s="57"/>
      <c r="EK15" s="57"/>
      <c r="EL15" s="57"/>
      <c r="EM15" s="57"/>
      <c r="EN15" s="53"/>
      <c r="EO15" s="61"/>
      <c r="EP15" s="55"/>
      <c r="EQ15" s="56"/>
      <c r="ER15" s="57"/>
      <c r="ES15" s="57"/>
      <c r="ET15" s="53"/>
      <c r="EU15" s="57"/>
      <c r="EV15" s="57"/>
    </row>
    <row r="16" spans="1:152" x14ac:dyDescent="0.25">
      <c r="A16" s="4"/>
      <c r="B16" s="74"/>
      <c r="C16" s="33">
        <v>3</v>
      </c>
      <c r="D16" s="23">
        <v>2.38</v>
      </c>
      <c r="E16" s="19">
        <v>147520</v>
      </c>
      <c r="F16" s="17">
        <v>126000</v>
      </c>
      <c r="G16" s="17">
        <v>196</v>
      </c>
      <c r="H16" s="17">
        <v>36870</v>
      </c>
      <c r="I16" s="17">
        <v>9000</v>
      </c>
      <c r="K16" s="74"/>
      <c r="L16" s="33">
        <v>3</v>
      </c>
      <c r="M16" s="25">
        <v>1.956</v>
      </c>
      <c r="N16" s="17">
        <v>154017</v>
      </c>
      <c r="O16" s="17">
        <v>119501</v>
      </c>
      <c r="P16" s="17">
        <v>234</v>
      </c>
      <c r="Q16" s="17">
        <v>-53673</v>
      </c>
      <c r="R16" s="17">
        <v>9000</v>
      </c>
      <c r="T16" s="74"/>
      <c r="U16" s="33">
        <v>3</v>
      </c>
      <c r="V16" s="25">
        <v>3.24</v>
      </c>
      <c r="W16" s="17">
        <v>140896</v>
      </c>
      <c r="X16" s="17">
        <v>116434</v>
      </c>
      <c r="Y16" s="17">
        <v>224000</v>
      </c>
      <c r="Z16" s="17">
        <v>-48180</v>
      </c>
      <c r="AA16" s="17">
        <v>9</v>
      </c>
      <c r="AB16" s="4"/>
      <c r="AC16" s="74"/>
      <c r="AD16" s="33">
        <v>12</v>
      </c>
      <c r="AE16" s="23">
        <v>2.694</v>
      </c>
      <c r="AF16" s="17">
        <v>137133</v>
      </c>
      <c r="AG16" s="17">
        <v>119984</v>
      </c>
      <c r="AH16" s="17">
        <v>197000</v>
      </c>
      <c r="AI16" s="17">
        <v>-69228</v>
      </c>
      <c r="AJ16" s="17">
        <v>9000</v>
      </c>
      <c r="AK16" s="4"/>
      <c r="AL16" s="4"/>
      <c r="AN16" s="4"/>
      <c r="AO16" s="74"/>
      <c r="AP16" s="33">
        <v>12</v>
      </c>
      <c r="AQ16" s="23">
        <v>4.343</v>
      </c>
      <c r="AR16" s="19">
        <v>127561</v>
      </c>
      <c r="AS16" s="17">
        <v>119000</v>
      </c>
      <c r="AT16" s="17">
        <v>157000</v>
      </c>
      <c r="AU16" s="17">
        <v>-68749</v>
      </c>
      <c r="AV16" s="17">
        <v>9000</v>
      </c>
      <c r="AW16" s="2"/>
      <c r="AX16" s="5"/>
      <c r="AY16" s="74"/>
      <c r="AZ16" s="33">
        <v>12</v>
      </c>
      <c r="BA16" s="25">
        <v>3.452</v>
      </c>
      <c r="BB16" s="17">
        <v>133728</v>
      </c>
      <c r="BC16" s="17">
        <v>123774</v>
      </c>
      <c r="BD16" s="17">
        <v>171000</v>
      </c>
      <c r="BE16" s="17">
        <v>-68629</v>
      </c>
      <c r="BF16" s="17">
        <v>9</v>
      </c>
      <c r="BG16" s="4"/>
      <c r="BH16" s="74"/>
      <c r="BI16" s="33">
        <v>12</v>
      </c>
      <c r="BJ16" s="23">
        <v>3.452</v>
      </c>
      <c r="BK16" s="17">
        <v>148156</v>
      </c>
      <c r="BL16" s="17">
        <v>123891</v>
      </c>
      <c r="BM16" s="17">
        <v>217000</v>
      </c>
      <c r="BN16" s="17">
        <v>-58241</v>
      </c>
      <c r="BO16" s="17">
        <v>9000</v>
      </c>
      <c r="BP16" s="4"/>
      <c r="BQ16" s="74"/>
      <c r="BR16" s="33">
        <v>12</v>
      </c>
      <c r="BS16" s="23">
        <v>2.3319999999999999</v>
      </c>
      <c r="BT16" s="17">
        <v>153080</v>
      </c>
      <c r="BU16" s="17">
        <v>139056</v>
      </c>
      <c r="BV16" s="17">
        <v>213</v>
      </c>
      <c r="BW16" s="17">
        <v>-30141</v>
      </c>
      <c r="BX16" s="17">
        <v>9000</v>
      </c>
      <c r="BY16" s="20"/>
      <c r="BZ16" s="32"/>
      <c r="CA16" s="20"/>
      <c r="CB16" s="74"/>
      <c r="CC16" s="33">
        <v>12</v>
      </c>
      <c r="CD16" s="17">
        <v>2.0059999999999998</v>
      </c>
      <c r="CE16" s="17">
        <v>141086</v>
      </c>
      <c r="CF16" s="17">
        <v>136000</v>
      </c>
      <c r="CG16" s="17">
        <v>145463</v>
      </c>
      <c r="CH16" s="17">
        <v>-29055</v>
      </c>
      <c r="CI16" s="17">
        <v>9</v>
      </c>
      <c r="CJ16" s="20"/>
      <c r="CK16" s="74"/>
      <c r="CL16" s="33">
        <v>12</v>
      </c>
      <c r="CM16" s="23">
        <v>1.7589999999999999</v>
      </c>
      <c r="CN16" s="17">
        <v>116651</v>
      </c>
      <c r="CO16" s="17">
        <v>106490</v>
      </c>
      <c r="CP16" s="17">
        <v>131000</v>
      </c>
      <c r="CQ16" s="17">
        <v>-59657</v>
      </c>
      <c r="CR16" s="17">
        <v>9000</v>
      </c>
      <c r="CS16" s="20"/>
      <c r="CT16" s="74"/>
      <c r="CU16" s="28">
        <v>12</v>
      </c>
      <c r="CV16" s="23">
        <v>2.4260000000000002</v>
      </c>
      <c r="CW16" s="17">
        <v>119359</v>
      </c>
      <c r="CX16" s="17">
        <v>110210</v>
      </c>
      <c r="CY16" s="17">
        <v>150000</v>
      </c>
      <c r="CZ16" s="17">
        <v>-33232</v>
      </c>
      <c r="DA16" s="17">
        <v>9000</v>
      </c>
      <c r="DB16" s="20"/>
      <c r="DC16" s="74"/>
      <c r="DD16" s="28">
        <v>12</v>
      </c>
      <c r="DE16" s="23">
        <v>1.899</v>
      </c>
      <c r="DF16" s="17">
        <v>115852</v>
      </c>
      <c r="DG16" s="17">
        <v>105454</v>
      </c>
      <c r="DH16" s="17">
        <v>172000</v>
      </c>
      <c r="DI16" s="17">
        <v>-71147</v>
      </c>
      <c r="DJ16" s="17">
        <v>9000</v>
      </c>
      <c r="DK16" s="4"/>
      <c r="DM16" s="53"/>
      <c r="DN16" s="61"/>
      <c r="DO16" s="55"/>
      <c r="DP16" s="56"/>
      <c r="DQ16" s="57"/>
      <c r="DR16" s="57"/>
      <c r="DS16" s="57"/>
      <c r="DT16" s="57"/>
      <c r="DU16" s="57"/>
      <c r="DV16" s="53"/>
      <c r="DW16" s="61"/>
      <c r="DX16" s="55"/>
      <c r="DY16" s="56"/>
      <c r="DZ16" s="57"/>
      <c r="EA16" s="57"/>
      <c r="EB16" s="53"/>
      <c r="EC16" s="57"/>
      <c r="ED16" s="57"/>
      <c r="EE16" s="53"/>
      <c r="EF16" s="61"/>
      <c r="EG16" s="55"/>
      <c r="EH16" s="56"/>
      <c r="EI16" s="57"/>
      <c r="EJ16" s="57"/>
      <c r="EK16" s="57"/>
      <c r="EL16" s="57"/>
      <c r="EM16" s="57"/>
      <c r="EN16" s="53"/>
      <c r="EO16" s="61"/>
      <c r="EP16" s="55"/>
      <c r="EQ16" s="56"/>
      <c r="ER16" s="57"/>
      <c r="ES16" s="57"/>
      <c r="ET16" s="53"/>
      <c r="EU16" s="57"/>
      <c r="EV16" s="57"/>
    </row>
    <row r="17" spans="1:152" x14ac:dyDescent="0.25">
      <c r="A17" s="4"/>
      <c r="B17" s="74"/>
      <c r="C17" s="33">
        <v>4</v>
      </c>
      <c r="D17" s="23">
        <v>2.1150000000000002</v>
      </c>
      <c r="E17" s="19">
        <v>151802</v>
      </c>
      <c r="F17" s="17">
        <v>118629</v>
      </c>
      <c r="G17" s="17">
        <v>215</v>
      </c>
      <c r="H17" s="17">
        <v>-42955</v>
      </c>
      <c r="I17" s="17">
        <v>9000</v>
      </c>
      <c r="K17" s="74"/>
      <c r="L17" s="33">
        <v>4</v>
      </c>
      <c r="M17" s="25">
        <v>2.0760000000000001</v>
      </c>
      <c r="N17" s="17">
        <v>150098</v>
      </c>
      <c r="O17" s="17">
        <v>110000</v>
      </c>
      <c r="P17" s="17">
        <v>221</v>
      </c>
      <c r="Q17" s="17">
        <v>-90000</v>
      </c>
      <c r="R17" s="17">
        <v>9000</v>
      </c>
      <c r="T17" s="74"/>
      <c r="U17" s="33">
        <v>4</v>
      </c>
      <c r="V17" s="25">
        <v>2.6970000000000001</v>
      </c>
      <c r="W17" s="17">
        <v>144938</v>
      </c>
      <c r="X17" s="17">
        <v>119000</v>
      </c>
      <c r="Y17" s="17">
        <v>218000</v>
      </c>
      <c r="Z17" s="17">
        <v>-90000</v>
      </c>
      <c r="AA17" s="17">
        <v>9</v>
      </c>
      <c r="AB17" s="4"/>
      <c r="AC17" s="74"/>
      <c r="AD17" s="33">
        <v>13</v>
      </c>
      <c r="AE17" s="23">
        <v>2.2480000000000002</v>
      </c>
      <c r="AF17" s="17">
        <v>146395</v>
      </c>
      <c r="AG17" s="17">
        <v>119000</v>
      </c>
      <c r="AH17" s="17">
        <v>225000</v>
      </c>
      <c r="AI17" s="17">
        <v>-90000</v>
      </c>
      <c r="AJ17" s="17">
        <v>9000</v>
      </c>
      <c r="AK17" s="4"/>
      <c r="AL17" s="4"/>
      <c r="AN17" s="4"/>
      <c r="AO17" s="74"/>
      <c r="AP17" s="33">
        <v>13</v>
      </c>
      <c r="AQ17" s="23">
        <v>4.75</v>
      </c>
      <c r="AR17" s="19">
        <v>128105</v>
      </c>
      <c r="AS17" s="17">
        <v>122000</v>
      </c>
      <c r="AT17" s="17">
        <v>136000</v>
      </c>
      <c r="AU17" s="17">
        <v>-90000</v>
      </c>
      <c r="AV17" s="17">
        <v>9000</v>
      </c>
      <c r="AW17" s="2"/>
      <c r="AX17" s="5"/>
      <c r="AY17" s="74"/>
      <c r="AZ17" s="33">
        <v>13</v>
      </c>
      <c r="BA17" s="25">
        <v>3.3639999999999999</v>
      </c>
      <c r="BB17" s="17">
        <v>129074</v>
      </c>
      <c r="BC17" s="17">
        <v>116640</v>
      </c>
      <c r="BD17" s="17">
        <v>169000</v>
      </c>
      <c r="BE17" s="17">
        <v>-92291</v>
      </c>
      <c r="BF17" s="17">
        <v>9</v>
      </c>
      <c r="BG17" s="4"/>
      <c r="BH17" s="74"/>
      <c r="BI17" s="33">
        <v>13</v>
      </c>
      <c r="BJ17" s="23">
        <v>2.8889999999999998</v>
      </c>
      <c r="BK17" s="17">
        <v>141733</v>
      </c>
      <c r="BL17" s="17">
        <v>123000</v>
      </c>
      <c r="BM17" s="17">
        <v>210000</v>
      </c>
      <c r="BN17" s="17">
        <v>-90000</v>
      </c>
      <c r="BO17" s="17">
        <v>9000</v>
      </c>
      <c r="BP17" s="4"/>
      <c r="BQ17" s="74"/>
      <c r="BR17" s="33">
        <v>13</v>
      </c>
      <c r="BS17" s="23">
        <v>2.38</v>
      </c>
      <c r="BT17" s="17">
        <v>145778</v>
      </c>
      <c r="BU17" s="17">
        <v>133000</v>
      </c>
      <c r="BV17" s="17">
        <v>172</v>
      </c>
      <c r="BW17" s="17">
        <v>-90000</v>
      </c>
      <c r="BX17" s="17">
        <v>9000</v>
      </c>
      <c r="BY17" s="20"/>
      <c r="BZ17" s="32"/>
      <c r="CA17" s="20"/>
      <c r="CB17" s="74"/>
      <c r="CC17" s="33">
        <v>13</v>
      </c>
      <c r="CD17" s="17">
        <v>2.129</v>
      </c>
      <c r="CE17" s="17">
        <v>141564</v>
      </c>
      <c r="CF17" s="17">
        <v>136179</v>
      </c>
      <c r="CG17" s="17">
        <v>152000</v>
      </c>
      <c r="CH17" s="17">
        <v>-88531</v>
      </c>
      <c r="CI17" s="17">
        <v>9</v>
      </c>
      <c r="CJ17" s="20"/>
      <c r="CK17" s="74"/>
      <c r="CL17" s="33">
        <v>13</v>
      </c>
      <c r="CM17" s="23">
        <v>1.798</v>
      </c>
      <c r="CN17" s="17">
        <v>117679</v>
      </c>
      <c r="CO17" s="17">
        <v>111370</v>
      </c>
      <c r="CP17" s="17">
        <v>127957</v>
      </c>
      <c r="CQ17" s="17">
        <v>-88755</v>
      </c>
      <c r="CR17" s="17">
        <v>9000</v>
      </c>
      <c r="CS17" s="20"/>
      <c r="CT17" s="74"/>
      <c r="CU17" s="28">
        <v>13</v>
      </c>
      <c r="CV17" s="23">
        <v>2.1880000000000002</v>
      </c>
      <c r="CW17" s="17">
        <v>125103</v>
      </c>
      <c r="CX17" s="17">
        <v>112000</v>
      </c>
      <c r="CY17" s="17">
        <v>169000</v>
      </c>
      <c r="CZ17" s="17">
        <v>-90000</v>
      </c>
      <c r="DA17" s="17">
        <v>9000</v>
      </c>
      <c r="DB17" s="20"/>
      <c r="DC17" s="74"/>
      <c r="DD17" s="28">
        <v>13</v>
      </c>
      <c r="DE17" s="23">
        <v>1.9730000000000001</v>
      </c>
      <c r="DF17" s="17">
        <v>112008</v>
      </c>
      <c r="DG17" s="17">
        <v>104952</v>
      </c>
      <c r="DH17" s="17">
        <v>146000</v>
      </c>
      <c r="DI17" s="17">
        <v>-91364</v>
      </c>
      <c r="DJ17" s="17">
        <v>9000</v>
      </c>
      <c r="DK17" s="4"/>
      <c r="DM17" s="53"/>
      <c r="DN17" s="61"/>
      <c r="DO17" s="55"/>
      <c r="DP17" s="56"/>
      <c r="DQ17" s="57"/>
      <c r="DR17" s="57"/>
      <c r="DS17" s="57"/>
      <c r="DT17" s="57"/>
      <c r="DU17" s="57"/>
      <c r="DV17" s="53"/>
      <c r="DW17" s="61"/>
      <c r="DX17" s="55"/>
      <c r="DY17" s="56"/>
      <c r="DZ17" s="57"/>
      <c r="EA17" s="57"/>
      <c r="EB17" s="53"/>
      <c r="EC17" s="57"/>
      <c r="ED17" s="57"/>
      <c r="EE17" s="53"/>
      <c r="EF17" s="61"/>
      <c r="EG17" s="55"/>
      <c r="EH17" s="56"/>
      <c r="EI17" s="57"/>
      <c r="EJ17" s="57"/>
      <c r="EK17" s="57"/>
      <c r="EL17" s="57"/>
      <c r="EM17" s="57"/>
      <c r="EN17" s="53"/>
      <c r="EO17" s="61"/>
      <c r="EP17" s="55"/>
      <c r="EQ17" s="56"/>
      <c r="ER17" s="57"/>
      <c r="ES17" s="57"/>
      <c r="ET17" s="53"/>
      <c r="EU17" s="57"/>
      <c r="EV17" s="57"/>
    </row>
    <row r="18" spans="1:152" x14ac:dyDescent="0.25">
      <c r="A18" s="4"/>
      <c r="B18" s="74"/>
      <c r="C18" s="33">
        <v>4</v>
      </c>
      <c r="D18" s="23">
        <v>2.2469999999999999</v>
      </c>
      <c r="E18" s="19">
        <v>153266</v>
      </c>
      <c r="F18" s="17">
        <v>124237</v>
      </c>
      <c r="G18" s="15">
        <v>205</v>
      </c>
      <c r="H18" s="17">
        <v>38418</v>
      </c>
      <c r="I18" s="17">
        <v>9000</v>
      </c>
      <c r="K18" s="74"/>
      <c r="L18" s="33">
        <v>4</v>
      </c>
      <c r="M18" s="25">
        <v>2.4500000000000002</v>
      </c>
      <c r="N18" s="17">
        <v>144057</v>
      </c>
      <c r="O18" s="17">
        <v>108265</v>
      </c>
      <c r="P18" s="17">
        <v>208</v>
      </c>
      <c r="Q18" s="17">
        <v>-1685</v>
      </c>
      <c r="R18" s="17">
        <v>9000</v>
      </c>
      <c r="T18" s="74"/>
      <c r="U18" s="33">
        <v>4</v>
      </c>
      <c r="V18" s="25">
        <v>3.1110000000000002</v>
      </c>
      <c r="W18" s="17">
        <v>142036</v>
      </c>
      <c r="X18" s="17">
        <v>122000</v>
      </c>
      <c r="Y18" s="17">
        <v>163000</v>
      </c>
      <c r="Z18" s="17" t="s">
        <v>9</v>
      </c>
      <c r="AA18" s="17">
        <v>9</v>
      </c>
      <c r="AB18" s="4"/>
      <c r="AC18" s="74"/>
      <c r="AD18" s="33">
        <v>14</v>
      </c>
      <c r="AE18" s="23">
        <v>2.5289999999999999</v>
      </c>
      <c r="AF18" s="17">
        <v>139471</v>
      </c>
      <c r="AG18" s="17">
        <v>123000</v>
      </c>
      <c r="AH18" s="17">
        <v>212000</v>
      </c>
      <c r="AI18" s="17" t="s">
        <v>9</v>
      </c>
      <c r="AJ18" s="17">
        <v>9000</v>
      </c>
      <c r="AK18" s="4"/>
      <c r="AL18" s="4"/>
      <c r="AN18" s="4"/>
      <c r="AO18" s="74"/>
      <c r="AP18" s="33">
        <v>14</v>
      </c>
      <c r="AQ18" s="23">
        <v>4.242</v>
      </c>
      <c r="AR18" s="19">
        <v>128976</v>
      </c>
      <c r="AS18" s="17">
        <v>118000</v>
      </c>
      <c r="AT18" s="17">
        <v>170000</v>
      </c>
      <c r="AU18" s="17">
        <v>2862</v>
      </c>
      <c r="AV18" s="17">
        <v>9000</v>
      </c>
      <c r="AW18" s="2"/>
      <c r="AX18" s="5"/>
      <c r="AY18" s="74"/>
      <c r="AZ18" s="33">
        <v>14</v>
      </c>
      <c r="BA18" s="25">
        <v>4.032</v>
      </c>
      <c r="BB18" s="17">
        <v>128571</v>
      </c>
      <c r="BC18" s="17">
        <v>119190</v>
      </c>
      <c r="BD18" s="17">
        <v>163000</v>
      </c>
      <c r="BE18" s="17">
        <v>2726</v>
      </c>
      <c r="BF18" s="17">
        <v>9</v>
      </c>
      <c r="BG18" s="4"/>
      <c r="BH18" s="74"/>
      <c r="BI18" s="33">
        <v>14</v>
      </c>
      <c r="BJ18" s="23">
        <v>2.6970000000000001</v>
      </c>
      <c r="BK18" s="17">
        <v>135393</v>
      </c>
      <c r="BL18" s="17">
        <v>122000</v>
      </c>
      <c r="BM18" s="17">
        <v>208000</v>
      </c>
      <c r="BN18" s="17" t="s">
        <v>9</v>
      </c>
      <c r="BO18" s="17">
        <v>8379</v>
      </c>
      <c r="BP18" s="4"/>
      <c r="BQ18" s="74"/>
      <c r="BR18" s="33">
        <v>14</v>
      </c>
      <c r="BS18" s="23">
        <v>1.839</v>
      </c>
      <c r="BT18" s="17">
        <v>149653</v>
      </c>
      <c r="BU18" s="17">
        <v>138756</v>
      </c>
      <c r="BV18" s="17">
        <v>207</v>
      </c>
      <c r="BW18" s="17">
        <v>-1273</v>
      </c>
      <c r="BX18" s="17">
        <v>9000</v>
      </c>
      <c r="BY18" s="20"/>
      <c r="BZ18" s="32"/>
      <c r="CA18" s="20"/>
      <c r="CB18" s="74"/>
      <c r="CC18" s="33">
        <v>14</v>
      </c>
      <c r="CD18" s="17">
        <v>1.883</v>
      </c>
      <c r="CE18" s="17">
        <v>141222</v>
      </c>
      <c r="CF18" s="17">
        <v>133000</v>
      </c>
      <c r="CG18" s="17">
        <v>156000</v>
      </c>
      <c r="CH18" s="17" t="s">
        <v>9</v>
      </c>
      <c r="CI18" s="17">
        <v>9</v>
      </c>
      <c r="CJ18" s="20"/>
      <c r="CK18" s="74"/>
      <c r="CL18" s="33">
        <v>14</v>
      </c>
      <c r="CM18" s="23">
        <v>1.3280000000000001</v>
      </c>
      <c r="CN18" s="17">
        <v>124698</v>
      </c>
      <c r="CO18" s="17">
        <v>110000</v>
      </c>
      <c r="CP18" s="17">
        <v>170000</v>
      </c>
      <c r="CQ18" s="17" t="s">
        <v>9</v>
      </c>
      <c r="CR18" s="17">
        <v>9000</v>
      </c>
      <c r="CS18" s="20"/>
      <c r="CT18" s="74"/>
      <c r="CU18" s="28">
        <v>14</v>
      </c>
      <c r="CV18" s="23">
        <v>2.7869999999999999</v>
      </c>
      <c r="CW18" s="17">
        <v>118391</v>
      </c>
      <c r="CX18" s="17">
        <v>112133</v>
      </c>
      <c r="CY18" s="17">
        <v>129733</v>
      </c>
      <c r="CZ18" s="17">
        <v>1909</v>
      </c>
      <c r="DA18" s="17">
        <v>9000</v>
      </c>
      <c r="DB18" s="20"/>
      <c r="DC18" s="74"/>
      <c r="DD18" s="28">
        <v>14</v>
      </c>
      <c r="DE18" s="23">
        <v>1.9730000000000001</v>
      </c>
      <c r="DF18" s="17">
        <v>112360</v>
      </c>
      <c r="DG18" s="17">
        <v>104000</v>
      </c>
      <c r="DH18" s="17">
        <v>148000</v>
      </c>
      <c r="DI18" s="17">
        <v>-1364</v>
      </c>
      <c r="DJ18" s="17">
        <v>9000</v>
      </c>
      <c r="DK18" s="4"/>
      <c r="DM18" s="53"/>
      <c r="DN18" s="61"/>
      <c r="DO18" s="55"/>
      <c r="DP18" s="56"/>
      <c r="DQ18" s="57"/>
      <c r="DR18" s="57"/>
      <c r="DS18" s="57"/>
      <c r="DT18" s="53"/>
      <c r="DU18" s="57"/>
      <c r="DV18" s="53"/>
      <c r="DW18" s="61"/>
      <c r="DX18" s="55"/>
      <c r="DY18" s="56"/>
      <c r="DZ18" s="57"/>
      <c r="EA18" s="57"/>
      <c r="EB18" s="53"/>
      <c r="EC18" s="57"/>
      <c r="ED18" s="57"/>
      <c r="EE18" s="53"/>
      <c r="EF18" s="61"/>
      <c r="EG18" s="55"/>
      <c r="EH18" s="56"/>
      <c r="EI18" s="57"/>
      <c r="EJ18" s="57"/>
      <c r="EK18" s="57"/>
      <c r="EL18" s="57"/>
      <c r="EM18" s="57"/>
      <c r="EN18" s="53"/>
      <c r="EO18" s="61"/>
      <c r="EP18" s="55"/>
      <c r="EQ18" s="56"/>
      <c r="ER18" s="57"/>
      <c r="ES18" s="57"/>
      <c r="ET18" s="53"/>
      <c r="EU18" s="57"/>
      <c r="EV18" s="57"/>
    </row>
    <row r="19" spans="1:152" x14ac:dyDescent="0.25">
      <c r="A19" s="4"/>
      <c r="B19" s="74"/>
      <c r="C19" s="33">
        <v>4</v>
      </c>
      <c r="D19" s="23">
        <v>1.9279999999999999</v>
      </c>
      <c r="E19" s="19">
        <v>158864</v>
      </c>
      <c r="F19" s="17">
        <v>118000</v>
      </c>
      <c r="G19" s="17">
        <v>226</v>
      </c>
      <c r="H19" s="17" t="s">
        <v>9</v>
      </c>
      <c r="I19" s="17">
        <v>9000</v>
      </c>
      <c r="K19" s="74"/>
      <c r="L19" s="33">
        <v>4</v>
      </c>
      <c r="M19" s="25">
        <v>2.2240000000000002</v>
      </c>
      <c r="N19" s="17">
        <v>144108</v>
      </c>
      <c r="O19" s="17">
        <v>111483</v>
      </c>
      <c r="P19" s="17">
        <v>218</v>
      </c>
      <c r="Q19" s="17">
        <v>53746</v>
      </c>
      <c r="R19" s="17">
        <v>9000</v>
      </c>
      <c r="T19" s="74"/>
      <c r="U19" s="33">
        <v>4</v>
      </c>
      <c r="V19" s="25">
        <v>2.6030000000000002</v>
      </c>
      <c r="W19" s="17">
        <v>147775</v>
      </c>
      <c r="X19" s="17">
        <v>125529</v>
      </c>
      <c r="Y19" s="17">
        <v>218000</v>
      </c>
      <c r="Z19" s="17">
        <v>45000</v>
      </c>
      <c r="AA19" s="17">
        <v>9</v>
      </c>
      <c r="AB19" s="4"/>
      <c r="AC19" s="74"/>
      <c r="AD19" s="33">
        <v>15</v>
      </c>
      <c r="AE19" s="23">
        <v>2.6419999999999999</v>
      </c>
      <c r="AF19" s="17">
        <v>139596</v>
      </c>
      <c r="AG19" s="17">
        <v>122305</v>
      </c>
      <c r="AH19" s="17">
        <v>215000</v>
      </c>
      <c r="AI19" s="17">
        <v>73301</v>
      </c>
      <c r="AJ19" s="17">
        <v>9000</v>
      </c>
      <c r="AK19" s="4"/>
      <c r="AL19" s="4"/>
      <c r="AN19" s="4"/>
      <c r="AO19" s="74"/>
      <c r="AP19" s="33">
        <v>15</v>
      </c>
      <c r="AQ19" s="23">
        <v>4.2850000000000001</v>
      </c>
      <c r="AR19" s="19">
        <v>133369</v>
      </c>
      <c r="AS19" s="17">
        <v>123000</v>
      </c>
      <c r="AT19" s="17">
        <v>178000</v>
      </c>
      <c r="AU19" s="17">
        <v>72474</v>
      </c>
      <c r="AV19" s="17">
        <v>9000</v>
      </c>
      <c r="AW19" s="2"/>
      <c r="AX19" s="5"/>
      <c r="AY19" s="74"/>
      <c r="AZ19" s="33">
        <v>15</v>
      </c>
      <c r="BA19" s="25">
        <v>3.5409999999999999</v>
      </c>
      <c r="BB19" s="17">
        <v>127852</v>
      </c>
      <c r="BC19" s="17">
        <v>120716</v>
      </c>
      <c r="BD19" s="17">
        <v>154000</v>
      </c>
      <c r="BE19" s="17">
        <v>39806</v>
      </c>
      <c r="BF19" s="17">
        <v>9</v>
      </c>
      <c r="BG19" s="4"/>
      <c r="BH19" s="74"/>
      <c r="BI19" s="33">
        <v>15</v>
      </c>
      <c r="BJ19" s="23">
        <v>3.5840000000000001</v>
      </c>
      <c r="BK19" s="17">
        <v>130766</v>
      </c>
      <c r="BL19" s="17">
        <v>119969</v>
      </c>
      <c r="BM19" s="17">
        <v>147000</v>
      </c>
      <c r="BN19" s="17">
        <v>67751</v>
      </c>
      <c r="BO19" s="17">
        <v>9000</v>
      </c>
      <c r="BP19" s="4"/>
      <c r="BQ19" s="74"/>
      <c r="BR19" s="33">
        <v>15</v>
      </c>
      <c r="BS19" s="23">
        <v>2.9289999999999998</v>
      </c>
      <c r="BT19" s="17">
        <v>141789</v>
      </c>
      <c r="BU19" s="17">
        <v>134929</v>
      </c>
      <c r="BV19" s="17">
        <v>149</v>
      </c>
      <c r="BW19" s="17">
        <v>42138</v>
      </c>
      <c r="BX19" s="17">
        <v>9000</v>
      </c>
      <c r="BY19" s="20"/>
      <c r="BZ19" s="32"/>
      <c r="CA19" s="20"/>
      <c r="CB19" s="74"/>
      <c r="CC19" s="33">
        <v>15</v>
      </c>
      <c r="CD19" s="17">
        <v>2.0630000000000002</v>
      </c>
      <c r="CE19" s="17">
        <v>141357</v>
      </c>
      <c r="CF19" s="17">
        <v>135657</v>
      </c>
      <c r="CG19" s="17">
        <v>146627</v>
      </c>
      <c r="CH19" s="17">
        <v>37999</v>
      </c>
      <c r="CI19" s="17">
        <v>9</v>
      </c>
      <c r="CJ19" s="20"/>
      <c r="CK19" s="74"/>
      <c r="CL19" s="33">
        <v>15</v>
      </c>
      <c r="CM19" s="23">
        <v>1.6359999999999999</v>
      </c>
      <c r="CN19" s="17">
        <v>119281</v>
      </c>
      <c r="CO19" s="17">
        <v>108604</v>
      </c>
      <c r="CP19" s="17">
        <v>153000</v>
      </c>
      <c r="CQ19" s="17">
        <v>58841</v>
      </c>
      <c r="CR19" s="17">
        <v>9000</v>
      </c>
      <c r="CS19" s="20"/>
      <c r="CT19" s="74"/>
      <c r="CU19" s="28">
        <v>15</v>
      </c>
      <c r="CV19" s="23">
        <v>2.3940000000000001</v>
      </c>
      <c r="CW19" s="17">
        <v>121933</v>
      </c>
      <c r="CX19" s="17">
        <v>112796</v>
      </c>
      <c r="CY19" s="17">
        <v>144000</v>
      </c>
      <c r="CZ19" s="17">
        <v>35538</v>
      </c>
      <c r="DA19" s="17">
        <v>9000</v>
      </c>
      <c r="DB19" s="20"/>
      <c r="DC19" s="74"/>
      <c r="DD19" s="28">
        <v>15</v>
      </c>
      <c r="DE19" s="23">
        <v>1.956</v>
      </c>
      <c r="DF19" s="17">
        <v>113697</v>
      </c>
      <c r="DG19" s="17">
        <v>105429</v>
      </c>
      <c r="DH19" s="17">
        <v>162000</v>
      </c>
      <c r="DI19" s="17">
        <v>53673</v>
      </c>
      <c r="DJ19" s="17">
        <v>9000</v>
      </c>
      <c r="DK19" s="4"/>
      <c r="DM19" s="53"/>
      <c r="DN19" s="61"/>
      <c r="DO19" s="55"/>
      <c r="DP19" s="56"/>
      <c r="DQ19" s="57"/>
      <c r="DR19" s="57"/>
      <c r="DS19" s="57"/>
      <c r="DT19" s="57"/>
      <c r="DU19" s="57"/>
      <c r="DV19" s="53"/>
      <c r="DW19" s="61"/>
      <c r="DX19" s="55"/>
      <c r="DY19" s="56"/>
      <c r="DZ19" s="57"/>
      <c r="EA19" s="57"/>
      <c r="EB19" s="53"/>
      <c r="EC19" s="57"/>
      <c r="ED19" s="57"/>
      <c r="EE19" s="53"/>
      <c r="EF19" s="61"/>
      <c r="EG19" s="55"/>
      <c r="EH19" s="56"/>
      <c r="EI19" s="57"/>
      <c r="EJ19" s="57"/>
      <c r="EK19" s="57"/>
      <c r="EL19" s="57"/>
      <c r="EM19" s="57"/>
      <c r="EN19" s="53"/>
      <c r="EO19" s="61"/>
      <c r="EP19" s="55"/>
      <c r="EQ19" s="56"/>
      <c r="ER19" s="57"/>
      <c r="ES19" s="57"/>
      <c r="ET19" s="53"/>
      <c r="EU19" s="57"/>
      <c r="EV19" s="57"/>
    </row>
    <row r="20" spans="1:152" x14ac:dyDescent="0.25">
      <c r="A20" s="4"/>
      <c r="B20" s="74"/>
      <c r="C20" s="33">
        <v>4</v>
      </c>
      <c r="D20" s="23">
        <v>2.3119999999999998</v>
      </c>
      <c r="E20" s="19">
        <v>152676</v>
      </c>
      <c r="F20" s="17">
        <v>127000</v>
      </c>
      <c r="G20" s="17">
        <v>216</v>
      </c>
      <c r="H20" s="17">
        <v>-90000</v>
      </c>
      <c r="I20" s="17">
        <v>9000</v>
      </c>
      <c r="K20" s="74"/>
      <c r="L20" s="33">
        <v>4</v>
      </c>
      <c r="M20" s="25">
        <v>2.2829999999999999</v>
      </c>
      <c r="N20" s="17">
        <v>144411</v>
      </c>
      <c r="O20" s="17">
        <v>110300</v>
      </c>
      <c r="P20" s="17">
        <v>222</v>
      </c>
      <c r="Q20" s="17">
        <v>-60642</v>
      </c>
      <c r="R20" s="17">
        <v>9000</v>
      </c>
      <c r="T20" s="74"/>
      <c r="U20" s="33">
        <v>4</v>
      </c>
      <c r="V20" s="25">
        <v>2.7149999999999999</v>
      </c>
      <c r="W20" s="17">
        <v>148836</v>
      </c>
      <c r="X20" s="17">
        <v>127060</v>
      </c>
      <c r="Y20" s="17">
        <v>219000</v>
      </c>
      <c r="Z20" s="17">
        <v>-46332</v>
      </c>
      <c r="AA20" s="17">
        <v>9</v>
      </c>
      <c r="AB20" s="4"/>
      <c r="AC20" s="74"/>
      <c r="AD20" s="33">
        <v>16</v>
      </c>
      <c r="AE20" s="23">
        <v>2.6030000000000002</v>
      </c>
      <c r="AF20" s="17">
        <v>138477</v>
      </c>
      <c r="AG20" s="17">
        <v>123178</v>
      </c>
      <c r="AH20" s="17">
        <v>199000</v>
      </c>
      <c r="AI20" s="17">
        <v>-45000</v>
      </c>
      <c r="AJ20" s="17">
        <v>9000</v>
      </c>
      <c r="AK20" s="4"/>
      <c r="AL20" s="4"/>
      <c r="AN20" s="4"/>
      <c r="AO20" s="74"/>
      <c r="AP20" s="33">
        <v>16</v>
      </c>
      <c r="AQ20" s="23">
        <v>4.4379999999999997</v>
      </c>
      <c r="AR20" s="19">
        <v>127858</v>
      </c>
      <c r="AS20" s="17">
        <v>120222</v>
      </c>
      <c r="AT20" s="17">
        <v>144000</v>
      </c>
      <c r="AU20" s="17">
        <v>-42879</v>
      </c>
      <c r="AV20" s="17">
        <v>9000</v>
      </c>
      <c r="AW20" s="2"/>
      <c r="AX20" s="5"/>
      <c r="AY20" s="74"/>
      <c r="AZ20" s="33">
        <v>16</v>
      </c>
      <c r="BA20" s="25">
        <v>4.2530000000000001</v>
      </c>
      <c r="BB20" s="17">
        <v>124630</v>
      </c>
      <c r="BC20" s="17">
        <v>120400</v>
      </c>
      <c r="BD20" s="17">
        <v>131000</v>
      </c>
      <c r="BE20" s="17">
        <v>-53130</v>
      </c>
      <c r="BF20" s="17">
        <v>9</v>
      </c>
      <c r="BG20" s="4"/>
      <c r="BH20" s="74"/>
      <c r="BI20" s="33">
        <v>16</v>
      </c>
      <c r="BJ20" s="23">
        <v>3.37</v>
      </c>
      <c r="BK20" s="17">
        <v>131137</v>
      </c>
      <c r="BL20" s="17">
        <v>124000</v>
      </c>
      <c r="BM20" s="17">
        <v>166000</v>
      </c>
      <c r="BN20" s="17">
        <v>-53130</v>
      </c>
      <c r="BO20" s="17">
        <v>9000</v>
      </c>
      <c r="BP20" s="4"/>
      <c r="BQ20" s="74"/>
      <c r="BR20" s="33">
        <v>16</v>
      </c>
      <c r="BS20" s="23">
        <v>2.2949999999999999</v>
      </c>
      <c r="BT20" s="17">
        <v>143807</v>
      </c>
      <c r="BU20" s="17">
        <v>130805</v>
      </c>
      <c r="BV20" s="17">
        <v>172</v>
      </c>
      <c r="BW20" s="17">
        <v>-34992</v>
      </c>
      <c r="BX20" s="17">
        <v>9000</v>
      </c>
      <c r="BY20" s="20"/>
      <c r="BZ20" s="32"/>
      <c r="CA20" s="20"/>
      <c r="CB20" s="74"/>
      <c r="CC20" s="33">
        <v>16</v>
      </c>
      <c r="CD20" s="17">
        <v>2.13</v>
      </c>
      <c r="CE20" s="17">
        <v>143144</v>
      </c>
      <c r="CF20" s="17">
        <v>138467</v>
      </c>
      <c r="CG20" s="17">
        <v>170000</v>
      </c>
      <c r="CH20" s="17">
        <v>-22620</v>
      </c>
      <c r="CI20" s="17">
        <v>9</v>
      </c>
      <c r="CJ20" s="20"/>
      <c r="CK20" s="74"/>
      <c r="CL20" s="33">
        <v>16</v>
      </c>
      <c r="CM20" s="23">
        <v>1.401</v>
      </c>
      <c r="CN20" s="17">
        <v>123321</v>
      </c>
      <c r="CO20" s="17">
        <v>112226</v>
      </c>
      <c r="CP20" s="17">
        <v>147000</v>
      </c>
      <c r="CQ20" s="17">
        <v>-38047</v>
      </c>
      <c r="CR20" s="17">
        <v>9000</v>
      </c>
      <c r="CS20" s="20"/>
      <c r="CT20" s="74"/>
      <c r="CU20" s="28">
        <v>16</v>
      </c>
      <c r="CV20" s="23">
        <v>2.6859999999999999</v>
      </c>
      <c r="CW20" s="17">
        <v>120662</v>
      </c>
      <c r="CX20" s="17">
        <v>112007</v>
      </c>
      <c r="CY20" s="17">
        <v>152000</v>
      </c>
      <c r="CZ20" s="17">
        <v>-56821</v>
      </c>
      <c r="DA20" s="17">
        <v>9000</v>
      </c>
      <c r="DB20" s="20"/>
      <c r="DC20" s="74"/>
      <c r="DD20" s="28">
        <v>16</v>
      </c>
      <c r="DE20" s="23">
        <v>1.863</v>
      </c>
      <c r="DF20" s="17">
        <v>115533</v>
      </c>
      <c r="DG20" s="17">
        <v>105667</v>
      </c>
      <c r="DH20" s="17">
        <v>165000</v>
      </c>
      <c r="DI20" s="17">
        <v>-63435</v>
      </c>
      <c r="DJ20" s="17">
        <v>9000</v>
      </c>
      <c r="DK20" s="4"/>
      <c r="DM20" s="53"/>
      <c r="DN20" s="61"/>
      <c r="DO20" s="55"/>
      <c r="DP20" s="56"/>
      <c r="DQ20" s="57"/>
      <c r="DR20" s="57"/>
      <c r="DS20" s="57"/>
      <c r="DT20" s="57"/>
      <c r="DU20" s="57"/>
      <c r="DV20" s="53"/>
      <c r="DW20" s="61"/>
      <c r="DX20" s="55"/>
      <c r="DY20" s="56"/>
      <c r="DZ20" s="57"/>
      <c r="EA20" s="57"/>
      <c r="EB20" s="53"/>
      <c r="EC20" s="57"/>
      <c r="ED20" s="57"/>
      <c r="EE20" s="53"/>
      <c r="EF20" s="61"/>
      <c r="EG20" s="55"/>
      <c r="EH20" s="56"/>
      <c r="EI20" s="57"/>
      <c r="EJ20" s="57"/>
      <c r="EK20" s="57"/>
      <c r="EL20" s="57"/>
      <c r="EM20" s="57"/>
      <c r="EN20" s="53"/>
      <c r="EO20" s="61"/>
      <c r="EP20" s="55"/>
      <c r="EQ20" s="56"/>
      <c r="ER20" s="57"/>
      <c r="ES20" s="57"/>
      <c r="ET20" s="53"/>
      <c r="EU20" s="57"/>
      <c r="EV20" s="57"/>
    </row>
    <row r="21" spans="1:152" x14ac:dyDescent="0.25">
      <c r="A21" s="4"/>
      <c r="B21" s="77" t="s">
        <v>10</v>
      </c>
      <c r="C21" s="78"/>
      <c r="D21" s="24">
        <f>AVERAGE(D5:D20)</f>
        <v>2.2021250000000001</v>
      </c>
      <c r="E21" s="16"/>
      <c r="F21" s="17"/>
      <c r="G21" s="17"/>
      <c r="H21" s="15"/>
      <c r="I21" s="15"/>
      <c r="J21" s="4"/>
      <c r="K21" s="74" t="s">
        <v>10</v>
      </c>
      <c r="L21" s="74"/>
      <c r="M21" s="24">
        <f>AVERAGE(M5:M20)</f>
        <v>2.214375</v>
      </c>
      <c r="N21" s="16"/>
      <c r="O21" s="17"/>
      <c r="P21" s="17"/>
      <c r="Q21" s="15"/>
      <c r="R21" s="15"/>
      <c r="S21" s="7"/>
      <c r="T21" s="74" t="s">
        <v>10</v>
      </c>
      <c r="U21" s="74"/>
      <c r="V21" s="24">
        <f>AVERAGE(V5:V20)</f>
        <v>2.9348749999999999</v>
      </c>
      <c r="W21" s="16"/>
      <c r="X21" s="17"/>
      <c r="Y21" s="17"/>
      <c r="Z21" s="15"/>
      <c r="AA21" s="15"/>
      <c r="AB21" s="7"/>
      <c r="AC21" s="74" t="s">
        <v>10</v>
      </c>
      <c r="AD21" s="74"/>
      <c r="AE21" s="24">
        <f>AVERAGE(AE5:AE20)</f>
        <v>2.5330624999999998</v>
      </c>
      <c r="AF21" s="16"/>
      <c r="AG21" s="17"/>
      <c r="AH21" s="17"/>
      <c r="AI21" s="15"/>
      <c r="AJ21" s="15"/>
      <c r="AK21" s="4"/>
      <c r="AL21" s="4"/>
      <c r="AN21" s="4"/>
      <c r="AO21" s="33" t="s">
        <v>10</v>
      </c>
      <c r="AP21" s="33"/>
      <c r="AQ21" s="24">
        <f>AVERAGE(AQ5:AQ20)</f>
        <v>4.0363750000000005</v>
      </c>
      <c r="AR21" s="16"/>
      <c r="AS21" s="17"/>
      <c r="AT21" s="17"/>
      <c r="AU21" s="15"/>
      <c r="AV21" s="15"/>
      <c r="AW21" s="7"/>
      <c r="AX21" s="4"/>
      <c r="AY21" s="74" t="s">
        <v>10</v>
      </c>
      <c r="AZ21" s="74"/>
      <c r="BA21" s="24">
        <f>AVERAGE(BA5:BA20)</f>
        <v>3.4733124999999996</v>
      </c>
      <c r="BB21" s="16"/>
      <c r="BC21" s="17"/>
      <c r="BD21" s="17"/>
      <c r="BE21" s="15"/>
      <c r="BF21" s="15"/>
      <c r="BG21" s="7"/>
      <c r="BH21" s="74" t="s">
        <v>10</v>
      </c>
      <c r="BI21" s="74"/>
      <c r="BJ21" s="24">
        <f>AVERAGE(BJ5:BJ20)</f>
        <v>3.1268750000000005</v>
      </c>
      <c r="BK21" s="16"/>
      <c r="BL21" s="17"/>
      <c r="BM21" s="17"/>
      <c r="BN21" s="15"/>
      <c r="BO21" s="15"/>
      <c r="BP21" s="7"/>
      <c r="BQ21" s="74" t="s">
        <v>10</v>
      </c>
      <c r="BR21" s="74"/>
      <c r="BS21" s="24">
        <f>AVERAGE(BS5:BS20)</f>
        <v>2.3798125000000003</v>
      </c>
      <c r="BT21" s="16"/>
      <c r="BU21" s="17"/>
      <c r="BV21" s="17"/>
      <c r="BW21" s="15"/>
      <c r="BX21" s="15"/>
      <c r="BY21" s="7"/>
      <c r="BZ21" s="31"/>
      <c r="CA21" s="7"/>
      <c r="CB21" s="74" t="s">
        <v>10</v>
      </c>
      <c r="CC21" s="74"/>
      <c r="CD21" s="24">
        <f>AVERAGE(CD5:CD20)</f>
        <v>1.9315000000000002</v>
      </c>
      <c r="CE21" s="16"/>
      <c r="CF21" s="17"/>
      <c r="CG21" s="17"/>
      <c r="CH21" s="15"/>
      <c r="CI21" s="15"/>
      <c r="CJ21" s="7"/>
      <c r="CK21" s="74" t="s">
        <v>10</v>
      </c>
      <c r="CL21" s="74"/>
      <c r="CM21" s="24">
        <f>AVERAGE(CM5:CM20)</f>
        <v>1.6649999999999998</v>
      </c>
      <c r="CN21" s="16"/>
      <c r="CO21" s="17"/>
      <c r="CP21" s="17"/>
      <c r="CQ21" s="15"/>
      <c r="CR21" s="15"/>
      <c r="CS21" s="7"/>
      <c r="CT21" s="74" t="s">
        <v>10</v>
      </c>
      <c r="CU21" s="74"/>
      <c r="CV21" s="24">
        <f>AVERAGE(CV5:CV20)</f>
        <v>2.4168125000000003</v>
      </c>
      <c r="CW21" s="16"/>
      <c r="CX21" s="17"/>
      <c r="CY21" s="17"/>
      <c r="CZ21" s="15"/>
      <c r="DA21" s="15"/>
      <c r="DB21" s="7"/>
      <c r="DC21" s="74" t="s">
        <v>10</v>
      </c>
      <c r="DD21" s="74"/>
      <c r="DE21" s="24">
        <f>AVERAGE(DE5:DE20)</f>
        <v>1.9286874999999999</v>
      </c>
      <c r="DF21" s="16"/>
      <c r="DG21" s="17"/>
      <c r="DH21" s="17"/>
      <c r="DI21" s="15"/>
      <c r="DJ21" s="15"/>
      <c r="DK21" s="4"/>
      <c r="DM21" s="53"/>
      <c r="DN21" s="61"/>
      <c r="DO21" s="61"/>
      <c r="DP21" s="56"/>
      <c r="DQ21" s="58"/>
      <c r="DR21" s="57"/>
      <c r="DS21" s="57"/>
      <c r="DT21" s="53"/>
      <c r="DU21" s="53"/>
      <c r="DV21" s="53"/>
      <c r="DW21" s="61"/>
      <c r="DX21" s="61"/>
      <c r="DY21" s="56"/>
      <c r="DZ21" s="58"/>
      <c r="EA21" s="57"/>
      <c r="EB21" s="57"/>
      <c r="EC21" s="53"/>
      <c r="ED21" s="53"/>
      <c r="EE21" s="53"/>
      <c r="EF21" s="61"/>
      <c r="EG21" s="61"/>
      <c r="EH21" s="56"/>
      <c r="EI21" s="58"/>
      <c r="EJ21" s="57"/>
      <c r="EK21" s="57"/>
      <c r="EL21" s="53"/>
      <c r="EM21" s="53"/>
      <c r="EN21" s="53"/>
      <c r="EO21" s="61"/>
      <c r="EP21" s="61"/>
      <c r="EQ21" s="56"/>
      <c r="ER21" s="58"/>
      <c r="ES21" s="57"/>
      <c r="ET21" s="57"/>
      <c r="EU21" s="53"/>
      <c r="EV21" s="53"/>
    </row>
    <row r="22" spans="1:152" x14ac:dyDescent="0.25">
      <c r="A22" s="4"/>
      <c r="B22" s="74">
        <v>2</v>
      </c>
      <c r="C22" s="33">
        <v>1</v>
      </c>
      <c r="D22" s="23">
        <v>2.024</v>
      </c>
      <c r="E22" s="17">
        <v>160381</v>
      </c>
      <c r="F22" s="15">
        <v>132</v>
      </c>
      <c r="G22" s="15">
        <v>221</v>
      </c>
      <c r="H22" s="15">
        <v>-90</v>
      </c>
      <c r="I22" s="15">
        <v>9</v>
      </c>
      <c r="J22" s="4"/>
      <c r="K22" s="74">
        <v>2</v>
      </c>
      <c r="L22" s="33">
        <v>1</v>
      </c>
      <c r="M22" s="23">
        <v>2.0760000000000001</v>
      </c>
      <c r="N22" s="17">
        <v>164195</v>
      </c>
      <c r="O22" s="15">
        <v>147</v>
      </c>
      <c r="P22" s="17">
        <v>197</v>
      </c>
      <c r="Q22" s="15">
        <v>-90</v>
      </c>
      <c r="R22" s="15">
        <v>9</v>
      </c>
      <c r="T22" s="74">
        <v>2</v>
      </c>
      <c r="U22" s="33">
        <v>1</v>
      </c>
      <c r="V22" s="23">
        <v>2.8889999999999998</v>
      </c>
      <c r="W22" s="17">
        <v>119500</v>
      </c>
      <c r="X22" s="15">
        <v>86</v>
      </c>
      <c r="Y22" s="17">
        <v>214</v>
      </c>
      <c r="Z22" s="15">
        <v>-90</v>
      </c>
      <c r="AA22" s="15">
        <v>9</v>
      </c>
      <c r="AB22" s="4"/>
      <c r="AC22" s="74">
        <v>2</v>
      </c>
      <c r="AD22" s="33">
        <v>1</v>
      </c>
      <c r="AE22" s="23">
        <v>2.38</v>
      </c>
      <c r="AF22" s="17">
        <v>154528</v>
      </c>
      <c r="AG22" s="17">
        <v>143000</v>
      </c>
      <c r="AH22" s="17">
        <v>189000</v>
      </c>
      <c r="AI22" s="17">
        <v>-90000</v>
      </c>
      <c r="AJ22" s="17">
        <v>9000</v>
      </c>
      <c r="AK22" s="4"/>
      <c r="AL22" s="4"/>
      <c r="AN22" s="4"/>
      <c r="AO22" s="74">
        <v>2</v>
      </c>
      <c r="AP22" s="33">
        <v>1</v>
      </c>
      <c r="AQ22" s="23">
        <v>3.37</v>
      </c>
      <c r="AR22" s="17">
        <v>130385</v>
      </c>
      <c r="AS22" s="17">
        <v>117000</v>
      </c>
      <c r="AT22" s="17">
        <v>174000</v>
      </c>
      <c r="AU22" s="17">
        <v>-90000</v>
      </c>
      <c r="AV22" s="17">
        <v>9000</v>
      </c>
      <c r="AW22" s="2"/>
      <c r="AX22" s="4"/>
      <c r="AY22" s="74">
        <v>2</v>
      </c>
      <c r="AZ22" s="33">
        <v>1</v>
      </c>
      <c r="BA22" s="23">
        <v>3.516</v>
      </c>
      <c r="BB22" s="17">
        <v>127200</v>
      </c>
      <c r="BC22" s="17">
        <v>116000</v>
      </c>
      <c r="BD22" s="17">
        <v>162000</v>
      </c>
      <c r="BE22" s="17">
        <v>-90000</v>
      </c>
      <c r="BF22" s="17">
        <v>9000</v>
      </c>
      <c r="BG22" s="4"/>
      <c r="BH22" s="74">
        <v>2</v>
      </c>
      <c r="BI22" s="33">
        <v>1</v>
      </c>
      <c r="BJ22" s="23">
        <v>2.996</v>
      </c>
      <c r="BK22" s="17">
        <v>113724</v>
      </c>
      <c r="BL22" s="15">
        <v>86</v>
      </c>
      <c r="BM22" s="15">
        <v>206</v>
      </c>
      <c r="BN22" s="15">
        <v>-90</v>
      </c>
      <c r="BO22" s="15">
        <v>9</v>
      </c>
      <c r="BP22" s="4"/>
      <c r="BQ22" s="74">
        <v>2</v>
      </c>
      <c r="BR22" s="33">
        <v>1</v>
      </c>
      <c r="BS22" s="23">
        <v>2.5289999999999999</v>
      </c>
      <c r="BT22" s="17">
        <v>138824</v>
      </c>
      <c r="BU22" s="15">
        <v>132</v>
      </c>
      <c r="BV22" s="17">
        <v>147</v>
      </c>
      <c r="BW22" s="17">
        <v>-90</v>
      </c>
      <c r="BX22" s="15">
        <v>9</v>
      </c>
      <c r="BY22" s="7"/>
      <c r="BZ22" s="31"/>
      <c r="CA22" s="7"/>
      <c r="CB22" s="74">
        <v>2</v>
      </c>
      <c r="CC22" s="33">
        <v>1</v>
      </c>
      <c r="CD22" s="17">
        <v>2.0739999999999998</v>
      </c>
      <c r="CE22" s="17">
        <v>161188</v>
      </c>
      <c r="CF22" s="17">
        <v>156625</v>
      </c>
      <c r="CG22" s="15">
        <v>167</v>
      </c>
      <c r="CH22" s="17">
        <v>-91432</v>
      </c>
      <c r="CI22" s="15">
        <v>9</v>
      </c>
      <c r="CJ22" s="7"/>
      <c r="CK22" s="74">
        <v>2</v>
      </c>
      <c r="CL22" s="33">
        <v>1</v>
      </c>
      <c r="CM22" s="23">
        <v>1.472</v>
      </c>
      <c r="CN22" s="17">
        <v>124777</v>
      </c>
      <c r="CO22" s="17">
        <v>115018</v>
      </c>
      <c r="CP22" s="15">
        <v>163</v>
      </c>
      <c r="CQ22" s="17">
        <v>-88977</v>
      </c>
      <c r="CR22" s="15">
        <v>9</v>
      </c>
      <c r="CS22" s="7"/>
      <c r="CT22" s="74">
        <v>2</v>
      </c>
      <c r="CU22" s="28">
        <v>1</v>
      </c>
      <c r="CV22" s="23">
        <v>2.38</v>
      </c>
      <c r="CW22" s="17">
        <v>103750</v>
      </c>
      <c r="CX22" s="17">
        <v>83</v>
      </c>
      <c r="CY22" s="15">
        <v>164</v>
      </c>
      <c r="CZ22" s="17">
        <v>-90</v>
      </c>
      <c r="DA22" s="15">
        <v>9</v>
      </c>
      <c r="DB22" s="7"/>
      <c r="DC22" s="74">
        <v>2</v>
      </c>
      <c r="DD22" s="28">
        <v>1</v>
      </c>
      <c r="DE22" s="23">
        <v>1.373</v>
      </c>
      <c r="DF22" s="17">
        <v>121705</v>
      </c>
      <c r="DG22" s="17">
        <v>113</v>
      </c>
      <c r="DH22" s="15">
        <v>174</v>
      </c>
      <c r="DI22" s="17">
        <v>-90</v>
      </c>
      <c r="DJ22" s="15">
        <v>9</v>
      </c>
      <c r="DK22" s="4"/>
      <c r="DM22" s="53"/>
      <c r="DN22" s="61"/>
      <c r="DO22" s="55"/>
      <c r="DP22" s="56"/>
      <c r="DQ22" s="57"/>
      <c r="DR22" s="57"/>
      <c r="DS22" s="57"/>
      <c r="DT22" s="57"/>
      <c r="DU22" s="57"/>
      <c r="DV22" s="53"/>
      <c r="DW22" s="61"/>
      <c r="DX22" s="55"/>
      <c r="DY22" s="56"/>
      <c r="DZ22" s="57"/>
      <c r="EA22" s="57"/>
      <c r="EB22" s="53"/>
      <c r="EC22" s="57"/>
      <c r="ED22" s="53"/>
      <c r="EE22" s="53"/>
      <c r="EF22" s="61"/>
      <c r="EG22" s="55"/>
      <c r="EH22" s="56"/>
      <c r="EI22" s="57"/>
      <c r="EJ22" s="57"/>
      <c r="EK22" s="53"/>
      <c r="EL22" s="57"/>
      <c r="EM22" s="53"/>
      <c r="EN22" s="53"/>
      <c r="EO22" s="61"/>
      <c r="EP22" s="55"/>
      <c r="EQ22" s="56"/>
      <c r="ER22" s="57"/>
      <c r="ES22" s="57"/>
      <c r="ET22" s="53"/>
      <c r="EU22" s="57"/>
      <c r="EV22" s="57"/>
    </row>
    <row r="23" spans="1:152" x14ac:dyDescent="0.25">
      <c r="A23" s="4"/>
      <c r="B23" s="74"/>
      <c r="C23" s="33">
        <v>1</v>
      </c>
      <c r="D23" s="23">
        <v>2.0760000000000001</v>
      </c>
      <c r="E23" s="17">
        <v>156732</v>
      </c>
      <c r="F23" s="15">
        <v>132</v>
      </c>
      <c r="G23" s="15">
        <v>203</v>
      </c>
      <c r="H23" s="15">
        <v>0</v>
      </c>
      <c r="I23" s="15">
        <v>9</v>
      </c>
      <c r="J23" s="4"/>
      <c r="K23" s="74"/>
      <c r="L23" s="33">
        <v>1</v>
      </c>
      <c r="M23" s="23">
        <v>2.1880000000000002</v>
      </c>
      <c r="N23" s="17">
        <v>165667</v>
      </c>
      <c r="O23" s="15">
        <v>143</v>
      </c>
      <c r="P23" s="15">
        <v>184</v>
      </c>
      <c r="Q23" s="15">
        <v>0</v>
      </c>
      <c r="R23" s="15">
        <v>9</v>
      </c>
      <c r="T23" s="74"/>
      <c r="U23" s="33">
        <v>2</v>
      </c>
      <c r="V23" s="23">
        <v>2.61</v>
      </c>
      <c r="W23" s="17">
        <v>116818</v>
      </c>
      <c r="X23" s="15">
        <v>84</v>
      </c>
      <c r="Y23" s="15">
        <v>215</v>
      </c>
      <c r="Z23" s="15">
        <v>0</v>
      </c>
      <c r="AA23" s="15">
        <v>9</v>
      </c>
      <c r="AB23" s="4"/>
      <c r="AC23" s="74"/>
      <c r="AD23" s="33">
        <v>2</v>
      </c>
      <c r="AE23" s="23">
        <v>2.3119999999999998</v>
      </c>
      <c r="AF23" s="17">
        <v>155595</v>
      </c>
      <c r="AG23" s="17">
        <v>140000</v>
      </c>
      <c r="AH23" s="17">
        <v>202000</v>
      </c>
      <c r="AI23" s="15" t="s">
        <v>9</v>
      </c>
      <c r="AJ23" s="17">
        <v>9000</v>
      </c>
      <c r="AK23" s="4"/>
      <c r="AL23" s="4"/>
      <c r="AN23" s="4"/>
      <c r="AO23" s="74"/>
      <c r="AP23" s="33">
        <v>2</v>
      </c>
      <c r="AQ23" s="23">
        <v>3.6680000000000001</v>
      </c>
      <c r="AR23" s="17">
        <v>124736</v>
      </c>
      <c r="AS23" s="17">
        <v>114130</v>
      </c>
      <c r="AT23" s="17">
        <v>155000</v>
      </c>
      <c r="AU23" s="17">
        <v>-2490</v>
      </c>
      <c r="AV23" s="17">
        <v>9000</v>
      </c>
      <c r="AW23" s="2"/>
      <c r="AX23" s="4"/>
      <c r="AY23" s="74"/>
      <c r="AZ23" s="33">
        <v>2</v>
      </c>
      <c r="BA23" s="23">
        <v>4.0410000000000004</v>
      </c>
      <c r="BB23" s="17">
        <v>123591</v>
      </c>
      <c r="BC23" s="17">
        <v>115000</v>
      </c>
      <c r="BD23" s="17">
        <v>144000</v>
      </c>
      <c r="BE23" s="15" t="s">
        <v>9</v>
      </c>
      <c r="BF23" s="17">
        <v>9000</v>
      </c>
      <c r="BG23" s="4"/>
      <c r="BH23" s="74"/>
      <c r="BI23" s="33">
        <v>2</v>
      </c>
      <c r="BJ23" s="23">
        <v>3.8490000000000002</v>
      </c>
      <c r="BK23" s="17">
        <v>103739</v>
      </c>
      <c r="BL23" s="17">
        <v>89</v>
      </c>
      <c r="BM23" s="15">
        <v>130</v>
      </c>
      <c r="BN23" s="17">
        <v>0</v>
      </c>
      <c r="BO23" s="15">
        <v>9</v>
      </c>
      <c r="BP23" s="4"/>
      <c r="BQ23" s="74"/>
      <c r="BR23" s="33">
        <v>2</v>
      </c>
      <c r="BS23" s="23">
        <v>2.61</v>
      </c>
      <c r="BT23" s="17">
        <v>138333</v>
      </c>
      <c r="BU23" s="15">
        <v>130</v>
      </c>
      <c r="BV23" s="15">
        <v>146</v>
      </c>
      <c r="BW23" s="17">
        <v>0</v>
      </c>
      <c r="BX23" s="15">
        <v>9</v>
      </c>
      <c r="BY23" s="7"/>
      <c r="BZ23" s="31"/>
      <c r="CA23" s="7"/>
      <c r="CB23" s="74"/>
      <c r="CC23" s="33">
        <v>2</v>
      </c>
      <c r="CD23" s="17">
        <v>1.974</v>
      </c>
      <c r="CE23" s="17">
        <v>160651</v>
      </c>
      <c r="CF23" s="17">
        <v>151000</v>
      </c>
      <c r="CG23" s="15">
        <v>166</v>
      </c>
      <c r="CH23" s="17" t="s">
        <v>9</v>
      </c>
      <c r="CI23" s="15">
        <v>9</v>
      </c>
      <c r="CJ23" s="7"/>
      <c r="CK23" s="74"/>
      <c r="CL23" s="33">
        <v>2</v>
      </c>
      <c r="CM23" s="23">
        <v>1.7230000000000001</v>
      </c>
      <c r="CN23" s="17">
        <v>120796</v>
      </c>
      <c r="CO23" s="17">
        <v>113000</v>
      </c>
      <c r="CP23" s="15">
        <v>131</v>
      </c>
      <c r="CQ23" s="17" t="s">
        <v>9</v>
      </c>
      <c r="CR23" s="15">
        <v>9</v>
      </c>
      <c r="CS23" s="7"/>
      <c r="CT23" s="74"/>
      <c r="CU23" s="28">
        <v>2</v>
      </c>
      <c r="CV23" s="23">
        <v>2.79</v>
      </c>
      <c r="CW23" s="17">
        <v>94484</v>
      </c>
      <c r="CX23" s="17">
        <v>86</v>
      </c>
      <c r="CY23" s="15">
        <v>115</v>
      </c>
      <c r="CZ23" s="17">
        <v>0</v>
      </c>
      <c r="DA23" s="15">
        <v>9</v>
      </c>
      <c r="DB23" s="7"/>
      <c r="DC23" s="74"/>
      <c r="DD23" s="28">
        <v>2</v>
      </c>
      <c r="DE23" s="23">
        <v>1.2849999999999999</v>
      </c>
      <c r="DF23" s="17">
        <v>121523</v>
      </c>
      <c r="DG23" s="17">
        <v>111</v>
      </c>
      <c r="DH23" s="15">
        <v>168</v>
      </c>
      <c r="DI23" s="17">
        <v>0</v>
      </c>
      <c r="DJ23" s="15">
        <v>9</v>
      </c>
      <c r="DK23" s="4"/>
      <c r="DM23" s="53"/>
      <c r="DN23" s="61"/>
      <c r="DO23" s="55"/>
      <c r="DP23" s="56"/>
      <c r="DQ23" s="57"/>
      <c r="DR23" s="57"/>
      <c r="DS23" s="57"/>
      <c r="DT23" s="53"/>
      <c r="DU23" s="57"/>
      <c r="DV23" s="53"/>
      <c r="DW23" s="61"/>
      <c r="DX23" s="55"/>
      <c r="DY23" s="56"/>
      <c r="DZ23" s="57"/>
      <c r="EA23" s="57"/>
      <c r="EB23" s="53"/>
      <c r="EC23" s="57"/>
      <c r="ED23" s="53"/>
      <c r="EE23" s="53"/>
      <c r="EF23" s="61"/>
      <c r="EG23" s="55"/>
      <c r="EH23" s="56"/>
      <c r="EI23" s="57"/>
      <c r="EJ23" s="57"/>
      <c r="EK23" s="53"/>
      <c r="EL23" s="57"/>
      <c r="EM23" s="53"/>
      <c r="EN23" s="53"/>
      <c r="EO23" s="61"/>
      <c r="EP23" s="55"/>
      <c r="EQ23" s="56"/>
      <c r="ER23" s="57"/>
      <c r="ES23" s="57"/>
      <c r="ET23" s="53"/>
      <c r="EU23" s="57"/>
      <c r="EV23" s="57"/>
    </row>
    <row r="24" spans="1:152" x14ac:dyDescent="0.25">
      <c r="A24" s="4"/>
      <c r="B24" s="74"/>
      <c r="C24" s="33">
        <v>1</v>
      </c>
      <c r="D24" s="23">
        <v>2.141</v>
      </c>
      <c r="E24" s="17">
        <v>156526</v>
      </c>
      <c r="F24" s="17">
        <v>132136</v>
      </c>
      <c r="G24" s="17">
        <v>204</v>
      </c>
      <c r="H24" s="17">
        <v>-46042</v>
      </c>
      <c r="I24" s="15">
        <v>9</v>
      </c>
      <c r="J24" s="4"/>
      <c r="K24" s="74"/>
      <c r="L24" s="33">
        <v>1</v>
      </c>
      <c r="M24" s="23">
        <v>2.1360000000000001</v>
      </c>
      <c r="N24" s="17">
        <v>165892</v>
      </c>
      <c r="O24" s="17">
        <v>153137</v>
      </c>
      <c r="P24" s="17">
        <v>178436</v>
      </c>
      <c r="Q24" s="17">
        <v>-41878</v>
      </c>
      <c r="R24" s="15">
        <v>9</v>
      </c>
      <c r="T24" s="74"/>
      <c r="U24" s="33">
        <v>3</v>
      </c>
      <c r="V24" s="23">
        <v>3.3490000000000002</v>
      </c>
      <c r="W24" s="17">
        <v>104534</v>
      </c>
      <c r="X24" s="17">
        <v>86462</v>
      </c>
      <c r="Y24" s="17">
        <v>162</v>
      </c>
      <c r="Z24" s="17">
        <v>59421</v>
      </c>
      <c r="AA24" s="17">
        <v>9</v>
      </c>
      <c r="AB24" s="4"/>
      <c r="AC24" s="74"/>
      <c r="AD24" s="33">
        <v>3</v>
      </c>
      <c r="AE24" s="23">
        <v>2.476</v>
      </c>
      <c r="AF24" s="17">
        <v>157208</v>
      </c>
      <c r="AG24" s="17">
        <v>142751</v>
      </c>
      <c r="AH24" s="17">
        <v>209000</v>
      </c>
      <c r="AI24" s="17">
        <v>55840</v>
      </c>
      <c r="AJ24" s="17">
        <v>9000</v>
      </c>
      <c r="AK24" s="4"/>
      <c r="AL24" s="4"/>
      <c r="AN24" s="4"/>
      <c r="AO24" s="74"/>
      <c r="AP24" s="33">
        <v>3</v>
      </c>
      <c r="AQ24" s="23">
        <v>4.5</v>
      </c>
      <c r="AR24" s="17">
        <v>121569</v>
      </c>
      <c r="AS24" s="17">
        <v>117909</v>
      </c>
      <c r="AT24" s="17">
        <v>126000</v>
      </c>
      <c r="AU24" s="17">
        <v>71565</v>
      </c>
      <c r="AV24" s="17">
        <v>9000</v>
      </c>
      <c r="AW24" s="2"/>
      <c r="AX24" s="4"/>
      <c r="AY24" s="74"/>
      <c r="AZ24" s="33">
        <v>3</v>
      </c>
      <c r="BA24" s="23">
        <v>3.5409999999999999</v>
      </c>
      <c r="BB24" s="17">
        <v>128389</v>
      </c>
      <c r="BC24" s="17">
        <v>116628</v>
      </c>
      <c r="BD24" s="17">
        <v>170000</v>
      </c>
      <c r="BE24" s="17">
        <v>39806</v>
      </c>
      <c r="BF24" s="17">
        <v>9000</v>
      </c>
      <c r="BG24" s="4"/>
      <c r="BH24" s="74"/>
      <c r="BI24" s="33">
        <v>3</v>
      </c>
      <c r="BJ24" s="23">
        <v>3.6680000000000001</v>
      </c>
      <c r="BK24" s="17">
        <v>102377</v>
      </c>
      <c r="BL24" s="17">
        <v>87329</v>
      </c>
      <c r="BM24" s="17">
        <v>126</v>
      </c>
      <c r="BN24" s="17">
        <v>-34380</v>
      </c>
      <c r="BO24" s="17">
        <v>9</v>
      </c>
      <c r="BP24" s="4"/>
      <c r="BQ24" s="74"/>
      <c r="BR24" s="33">
        <v>3</v>
      </c>
      <c r="BS24" s="23">
        <v>2.52</v>
      </c>
      <c r="BT24" s="17">
        <v>144045</v>
      </c>
      <c r="BU24" s="17">
        <v>134126</v>
      </c>
      <c r="BV24" s="17">
        <v>178</v>
      </c>
      <c r="BW24" s="17">
        <v>26565</v>
      </c>
      <c r="BX24" s="15">
        <v>9</v>
      </c>
      <c r="BY24" s="7"/>
      <c r="BZ24" s="31"/>
      <c r="CA24" s="7"/>
      <c r="CB24" s="74"/>
      <c r="CC24" s="33">
        <v>3</v>
      </c>
      <c r="CD24" s="17">
        <v>1.996</v>
      </c>
      <c r="CE24" s="17">
        <v>160719</v>
      </c>
      <c r="CF24" s="17">
        <v>151000</v>
      </c>
      <c r="CG24" s="17">
        <v>164857</v>
      </c>
      <c r="CH24" s="17">
        <v>42089</v>
      </c>
      <c r="CI24" s="15">
        <v>9</v>
      </c>
      <c r="CJ24" s="7"/>
      <c r="CK24" s="74"/>
      <c r="CL24" s="33">
        <v>3</v>
      </c>
      <c r="CM24" s="23">
        <v>1.7490000000000001</v>
      </c>
      <c r="CN24" s="17">
        <v>120277</v>
      </c>
      <c r="CO24" s="17">
        <v>111594</v>
      </c>
      <c r="CP24" s="15">
        <v>136</v>
      </c>
      <c r="CQ24" s="17">
        <v>50964</v>
      </c>
      <c r="CR24" s="15">
        <v>9</v>
      </c>
      <c r="CS24" s="7"/>
      <c r="CT24" s="74"/>
      <c r="CU24" s="28">
        <v>3</v>
      </c>
      <c r="CV24" s="23">
        <v>2.5379999999999998</v>
      </c>
      <c r="CW24" s="17">
        <v>98049</v>
      </c>
      <c r="CX24" s="17">
        <v>87250</v>
      </c>
      <c r="CY24" s="15">
        <v>154</v>
      </c>
      <c r="CZ24" s="17">
        <v>-56310</v>
      </c>
      <c r="DA24" s="15">
        <v>9</v>
      </c>
      <c r="DB24" s="7"/>
      <c r="DC24" s="74"/>
      <c r="DD24" s="28">
        <v>3</v>
      </c>
      <c r="DE24" s="23">
        <v>1.538</v>
      </c>
      <c r="DF24" s="17">
        <v>117316</v>
      </c>
      <c r="DG24" s="17">
        <v>112432</v>
      </c>
      <c r="DH24" s="15">
        <v>131</v>
      </c>
      <c r="DI24" s="17">
        <v>48013</v>
      </c>
      <c r="DJ24" s="15">
        <v>9</v>
      </c>
      <c r="DK24" s="4"/>
      <c r="DM24" s="53"/>
      <c r="DN24" s="61"/>
      <c r="DO24" s="55"/>
      <c r="DP24" s="56"/>
      <c r="DQ24" s="57"/>
      <c r="DR24" s="57"/>
      <c r="DS24" s="57"/>
      <c r="DT24" s="57"/>
      <c r="DU24" s="57"/>
      <c r="DV24" s="53"/>
      <c r="DW24" s="61"/>
      <c r="DX24" s="55"/>
      <c r="DY24" s="56"/>
      <c r="DZ24" s="57"/>
      <c r="EA24" s="57"/>
      <c r="EB24" s="53"/>
      <c r="EC24" s="57"/>
      <c r="ED24" s="53"/>
      <c r="EE24" s="53"/>
      <c r="EF24" s="61"/>
      <c r="EG24" s="55"/>
      <c r="EH24" s="56"/>
      <c r="EI24" s="57"/>
      <c r="EJ24" s="57"/>
      <c r="EK24" s="53"/>
      <c r="EL24" s="57"/>
      <c r="EM24" s="53"/>
      <c r="EN24" s="53"/>
      <c r="EO24" s="61"/>
      <c r="EP24" s="55"/>
      <c r="EQ24" s="56"/>
      <c r="ER24" s="57"/>
      <c r="ES24" s="57"/>
      <c r="ET24" s="53"/>
      <c r="EU24" s="57"/>
      <c r="EV24" s="57"/>
    </row>
    <row r="25" spans="1:152" x14ac:dyDescent="0.25">
      <c r="A25" s="4"/>
      <c r="B25" s="74"/>
      <c r="C25" s="33">
        <v>1</v>
      </c>
      <c r="D25" s="23">
        <v>2.2669999999999999</v>
      </c>
      <c r="E25" s="17">
        <v>155345</v>
      </c>
      <c r="F25" s="17">
        <v>136269</v>
      </c>
      <c r="G25" s="17">
        <v>208</v>
      </c>
      <c r="H25" s="17">
        <v>58496</v>
      </c>
      <c r="I25" s="15">
        <v>9</v>
      </c>
      <c r="J25" s="4"/>
      <c r="K25" s="74"/>
      <c r="L25" s="33">
        <v>1</v>
      </c>
      <c r="M25" s="23">
        <v>2.1360000000000001</v>
      </c>
      <c r="N25" s="17">
        <v>164498</v>
      </c>
      <c r="O25" s="17">
        <v>149941</v>
      </c>
      <c r="P25" s="17">
        <v>191000</v>
      </c>
      <c r="Q25" s="17">
        <v>60803</v>
      </c>
      <c r="R25" s="15">
        <v>9</v>
      </c>
      <c r="T25" s="74"/>
      <c r="U25" s="33">
        <v>4</v>
      </c>
      <c r="V25" s="23">
        <v>3.044</v>
      </c>
      <c r="W25" s="17">
        <v>110053</v>
      </c>
      <c r="X25" s="17">
        <v>90630</v>
      </c>
      <c r="Y25" s="17">
        <v>165</v>
      </c>
      <c r="Z25" s="17">
        <v>-61557</v>
      </c>
      <c r="AA25" s="17">
        <v>9</v>
      </c>
      <c r="AB25" s="4"/>
      <c r="AC25" s="74"/>
      <c r="AD25" s="33">
        <v>4</v>
      </c>
      <c r="AE25" s="23">
        <v>2.423</v>
      </c>
      <c r="AF25" s="17">
        <v>153384</v>
      </c>
      <c r="AG25" s="17">
        <v>139382</v>
      </c>
      <c r="AH25" s="17">
        <v>196000</v>
      </c>
      <c r="AI25" s="17">
        <v>-52125</v>
      </c>
      <c r="AJ25" s="17">
        <v>9000</v>
      </c>
      <c r="AK25" s="4"/>
      <c r="AL25" s="4"/>
      <c r="AN25" s="4"/>
      <c r="AO25" s="74"/>
      <c r="AP25" s="33">
        <v>4</v>
      </c>
      <c r="AQ25" s="23">
        <v>3.8410000000000002</v>
      </c>
      <c r="AR25" s="17">
        <v>124955</v>
      </c>
      <c r="AS25" s="17">
        <v>114537</v>
      </c>
      <c r="AT25" s="17">
        <v>166000</v>
      </c>
      <c r="AU25" s="17">
        <v>-39472</v>
      </c>
      <c r="AV25" s="17">
        <v>9000</v>
      </c>
      <c r="AW25" s="2"/>
      <c r="AX25" s="4"/>
      <c r="AY25" s="74"/>
      <c r="AZ25" s="33">
        <v>4</v>
      </c>
      <c r="BA25" s="23">
        <v>3.54</v>
      </c>
      <c r="BB25" s="17">
        <v>123552</v>
      </c>
      <c r="BC25" s="17">
        <v>115038</v>
      </c>
      <c r="BD25" s="17">
        <v>129664</v>
      </c>
      <c r="BE25" s="17">
        <v>-45000</v>
      </c>
      <c r="BF25" s="17">
        <v>9000</v>
      </c>
      <c r="BG25" s="4"/>
      <c r="BH25" s="74"/>
      <c r="BI25" s="33">
        <v>4</v>
      </c>
      <c r="BJ25" s="23">
        <v>3.2909999999999999</v>
      </c>
      <c r="BK25" s="17">
        <v>105191</v>
      </c>
      <c r="BL25" s="17">
        <v>85134</v>
      </c>
      <c r="BM25" s="17">
        <v>139</v>
      </c>
      <c r="BN25" s="17">
        <v>71565</v>
      </c>
      <c r="BO25" s="17">
        <v>9000</v>
      </c>
      <c r="BP25" s="4"/>
      <c r="BQ25" s="74"/>
      <c r="BR25" s="33">
        <v>4</v>
      </c>
      <c r="BS25" s="23">
        <v>2.2949999999999999</v>
      </c>
      <c r="BT25" s="17">
        <v>141765</v>
      </c>
      <c r="BU25" s="17">
        <v>130290</v>
      </c>
      <c r="BV25" s="17">
        <v>166</v>
      </c>
      <c r="BW25" s="17">
        <v>-34992</v>
      </c>
      <c r="BX25" s="15">
        <v>9</v>
      </c>
      <c r="BY25" s="7"/>
      <c r="BZ25" s="31"/>
      <c r="CA25" s="7"/>
      <c r="CB25" s="74"/>
      <c r="CC25" s="33">
        <v>4</v>
      </c>
      <c r="CD25" s="17">
        <v>2.1110000000000002</v>
      </c>
      <c r="CE25" s="17">
        <v>160905</v>
      </c>
      <c r="CF25" s="17">
        <v>152835</v>
      </c>
      <c r="CG25" s="17">
        <v>167000</v>
      </c>
      <c r="CH25" s="17">
        <v>-33690</v>
      </c>
      <c r="CI25" s="15">
        <v>9</v>
      </c>
      <c r="CJ25" s="7"/>
      <c r="CK25" s="74"/>
      <c r="CL25" s="33">
        <v>4</v>
      </c>
      <c r="CM25" s="23">
        <v>1.802</v>
      </c>
      <c r="CN25" s="17">
        <v>121687</v>
      </c>
      <c r="CO25" s="17">
        <v>113154</v>
      </c>
      <c r="CP25" s="15">
        <v>151</v>
      </c>
      <c r="CQ25" s="17">
        <v>-44119</v>
      </c>
      <c r="CR25" s="15">
        <v>9</v>
      </c>
      <c r="CS25" s="7"/>
      <c r="CT25" s="74"/>
      <c r="CU25" s="28">
        <v>4</v>
      </c>
      <c r="CV25" s="23">
        <v>2.4830000000000001</v>
      </c>
      <c r="CW25" s="17">
        <v>97113</v>
      </c>
      <c r="CX25" s="17">
        <v>85182</v>
      </c>
      <c r="CY25" s="15">
        <v>126</v>
      </c>
      <c r="CZ25" s="17">
        <v>48652</v>
      </c>
      <c r="DA25" s="15">
        <v>9</v>
      </c>
      <c r="DB25" s="7"/>
      <c r="DC25" s="74"/>
      <c r="DD25" s="28">
        <v>4</v>
      </c>
      <c r="DE25" s="23">
        <v>1.468</v>
      </c>
      <c r="DF25" s="17">
        <v>117779</v>
      </c>
      <c r="DG25" s="17">
        <v>111844</v>
      </c>
      <c r="DH25" s="15">
        <v>149</v>
      </c>
      <c r="DI25" s="17">
        <v>-45000</v>
      </c>
      <c r="DJ25" s="15">
        <v>9</v>
      </c>
      <c r="DK25" s="4"/>
      <c r="DM25" s="53"/>
      <c r="DN25" s="61"/>
      <c r="DO25" s="55"/>
      <c r="DP25" s="56"/>
      <c r="DQ25" s="57"/>
      <c r="DR25" s="57"/>
      <c r="DS25" s="57"/>
      <c r="DT25" s="57"/>
      <c r="DU25" s="57"/>
      <c r="DV25" s="53"/>
      <c r="DW25" s="61"/>
      <c r="DX25" s="55"/>
      <c r="DY25" s="56"/>
      <c r="DZ25" s="57"/>
      <c r="EA25" s="57"/>
      <c r="EB25" s="53"/>
      <c r="EC25" s="57"/>
      <c r="ED25" s="53"/>
      <c r="EE25" s="53"/>
      <c r="EF25" s="61"/>
      <c r="EG25" s="55"/>
      <c r="EH25" s="56"/>
      <c r="EI25" s="57"/>
      <c r="EJ25" s="57"/>
      <c r="EK25" s="53"/>
      <c r="EL25" s="57"/>
      <c r="EM25" s="53"/>
      <c r="EN25" s="53"/>
      <c r="EO25" s="61"/>
      <c r="EP25" s="55"/>
      <c r="EQ25" s="56"/>
      <c r="ER25" s="57"/>
      <c r="ES25" s="57"/>
      <c r="ET25" s="57"/>
      <c r="EU25" s="57"/>
      <c r="EV25" s="57"/>
    </row>
    <row r="26" spans="1:152" x14ac:dyDescent="0.25">
      <c r="A26" s="4"/>
      <c r="B26" s="74"/>
      <c r="C26" s="33">
        <v>2</v>
      </c>
      <c r="D26" s="23">
        <v>2.2480000000000002</v>
      </c>
      <c r="E26" s="17">
        <v>150711</v>
      </c>
      <c r="F26" s="17">
        <v>133000</v>
      </c>
      <c r="G26" s="17">
        <v>194</v>
      </c>
      <c r="H26" s="17">
        <v>-90000</v>
      </c>
      <c r="I26" s="15">
        <v>9</v>
      </c>
      <c r="J26" s="4"/>
      <c r="K26" s="74"/>
      <c r="L26" s="33">
        <v>2</v>
      </c>
      <c r="M26" s="23">
        <v>1.7989999999999999</v>
      </c>
      <c r="N26" s="17">
        <v>167830</v>
      </c>
      <c r="O26" s="17">
        <v>145000</v>
      </c>
      <c r="P26" s="17">
        <v>204000</v>
      </c>
      <c r="Q26" s="17">
        <v>-90000</v>
      </c>
      <c r="R26" s="15">
        <v>9</v>
      </c>
      <c r="T26" s="74"/>
      <c r="U26" s="33">
        <v>5</v>
      </c>
      <c r="V26" s="23">
        <v>3.1110000000000002</v>
      </c>
      <c r="W26" s="17">
        <v>109464</v>
      </c>
      <c r="X26" s="17">
        <v>86000</v>
      </c>
      <c r="Y26" s="17">
        <v>199</v>
      </c>
      <c r="Z26" s="17">
        <v>-90000</v>
      </c>
      <c r="AA26" s="17">
        <v>9</v>
      </c>
      <c r="AB26" s="4"/>
      <c r="AC26" s="74"/>
      <c r="AD26" s="33">
        <v>5</v>
      </c>
      <c r="AE26" s="23">
        <v>2.5289999999999999</v>
      </c>
      <c r="AF26" s="17">
        <v>152324</v>
      </c>
      <c r="AG26" s="17">
        <v>141000</v>
      </c>
      <c r="AH26" s="17">
        <v>188000</v>
      </c>
      <c r="AI26" s="17">
        <v>-90000</v>
      </c>
      <c r="AJ26" s="17">
        <v>9000</v>
      </c>
      <c r="AK26" s="4"/>
      <c r="AL26" s="4"/>
      <c r="AN26" s="4"/>
      <c r="AO26" s="74"/>
      <c r="AP26" s="33">
        <v>5</v>
      </c>
      <c r="AQ26" s="23">
        <v>3.6749999999999998</v>
      </c>
      <c r="AR26" s="17">
        <v>120958</v>
      </c>
      <c r="AS26" s="17">
        <v>113000</v>
      </c>
      <c r="AT26" s="17">
        <v>154000</v>
      </c>
      <c r="AU26" s="17">
        <v>-90000</v>
      </c>
      <c r="AV26" s="17">
        <v>9000</v>
      </c>
      <c r="AW26" s="2"/>
      <c r="AX26" s="4"/>
      <c r="AY26" s="74"/>
      <c r="AZ26" s="33">
        <v>5</v>
      </c>
      <c r="BA26" s="23">
        <v>3.23</v>
      </c>
      <c r="BB26" s="17">
        <v>126876</v>
      </c>
      <c r="BC26" s="17">
        <v>111462</v>
      </c>
      <c r="BD26" s="17">
        <v>168000</v>
      </c>
      <c r="BE26" s="17">
        <v>-92203</v>
      </c>
      <c r="BF26" s="17">
        <v>9000</v>
      </c>
      <c r="BG26" s="4"/>
      <c r="BH26" s="74"/>
      <c r="BI26" s="33">
        <v>5</v>
      </c>
      <c r="BJ26" s="23">
        <v>2.7869999999999999</v>
      </c>
      <c r="BK26" s="17">
        <v>117846</v>
      </c>
      <c r="BL26" s="17">
        <v>93667</v>
      </c>
      <c r="BM26" s="17">
        <v>214</v>
      </c>
      <c r="BN26" s="17">
        <v>-88091</v>
      </c>
      <c r="BO26" s="17">
        <v>9000</v>
      </c>
      <c r="BP26" s="4"/>
      <c r="BQ26" s="74"/>
      <c r="BR26" s="33">
        <v>5</v>
      </c>
      <c r="BS26" s="23">
        <v>2.2480000000000002</v>
      </c>
      <c r="BT26" s="17">
        <v>139158</v>
      </c>
      <c r="BU26" s="17">
        <v>123000</v>
      </c>
      <c r="BV26" s="17">
        <v>190</v>
      </c>
      <c r="BW26" s="17" t="s">
        <v>9</v>
      </c>
      <c r="BX26" s="15">
        <v>9</v>
      </c>
      <c r="BY26" s="7"/>
      <c r="BZ26" s="31"/>
      <c r="CA26" s="7"/>
      <c r="CB26" s="74"/>
      <c r="CC26" s="33">
        <v>5</v>
      </c>
      <c r="CD26" s="17">
        <v>2.129</v>
      </c>
      <c r="CE26" s="17">
        <v>154303</v>
      </c>
      <c r="CF26" s="17">
        <v>146308</v>
      </c>
      <c r="CG26" s="17">
        <v>177000</v>
      </c>
      <c r="CH26" s="17">
        <v>-91469</v>
      </c>
      <c r="CI26" s="15">
        <v>9</v>
      </c>
      <c r="CJ26" s="7"/>
      <c r="CK26" s="74"/>
      <c r="CL26" s="33">
        <v>5</v>
      </c>
      <c r="CM26" s="23">
        <v>1.528</v>
      </c>
      <c r="CN26" s="17">
        <v>124236</v>
      </c>
      <c r="CO26" s="17">
        <v>112000</v>
      </c>
      <c r="CP26" s="15">
        <v>173</v>
      </c>
      <c r="CQ26" s="17">
        <v>-90000</v>
      </c>
      <c r="CR26" s="15">
        <v>9</v>
      </c>
      <c r="CS26" s="7"/>
      <c r="CT26" s="74"/>
      <c r="CU26" s="28">
        <v>5</v>
      </c>
      <c r="CV26" s="23">
        <v>2.38</v>
      </c>
      <c r="CW26" s="17">
        <v>98917</v>
      </c>
      <c r="CX26" s="17">
        <v>84000</v>
      </c>
      <c r="CY26" s="15">
        <v>170</v>
      </c>
      <c r="CZ26" s="17">
        <v>-90000</v>
      </c>
      <c r="DA26" s="15">
        <v>9</v>
      </c>
      <c r="DB26" s="7"/>
      <c r="DC26" s="74"/>
      <c r="DD26" s="28">
        <v>5</v>
      </c>
      <c r="DE26" s="23">
        <v>1.5269999999999999</v>
      </c>
      <c r="DF26" s="17">
        <v>119771</v>
      </c>
      <c r="DG26" s="17">
        <v>111000</v>
      </c>
      <c r="DH26" s="15">
        <v>135</v>
      </c>
      <c r="DI26" s="17">
        <v>-88939</v>
      </c>
      <c r="DJ26" s="15">
        <v>9</v>
      </c>
      <c r="DK26" s="4"/>
      <c r="DM26" s="53"/>
      <c r="DN26" s="61"/>
      <c r="DO26" s="55"/>
      <c r="DP26" s="56"/>
      <c r="DQ26" s="57"/>
      <c r="DR26" s="57"/>
      <c r="DS26" s="57"/>
      <c r="DT26" s="57"/>
      <c r="DU26" s="57"/>
      <c r="DV26" s="53"/>
      <c r="DW26" s="61"/>
      <c r="DX26" s="55"/>
      <c r="DY26" s="56"/>
      <c r="DZ26" s="57"/>
      <c r="EA26" s="57"/>
      <c r="EB26" s="53"/>
      <c r="EC26" s="57"/>
      <c r="ED26" s="53"/>
      <c r="EE26" s="53"/>
      <c r="EF26" s="61"/>
      <c r="EG26" s="55"/>
      <c r="EH26" s="56"/>
      <c r="EI26" s="57"/>
      <c r="EJ26" s="57"/>
      <c r="EK26" s="53"/>
      <c r="EL26" s="57"/>
      <c r="EM26" s="53"/>
      <c r="EN26" s="53"/>
      <c r="EO26" s="61"/>
      <c r="EP26" s="55"/>
      <c r="EQ26" s="56"/>
      <c r="ER26" s="57"/>
      <c r="ES26" s="57"/>
      <c r="ET26" s="57"/>
      <c r="EU26" s="57"/>
      <c r="EV26" s="57"/>
    </row>
    <row r="27" spans="1:152" x14ac:dyDescent="0.25">
      <c r="A27" s="4"/>
      <c r="B27" s="74"/>
      <c r="C27" s="33">
        <v>2</v>
      </c>
      <c r="D27" s="23">
        <v>2.13</v>
      </c>
      <c r="E27" s="17">
        <v>155300</v>
      </c>
      <c r="F27" s="17">
        <v>135000</v>
      </c>
      <c r="G27" s="15">
        <v>201</v>
      </c>
      <c r="H27" s="17" t="s">
        <v>9</v>
      </c>
      <c r="I27" s="15">
        <v>9</v>
      </c>
      <c r="J27" s="4"/>
      <c r="K27" s="74"/>
      <c r="L27" s="33">
        <v>2</v>
      </c>
      <c r="M27" s="23">
        <v>2.024</v>
      </c>
      <c r="N27" s="17">
        <v>163905</v>
      </c>
      <c r="O27" s="17">
        <v>142000</v>
      </c>
      <c r="P27" s="17">
        <v>185000</v>
      </c>
      <c r="Q27" s="17" t="s">
        <v>9</v>
      </c>
      <c r="R27" s="15">
        <v>9</v>
      </c>
      <c r="T27" s="74"/>
      <c r="U27" s="33">
        <v>6</v>
      </c>
      <c r="V27" s="23">
        <v>2.5289999999999999</v>
      </c>
      <c r="W27" s="17">
        <v>124235</v>
      </c>
      <c r="X27" s="17">
        <v>84000</v>
      </c>
      <c r="Y27" s="17">
        <v>211</v>
      </c>
      <c r="Z27" s="17" t="s">
        <v>9</v>
      </c>
      <c r="AA27" s="17">
        <v>9</v>
      </c>
      <c r="AB27" s="4"/>
      <c r="AC27" s="74"/>
      <c r="AD27" s="33">
        <v>6</v>
      </c>
      <c r="AE27" s="23">
        <v>2.4500000000000002</v>
      </c>
      <c r="AF27" s="17">
        <v>151766</v>
      </c>
      <c r="AG27" s="17">
        <v>141912</v>
      </c>
      <c r="AH27" s="17">
        <v>187000</v>
      </c>
      <c r="AI27" s="17">
        <v>-1685</v>
      </c>
      <c r="AJ27" s="17">
        <v>9000</v>
      </c>
      <c r="AK27" s="4"/>
      <c r="AL27" s="4"/>
      <c r="AN27" s="4"/>
      <c r="AO27" s="74"/>
      <c r="AP27" s="33">
        <v>6</v>
      </c>
      <c r="AQ27" s="23">
        <v>4.0410000000000004</v>
      </c>
      <c r="AR27" s="17">
        <v>120136</v>
      </c>
      <c r="AS27" s="17">
        <v>112000</v>
      </c>
      <c r="AT27" s="17">
        <v>141000</v>
      </c>
      <c r="AU27" s="17" t="s">
        <v>9</v>
      </c>
      <c r="AV27" s="17">
        <v>9000</v>
      </c>
      <c r="AW27" s="2"/>
      <c r="AX27" s="4"/>
      <c r="AY27" s="74"/>
      <c r="AZ27" s="33">
        <v>6</v>
      </c>
      <c r="BA27" s="23">
        <v>3.12</v>
      </c>
      <c r="BB27" s="17">
        <v>121391</v>
      </c>
      <c r="BC27" s="17">
        <v>111000</v>
      </c>
      <c r="BD27" s="17">
        <v>153000</v>
      </c>
      <c r="BE27" s="17" t="s">
        <v>9</v>
      </c>
      <c r="BF27" s="17">
        <v>9000</v>
      </c>
      <c r="BG27" s="4"/>
      <c r="BH27" s="74"/>
      <c r="BI27" s="33">
        <v>6</v>
      </c>
      <c r="BJ27" s="23">
        <v>2.996</v>
      </c>
      <c r="BK27" s="17">
        <v>109793</v>
      </c>
      <c r="BL27" s="17">
        <v>86000</v>
      </c>
      <c r="BM27" s="17">
        <v>184</v>
      </c>
      <c r="BN27" s="17" t="s">
        <v>9</v>
      </c>
      <c r="BO27" s="17">
        <v>9000</v>
      </c>
      <c r="BP27" s="4"/>
      <c r="BQ27" s="74"/>
      <c r="BR27" s="33">
        <v>6</v>
      </c>
      <c r="BS27" s="23">
        <v>2.8759999999999999</v>
      </c>
      <c r="BT27" s="17">
        <v>137149</v>
      </c>
      <c r="BU27" s="17">
        <v>130000</v>
      </c>
      <c r="BV27" s="17">
        <v>149</v>
      </c>
      <c r="BW27" s="17">
        <v>49185</v>
      </c>
      <c r="BX27" s="15">
        <v>9</v>
      </c>
      <c r="BY27" s="7"/>
      <c r="BZ27" s="31"/>
      <c r="CA27" s="7"/>
      <c r="CB27" s="74"/>
      <c r="CC27" s="33">
        <v>6</v>
      </c>
      <c r="CD27" s="17">
        <v>1.883</v>
      </c>
      <c r="CE27" s="17">
        <v>153356</v>
      </c>
      <c r="CF27" s="17">
        <v>149000</v>
      </c>
      <c r="CG27" s="17">
        <v>162000</v>
      </c>
      <c r="CH27" s="15" t="s">
        <v>9</v>
      </c>
      <c r="CI27" s="15">
        <v>9</v>
      </c>
      <c r="CJ27" s="7"/>
      <c r="CK27" s="74"/>
      <c r="CL27" s="33">
        <v>6</v>
      </c>
      <c r="CM27" s="23">
        <v>1.9279999999999999</v>
      </c>
      <c r="CN27" s="17">
        <v>118023</v>
      </c>
      <c r="CO27" s="17">
        <v>112000</v>
      </c>
      <c r="CP27" s="15">
        <v>132</v>
      </c>
      <c r="CQ27" s="15" t="s">
        <v>9</v>
      </c>
      <c r="CR27" s="15">
        <v>9</v>
      </c>
      <c r="CS27" s="7"/>
      <c r="CT27" s="74"/>
      <c r="CU27" s="28">
        <v>6</v>
      </c>
      <c r="CV27" s="23">
        <v>2.61</v>
      </c>
      <c r="CW27" s="17">
        <v>102212</v>
      </c>
      <c r="CX27" s="17">
        <v>86000</v>
      </c>
      <c r="CY27" s="15">
        <v>178</v>
      </c>
      <c r="CZ27" s="15" t="s">
        <v>9</v>
      </c>
      <c r="DA27" s="15">
        <v>9</v>
      </c>
      <c r="DB27" s="7"/>
      <c r="DC27" s="74"/>
      <c r="DD27" s="28">
        <v>6</v>
      </c>
      <c r="DE27" s="23">
        <v>1.5880000000000001</v>
      </c>
      <c r="DF27" s="17">
        <v>120226</v>
      </c>
      <c r="DG27" s="17">
        <v>115000</v>
      </c>
      <c r="DH27" s="15">
        <v>151</v>
      </c>
      <c r="DI27" s="15" t="s">
        <v>9</v>
      </c>
      <c r="DJ27" s="15">
        <v>9</v>
      </c>
      <c r="DK27" s="4"/>
      <c r="DM27" s="53"/>
      <c r="DN27" s="61"/>
      <c r="DO27" s="55"/>
      <c r="DP27" s="56"/>
      <c r="DQ27" s="57"/>
      <c r="DR27" s="57"/>
      <c r="DS27" s="57"/>
      <c r="DT27" s="57"/>
      <c r="DU27" s="57"/>
      <c r="DV27" s="53"/>
      <c r="DW27" s="61"/>
      <c r="DX27" s="55"/>
      <c r="DY27" s="56"/>
      <c r="DZ27" s="57"/>
      <c r="EA27" s="57"/>
      <c r="EB27" s="53"/>
      <c r="EC27" s="53"/>
      <c r="ED27" s="53"/>
      <c r="EE27" s="53"/>
      <c r="EF27" s="61"/>
      <c r="EG27" s="55"/>
      <c r="EH27" s="56"/>
      <c r="EI27" s="57"/>
      <c r="EJ27" s="57"/>
      <c r="EK27" s="53"/>
      <c r="EL27" s="53"/>
      <c r="EM27" s="53"/>
      <c r="EN27" s="53"/>
      <c r="EO27" s="61"/>
      <c r="EP27" s="55"/>
      <c r="EQ27" s="56"/>
      <c r="ER27" s="57"/>
      <c r="ES27" s="57"/>
      <c r="ET27" s="57"/>
      <c r="EU27" s="53"/>
      <c r="EV27" s="57"/>
    </row>
    <row r="28" spans="1:152" x14ac:dyDescent="0.25">
      <c r="A28" s="4"/>
      <c r="B28" s="74"/>
      <c r="C28" s="33">
        <v>2</v>
      </c>
      <c r="D28" s="23">
        <v>2.14</v>
      </c>
      <c r="E28" s="17">
        <v>153662</v>
      </c>
      <c r="F28" s="17">
        <v>134163</v>
      </c>
      <c r="G28" s="17">
        <v>194</v>
      </c>
      <c r="H28" s="17">
        <v>-38660</v>
      </c>
      <c r="I28" s="15">
        <v>9</v>
      </c>
      <c r="J28" s="4"/>
      <c r="K28" s="74"/>
      <c r="L28" s="33">
        <v>2</v>
      </c>
      <c r="M28" s="23">
        <v>1.8959999999999999</v>
      </c>
      <c r="N28" s="17">
        <v>169362</v>
      </c>
      <c r="O28" s="17">
        <v>141605</v>
      </c>
      <c r="P28" s="17">
        <v>202000</v>
      </c>
      <c r="Q28" s="17">
        <v>-45000</v>
      </c>
      <c r="R28" s="15">
        <v>9</v>
      </c>
      <c r="T28" s="74"/>
      <c r="U28" s="33">
        <v>7</v>
      </c>
      <c r="V28" s="23">
        <v>3.24</v>
      </c>
      <c r="W28" s="17">
        <v>107850</v>
      </c>
      <c r="X28" s="17">
        <v>90606</v>
      </c>
      <c r="Y28" s="17">
        <v>146</v>
      </c>
      <c r="Z28" s="17">
        <v>64440</v>
      </c>
      <c r="AA28" s="17">
        <v>9</v>
      </c>
      <c r="AB28" s="4"/>
      <c r="AC28" s="74"/>
      <c r="AD28" s="33">
        <v>7</v>
      </c>
      <c r="AE28" s="23">
        <v>2.476</v>
      </c>
      <c r="AF28" s="17">
        <v>153251</v>
      </c>
      <c r="AG28" s="17">
        <v>142356</v>
      </c>
      <c r="AH28" s="17">
        <v>196000</v>
      </c>
      <c r="AI28" s="17">
        <v>55840</v>
      </c>
      <c r="AJ28" s="17">
        <v>9000</v>
      </c>
      <c r="AK28" s="4"/>
      <c r="AL28" s="4"/>
      <c r="AN28" s="4"/>
      <c r="AO28" s="74"/>
      <c r="AP28" s="33">
        <v>7</v>
      </c>
      <c r="AQ28" s="23">
        <v>3.8410000000000002</v>
      </c>
      <c r="AR28" s="17">
        <v>121059</v>
      </c>
      <c r="AS28" s="17">
        <v>111847</v>
      </c>
      <c r="AT28" s="17">
        <v>153000</v>
      </c>
      <c r="AU28" s="17">
        <v>-39472</v>
      </c>
      <c r="AV28" s="17">
        <v>9000</v>
      </c>
      <c r="AW28" s="2"/>
      <c r="AX28" s="4"/>
      <c r="AY28" s="74"/>
      <c r="AZ28" s="33">
        <v>7</v>
      </c>
      <c r="BA28" s="23">
        <v>4.2969999999999997</v>
      </c>
      <c r="BB28" s="17">
        <v>120116</v>
      </c>
      <c r="BC28" s="17">
        <v>112435</v>
      </c>
      <c r="BD28" s="17">
        <v>131801</v>
      </c>
      <c r="BE28" s="17">
        <v>-55491</v>
      </c>
      <c r="BF28" s="17">
        <v>9000</v>
      </c>
      <c r="BG28" s="4"/>
      <c r="BH28" s="74"/>
      <c r="BI28" s="33">
        <v>7</v>
      </c>
      <c r="BJ28" s="23">
        <v>3.37</v>
      </c>
      <c r="BK28" s="17">
        <v>105308</v>
      </c>
      <c r="BL28" s="17">
        <v>92480</v>
      </c>
      <c r="BM28" s="17">
        <v>140</v>
      </c>
      <c r="BN28" s="17">
        <v>53130</v>
      </c>
      <c r="BO28" s="17">
        <v>9000</v>
      </c>
      <c r="BP28" s="4"/>
      <c r="BQ28" s="74"/>
      <c r="BR28" s="33">
        <v>7</v>
      </c>
      <c r="BS28" s="23">
        <v>2.452</v>
      </c>
      <c r="BT28" s="17">
        <v>137217</v>
      </c>
      <c r="BU28" s="17">
        <v>120228</v>
      </c>
      <c r="BV28" s="17">
        <v>172</v>
      </c>
      <c r="BW28" s="17">
        <v>-28072</v>
      </c>
      <c r="BX28" s="15">
        <v>9</v>
      </c>
      <c r="BY28" s="7"/>
      <c r="BZ28" s="31"/>
      <c r="CA28" s="7"/>
      <c r="CB28" s="74"/>
      <c r="CC28" s="33">
        <v>7</v>
      </c>
      <c r="CD28" s="17">
        <v>2.1560000000000001</v>
      </c>
      <c r="CE28" s="17">
        <v>153017</v>
      </c>
      <c r="CF28" s="17">
        <v>143000</v>
      </c>
      <c r="CG28" s="17">
        <v>158914</v>
      </c>
      <c r="CH28" s="17">
        <v>33275</v>
      </c>
      <c r="CI28" s="15">
        <v>9</v>
      </c>
      <c r="CJ28" s="7"/>
      <c r="CK28" s="74"/>
      <c r="CL28" s="33">
        <v>7</v>
      </c>
      <c r="CM28" s="23">
        <v>1.7809999999999999</v>
      </c>
      <c r="CN28" s="17">
        <v>120593</v>
      </c>
      <c r="CO28" s="17">
        <v>111932</v>
      </c>
      <c r="CP28" s="15">
        <v>143</v>
      </c>
      <c r="CQ28" s="17">
        <v>51147</v>
      </c>
      <c r="CR28" s="15">
        <v>9</v>
      </c>
      <c r="CS28" s="7"/>
      <c r="CT28" s="74"/>
      <c r="CU28" s="28">
        <v>7</v>
      </c>
      <c r="CV28" s="23">
        <v>2.5830000000000002</v>
      </c>
      <c r="CW28" s="17">
        <v>99144</v>
      </c>
      <c r="CX28" s="17">
        <v>86000</v>
      </c>
      <c r="CY28" s="15">
        <v>173</v>
      </c>
      <c r="CZ28" s="17">
        <v>40030</v>
      </c>
      <c r="DA28" s="15">
        <v>9</v>
      </c>
      <c r="DB28" s="7"/>
      <c r="DC28" s="74"/>
      <c r="DD28" s="28">
        <v>7</v>
      </c>
      <c r="DE28" s="23">
        <v>1.732</v>
      </c>
      <c r="DF28" s="17">
        <v>118331</v>
      </c>
      <c r="DG28" s="17">
        <v>115258</v>
      </c>
      <c r="DH28" s="15">
        <v>128</v>
      </c>
      <c r="DI28" s="17">
        <v>44145</v>
      </c>
      <c r="DJ28" s="15">
        <v>9</v>
      </c>
      <c r="DK28" s="4"/>
      <c r="DM28" s="53"/>
      <c r="DN28" s="61"/>
      <c r="DO28" s="55"/>
      <c r="DP28" s="56"/>
      <c r="DQ28" s="57"/>
      <c r="DR28" s="57"/>
      <c r="DS28" s="57"/>
      <c r="DT28" s="57"/>
      <c r="DU28" s="57"/>
      <c r="DV28" s="53"/>
      <c r="DW28" s="61"/>
      <c r="DX28" s="55"/>
      <c r="DY28" s="56"/>
      <c r="DZ28" s="57"/>
      <c r="EA28" s="57"/>
      <c r="EB28" s="53"/>
      <c r="EC28" s="57"/>
      <c r="ED28" s="53"/>
      <c r="EE28" s="53"/>
      <c r="EF28" s="61"/>
      <c r="EG28" s="55"/>
      <c r="EH28" s="56"/>
      <c r="EI28" s="57"/>
      <c r="EJ28" s="57"/>
      <c r="EK28" s="57"/>
      <c r="EL28" s="57"/>
      <c r="EM28" s="53"/>
      <c r="EN28" s="53"/>
      <c r="EO28" s="61"/>
      <c r="EP28" s="55"/>
      <c r="EQ28" s="56"/>
      <c r="ER28" s="57"/>
      <c r="ES28" s="57"/>
      <c r="ET28" s="57"/>
      <c r="EU28" s="57"/>
      <c r="EV28" s="57"/>
    </row>
    <row r="29" spans="1:152" x14ac:dyDescent="0.25">
      <c r="A29" s="4"/>
      <c r="B29" s="74"/>
      <c r="C29" s="33">
        <v>2</v>
      </c>
      <c r="D29" s="23">
        <v>2.2730000000000001</v>
      </c>
      <c r="E29" s="17">
        <v>152284</v>
      </c>
      <c r="F29" s="17">
        <v>135822</v>
      </c>
      <c r="G29" s="17">
        <v>191</v>
      </c>
      <c r="H29" s="17">
        <v>47203</v>
      </c>
      <c r="I29" s="15">
        <v>9</v>
      </c>
      <c r="J29" s="4"/>
      <c r="K29" s="74"/>
      <c r="L29" s="33">
        <v>2</v>
      </c>
      <c r="M29" s="23">
        <v>2.0630000000000002</v>
      </c>
      <c r="N29" s="17">
        <v>165918</v>
      </c>
      <c r="O29" s="17">
        <v>147239</v>
      </c>
      <c r="P29" s="17">
        <v>183000</v>
      </c>
      <c r="Q29" s="17">
        <v>52001</v>
      </c>
      <c r="R29" s="15">
        <v>9</v>
      </c>
      <c r="T29" s="74"/>
      <c r="U29" s="33">
        <v>8</v>
      </c>
      <c r="V29" s="23">
        <v>2.79</v>
      </c>
      <c r="W29" s="17">
        <v>117857</v>
      </c>
      <c r="X29" s="17">
        <v>89480</v>
      </c>
      <c r="Y29" s="17">
        <v>210</v>
      </c>
      <c r="Z29" s="17">
        <v>-53130</v>
      </c>
      <c r="AA29" s="17">
        <v>9</v>
      </c>
      <c r="AB29" s="4"/>
      <c r="AC29" s="74"/>
      <c r="AD29" s="33">
        <v>8</v>
      </c>
      <c r="AE29" s="23">
        <v>2.14</v>
      </c>
      <c r="AF29" s="17">
        <v>158524</v>
      </c>
      <c r="AG29" s="17">
        <v>140972</v>
      </c>
      <c r="AH29" s="17">
        <v>204216</v>
      </c>
      <c r="AI29" s="17">
        <v>-51340</v>
      </c>
      <c r="AJ29" s="17">
        <v>9000</v>
      </c>
      <c r="AK29" s="4"/>
      <c r="AL29" s="4"/>
      <c r="AN29" s="4"/>
      <c r="AO29" s="74"/>
      <c r="AP29" s="33">
        <v>8</v>
      </c>
      <c r="AQ29" s="23">
        <v>4.3170000000000002</v>
      </c>
      <c r="AR29" s="17">
        <v>118886</v>
      </c>
      <c r="AS29" s="17">
        <v>114500</v>
      </c>
      <c r="AT29" s="17">
        <v>128000</v>
      </c>
      <c r="AU29" s="17">
        <v>49086</v>
      </c>
      <c r="AV29" s="17">
        <v>9000</v>
      </c>
      <c r="AW29" s="2"/>
      <c r="AX29" s="4"/>
      <c r="AY29" s="74"/>
      <c r="AZ29" s="33">
        <v>8</v>
      </c>
      <c r="BA29" s="23">
        <v>3.47</v>
      </c>
      <c r="BB29" s="17">
        <v>118675</v>
      </c>
      <c r="BC29" s="17">
        <v>112800</v>
      </c>
      <c r="BD29" s="17">
        <v>142000</v>
      </c>
      <c r="BE29" s="17">
        <v>59534</v>
      </c>
      <c r="BF29" s="17">
        <v>9000</v>
      </c>
      <c r="BG29" s="4"/>
      <c r="BH29" s="74"/>
      <c r="BI29" s="33">
        <v>8</v>
      </c>
      <c r="BJ29" s="23">
        <v>3.452</v>
      </c>
      <c r="BK29" s="17">
        <v>107093</v>
      </c>
      <c r="BL29" s="17">
        <v>93267</v>
      </c>
      <c r="BM29" s="17">
        <v>153</v>
      </c>
      <c r="BN29" s="17">
        <v>-31759</v>
      </c>
      <c r="BO29" s="17">
        <v>9000</v>
      </c>
      <c r="BP29" s="4"/>
      <c r="BQ29" s="74"/>
      <c r="BR29" s="33">
        <v>8</v>
      </c>
      <c r="BS29" s="23">
        <v>2.0230000000000001</v>
      </c>
      <c r="BT29" s="17">
        <v>139849</v>
      </c>
      <c r="BU29" s="17">
        <v>123976</v>
      </c>
      <c r="BV29" s="17">
        <v>178</v>
      </c>
      <c r="BW29" s="17">
        <v>-88603</v>
      </c>
      <c r="BX29" s="17">
        <v>9000</v>
      </c>
      <c r="BY29" s="20"/>
      <c r="BZ29" s="32"/>
      <c r="CA29" s="20"/>
      <c r="CB29" s="74"/>
      <c r="CC29" s="33">
        <v>8</v>
      </c>
      <c r="CD29" s="17">
        <v>2.1549999999999998</v>
      </c>
      <c r="CE29" s="17">
        <v>153680</v>
      </c>
      <c r="CF29" s="17">
        <v>147898</v>
      </c>
      <c r="CG29" s="17">
        <v>160774</v>
      </c>
      <c r="CH29" s="17">
        <v>-40764</v>
      </c>
      <c r="CI29" s="15">
        <v>9</v>
      </c>
      <c r="CJ29" s="20"/>
      <c r="CK29" s="74"/>
      <c r="CL29" s="33">
        <v>8</v>
      </c>
      <c r="CM29" s="23">
        <v>1.657</v>
      </c>
      <c r="CN29" s="17">
        <v>121481</v>
      </c>
      <c r="CO29" s="17">
        <v>113818</v>
      </c>
      <c r="CP29" s="15">
        <v>146</v>
      </c>
      <c r="CQ29" s="17">
        <v>-32735</v>
      </c>
      <c r="CR29" s="15">
        <v>9</v>
      </c>
      <c r="CS29" s="20"/>
      <c r="CT29" s="74"/>
      <c r="CU29" s="28">
        <v>8</v>
      </c>
      <c r="CV29" s="23">
        <v>2.39</v>
      </c>
      <c r="CW29" s="17">
        <v>99452</v>
      </c>
      <c r="CX29" s="17">
        <v>85618</v>
      </c>
      <c r="CY29" s="15">
        <v>175</v>
      </c>
      <c r="CZ29" s="17">
        <v>-25821</v>
      </c>
      <c r="DA29" s="15">
        <v>9</v>
      </c>
      <c r="DB29" s="20"/>
      <c r="DC29" s="74"/>
      <c r="DD29" s="28">
        <v>8</v>
      </c>
      <c r="DE29" s="23">
        <v>1.6080000000000001</v>
      </c>
      <c r="DF29" s="17">
        <v>118287</v>
      </c>
      <c r="DG29" s="17">
        <v>112566</v>
      </c>
      <c r="DH29" s="15">
        <v>137</v>
      </c>
      <c r="DI29" s="17">
        <v>-47353</v>
      </c>
      <c r="DJ29" s="17">
        <v>9000</v>
      </c>
      <c r="DK29" s="4"/>
      <c r="DM29" s="53"/>
      <c r="DN29" s="61"/>
      <c r="DO29" s="55"/>
      <c r="DP29" s="56"/>
      <c r="DQ29" s="57"/>
      <c r="DR29" s="57"/>
      <c r="DS29" s="57"/>
      <c r="DT29" s="57"/>
      <c r="DU29" s="57"/>
      <c r="DV29" s="53"/>
      <c r="DW29" s="61"/>
      <c r="DX29" s="55"/>
      <c r="DY29" s="56"/>
      <c r="DZ29" s="57"/>
      <c r="EA29" s="57"/>
      <c r="EB29" s="53"/>
      <c r="EC29" s="57"/>
      <c r="ED29" s="53"/>
      <c r="EE29" s="53"/>
      <c r="EF29" s="61"/>
      <c r="EG29" s="55"/>
      <c r="EH29" s="56"/>
      <c r="EI29" s="57"/>
      <c r="EJ29" s="57"/>
      <c r="EK29" s="57"/>
      <c r="EL29" s="57"/>
      <c r="EM29" s="53"/>
      <c r="EN29" s="53"/>
      <c r="EO29" s="61"/>
      <c r="EP29" s="55"/>
      <c r="EQ29" s="56"/>
      <c r="ER29" s="57"/>
      <c r="ES29" s="57"/>
      <c r="ET29" s="57"/>
      <c r="EU29" s="57"/>
      <c r="EV29" s="57"/>
    </row>
    <row r="30" spans="1:152" x14ac:dyDescent="0.25">
      <c r="A30" s="4"/>
      <c r="B30" s="74"/>
      <c r="C30" s="33">
        <v>3</v>
      </c>
      <c r="D30" s="23">
        <v>2.13</v>
      </c>
      <c r="E30" s="17">
        <v>152275</v>
      </c>
      <c r="F30" s="17">
        <v>130000</v>
      </c>
      <c r="G30" s="17">
        <v>204</v>
      </c>
      <c r="H30" s="17">
        <v>-90000</v>
      </c>
      <c r="I30" s="15">
        <v>9</v>
      </c>
      <c r="J30" s="4"/>
      <c r="K30" s="74"/>
      <c r="L30" s="33">
        <v>3</v>
      </c>
      <c r="M30" s="23">
        <v>2.024</v>
      </c>
      <c r="N30" s="17">
        <v>167881</v>
      </c>
      <c r="O30" s="17">
        <v>151000</v>
      </c>
      <c r="P30" s="17">
        <v>192000</v>
      </c>
      <c r="Q30" s="17">
        <v>-90000</v>
      </c>
      <c r="R30" s="15">
        <v>9</v>
      </c>
      <c r="T30" s="74"/>
      <c r="U30" s="33">
        <v>9</v>
      </c>
      <c r="V30" s="23">
        <v>2.6970000000000001</v>
      </c>
      <c r="W30" s="17">
        <v>122969</v>
      </c>
      <c r="X30" s="17">
        <v>79000</v>
      </c>
      <c r="Y30" s="17">
        <v>216</v>
      </c>
      <c r="Z30" s="17">
        <v>-90000</v>
      </c>
      <c r="AA30" s="17">
        <v>9</v>
      </c>
      <c r="AB30" s="4"/>
      <c r="AC30" s="74"/>
      <c r="AD30" s="33">
        <v>9</v>
      </c>
      <c r="AE30" s="23">
        <v>2.0760000000000001</v>
      </c>
      <c r="AF30" s="17">
        <v>157390</v>
      </c>
      <c r="AG30" s="17">
        <v>140000</v>
      </c>
      <c r="AH30" s="17">
        <v>211000</v>
      </c>
      <c r="AI30" s="17">
        <v>-90000</v>
      </c>
      <c r="AJ30" s="17">
        <v>9000</v>
      </c>
      <c r="AK30" s="4"/>
      <c r="AL30" s="4"/>
      <c r="AN30" s="4"/>
      <c r="AO30" s="74"/>
      <c r="AP30" s="33">
        <v>9</v>
      </c>
      <c r="AQ30" s="23">
        <v>3.8490000000000002</v>
      </c>
      <c r="AR30" s="17">
        <v>122478</v>
      </c>
      <c r="AS30" s="17">
        <v>116000</v>
      </c>
      <c r="AT30" s="17">
        <v>144000</v>
      </c>
      <c r="AU30" s="17">
        <v>-90000</v>
      </c>
      <c r="AV30" s="17">
        <v>9000</v>
      </c>
      <c r="AW30" s="2"/>
      <c r="AX30" s="4"/>
      <c r="AY30" s="74"/>
      <c r="AZ30" s="33">
        <v>9</v>
      </c>
      <c r="BA30" s="23">
        <v>3.37</v>
      </c>
      <c r="BB30" s="17">
        <v>126269</v>
      </c>
      <c r="BC30" s="17">
        <v>111000</v>
      </c>
      <c r="BD30" s="17">
        <v>165000</v>
      </c>
      <c r="BE30" s="17">
        <v>-90000</v>
      </c>
      <c r="BF30" s="17">
        <v>9000</v>
      </c>
      <c r="BG30" s="4"/>
      <c r="BH30" s="74"/>
      <c r="BI30" s="33">
        <v>9</v>
      </c>
      <c r="BJ30" s="23">
        <v>2.996</v>
      </c>
      <c r="BK30" s="17">
        <v>117483</v>
      </c>
      <c r="BL30" s="17">
        <v>85000</v>
      </c>
      <c r="BM30" s="17">
        <v>202</v>
      </c>
      <c r="BN30" s="17">
        <v>-90000</v>
      </c>
      <c r="BO30" s="17">
        <v>9000</v>
      </c>
      <c r="BP30" s="4"/>
      <c r="BQ30" s="74"/>
      <c r="BR30" s="33">
        <v>9</v>
      </c>
      <c r="BS30" s="23">
        <v>2.1859999999999999</v>
      </c>
      <c r="BT30" s="17">
        <v>138570</v>
      </c>
      <c r="BU30" s="17">
        <v>124395</v>
      </c>
      <c r="BV30" s="17">
        <v>153</v>
      </c>
      <c r="BW30" s="17">
        <v>-88493</v>
      </c>
      <c r="BX30" s="17">
        <v>9000</v>
      </c>
      <c r="BY30" s="20"/>
      <c r="BZ30" s="32"/>
      <c r="CA30" s="20"/>
      <c r="CB30" s="74"/>
      <c r="CC30" s="33">
        <v>9</v>
      </c>
      <c r="CD30" s="17">
        <v>1.7989999999999999</v>
      </c>
      <c r="CE30" s="17">
        <v>155021</v>
      </c>
      <c r="CF30" s="17">
        <v>149000</v>
      </c>
      <c r="CG30" s="17">
        <v>167000</v>
      </c>
      <c r="CH30" s="17">
        <v>-90000</v>
      </c>
      <c r="CI30" s="15">
        <v>9</v>
      </c>
      <c r="CJ30" s="20"/>
      <c r="CK30" s="74"/>
      <c r="CL30" s="33">
        <v>9</v>
      </c>
      <c r="CM30" s="23">
        <v>1.5569999999999999</v>
      </c>
      <c r="CN30" s="17">
        <v>127130</v>
      </c>
      <c r="CO30" s="17">
        <v>116000</v>
      </c>
      <c r="CP30" s="15">
        <v>171</v>
      </c>
      <c r="CQ30" s="17">
        <v>-90000</v>
      </c>
      <c r="CR30" s="15">
        <v>9</v>
      </c>
      <c r="CS30" s="20"/>
      <c r="CT30" s="74"/>
      <c r="CU30" s="28">
        <v>9</v>
      </c>
      <c r="CV30" s="23">
        <v>2.2480000000000002</v>
      </c>
      <c r="CW30" s="17">
        <v>98211</v>
      </c>
      <c r="CX30" s="17">
        <v>78000</v>
      </c>
      <c r="CY30" s="15">
        <v>157</v>
      </c>
      <c r="CZ30" s="17">
        <v>-90000</v>
      </c>
      <c r="DA30" s="15">
        <v>9</v>
      </c>
      <c r="DB30" s="20"/>
      <c r="DC30" s="74"/>
      <c r="DD30" s="28">
        <v>9</v>
      </c>
      <c r="DE30" s="23">
        <v>1.5269999999999999</v>
      </c>
      <c r="DF30" s="17">
        <v>120934</v>
      </c>
      <c r="DG30" s="17">
        <v>114963</v>
      </c>
      <c r="DH30" s="15">
        <v>141</v>
      </c>
      <c r="DI30" s="17">
        <v>-88939</v>
      </c>
      <c r="DJ30" s="17">
        <v>9000</v>
      </c>
      <c r="DK30" s="4"/>
      <c r="DM30" s="53"/>
      <c r="DN30" s="61"/>
      <c r="DO30" s="55"/>
      <c r="DP30" s="56"/>
      <c r="DQ30" s="57"/>
      <c r="DR30" s="57"/>
      <c r="DS30" s="57"/>
      <c r="DT30" s="57"/>
      <c r="DU30" s="57"/>
      <c r="DV30" s="53"/>
      <c r="DW30" s="61"/>
      <c r="DX30" s="55"/>
      <c r="DY30" s="56"/>
      <c r="DZ30" s="57"/>
      <c r="EA30" s="57"/>
      <c r="EB30" s="53"/>
      <c r="EC30" s="57"/>
      <c r="ED30" s="53"/>
      <c r="EE30" s="53"/>
      <c r="EF30" s="61"/>
      <c r="EG30" s="55"/>
      <c r="EH30" s="56"/>
      <c r="EI30" s="57"/>
      <c r="EJ30" s="57"/>
      <c r="EK30" s="57"/>
      <c r="EL30" s="57"/>
      <c r="EM30" s="53"/>
      <c r="EN30" s="53"/>
      <c r="EO30" s="61"/>
      <c r="EP30" s="55"/>
      <c r="EQ30" s="56"/>
      <c r="ER30" s="57"/>
      <c r="ES30" s="57"/>
      <c r="ET30" s="57"/>
      <c r="EU30" s="57"/>
      <c r="EV30" s="57"/>
    </row>
    <row r="31" spans="1:152" x14ac:dyDescent="0.25">
      <c r="A31" s="4"/>
      <c r="B31" s="74"/>
      <c r="C31" s="33">
        <v>3</v>
      </c>
      <c r="D31" s="23">
        <v>2.1859999999999999</v>
      </c>
      <c r="E31" s="17">
        <v>150349</v>
      </c>
      <c r="F31" s="17">
        <v>126868</v>
      </c>
      <c r="G31" s="15">
        <v>187</v>
      </c>
      <c r="H31" s="17">
        <v>-1507</v>
      </c>
      <c r="I31" s="15">
        <v>9</v>
      </c>
      <c r="J31" s="4"/>
      <c r="K31" s="74"/>
      <c r="L31" s="33">
        <v>3</v>
      </c>
      <c r="M31" s="23">
        <v>2.0760000000000001</v>
      </c>
      <c r="N31" s="17">
        <v>165220</v>
      </c>
      <c r="O31" s="17">
        <v>143000</v>
      </c>
      <c r="P31" s="17">
        <v>193000</v>
      </c>
      <c r="Q31" s="17" t="s">
        <v>9</v>
      </c>
      <c r="R31" s="15">
        <v>9</v>
      </c>
      <c r="T31" s="74"/>
      <c r="U31" s="33">
        <v>10</v>
      </c>
      <c r="V31" s="23">
        <v>3.1110000000000002</v>
      </c>
      <c r="W31" s="17">
        <v>114429</v>
      </c>
      <c r="X31" s="17">
        <v>82000</v>
      </c>
      <c r="Y31" s="17">
        <v>210</v>
      </c>
      <c r="Z31" s="17" t="s">
        <v>9</v>
      </c>
      <c r="AA31" s="17">
        <v>9</v>
      </c>
      <c r="AB31" s="4"/>
      <c r="AC31" s="74"/>
      <c r="AD31" s="33">
        <v>10</v>
      </c>
      <c r="AE31" s="23">
        <v>1.9239999999999999</v>
      </c>
      <c r="AF31" s="17">
        <v>156237</v>
      </c>
      <c r="AG31" s="17">
        <v>138000</v>
      </c>
      <c r="AH31" s="17">
        <v>215000</v>
      </c>
      <c r="AI31" s="17" t="s">
        <v>9</v>
      </c>
      <c r="AJ31" s="17">
        <v>8325</v>
      </c>
      <c r="AK31" s="4"/>
      <c r="AL31" s="4"/>
      <c r="AN31" s="4"/>
      <c r="AO31" s="74"/>
      <c r="AP31" s="33">
        <v>10</v>
      </c>
      <c r="AQ31" s="23">
        <v>3.516</v>
      </c>
      <c r="AR31" s="17">
        <v>126880</v>
      </c>
      <c r="AS31" s="17">
        <v>119000</v>
      </c>
      <c r="AT31" s="17">
        <v>172000</v>
      </c>
      <c r="AU31" s="17" t="s">
        <v>9</v>
      </c>
      <c r="AV31" s="17">
        <v>9000</v>
      </c>
      <c r="AW31" s="2"/>
      <c r="AX31" s="4"/>
      <c r="AY31" s="74"/>
      <c r="AZ31" s="33">
        <v>10</v>
      </c>
      <c r="BA31" s="23">
        <v>4.7350000000000003</v>
      </c>
      <c r="BB31" s="17">
        <v>121561</v>
      </c>
      <c r="BC31" s="17">
        <v>112111</v>
      </c>
      <c r="BD31" s="17">
        <v>130000</v>
      </c>
      <c r="BE31" s="17">
        <v>3180</v>
      </c>
      <c r="BF31" s="17">
        <v>9000</v>
      </c>
      <c r="BG31" s="4"/>
      <c r="BH31" s="74"/>
      <c r="BI31" s="33">
        <v>10</v>
      </c>
      <c r="BJ31" s="23">
        <v>3.6680000000000001</v>
      </c>
      <c r="BK31" s="17">
        <v>106268</v>
      </c>
      <c r="BL31" s="17">
        <v>86174</v>
      </c>
      <c r="BM31" s="17">
        <v>146</v>
      </c>
      <c r="BN31" s="17">
        <v>-2490</v>
      </c>
      <c r="BO31" s="17">
        <v>9000</v>
      </c>
      <c r="BP31" s="4"/>
      <c r="BQ31" s="74"/>
      <c r="BR31" s="33">
        <v>10</v>
      </c>
      <c r="BS31" s="23">
        <v>2.859</v>
      </c>
      <c r="BT31" s="17">
        <v>135798</v>
      </c>
      <c r="BU31" s="17">
        <v>128828</v>
      </c>
      <c r="BV31" s="17">
        <v>140552</v>
      </c>
      <c r="BW31" s="17">
        <v>5906</v>
      </c>
      <c r="BX31" s="17">
        <v>9000</v>
      </c>
      <c r="BY31" s="20"/>
      <c r="BZ31" s="32"/>
      <c r="CA31" s="20"/>
      <c r="CB31" s="74"/>
      <c r="CC31" s="33">
        <v>10</v>
      </c>
      <c r="CD31" s="17">
        <v>1.84</v>
      </c>
      <c r="CE31" s="17">
        <v>155174</v>
      </c>
      <c r="CF31" s="17">
        <v>148000</v>
      </c>
      <c r="CG31" s="17">
        <v>161000</v>
      </c>
      <c r="CH31" s="15" t="s">
        <v>9</v>
      </c>
      <c r="CI31" s="15">
        <v>9</v>
      </c>
      <c r="CJ31" s="20"/>
      <c r="CK31" s="74"/>
      <c r="CL31" s="33">
        <v>10</v>
      </c>
      <c r="CM31" s="23">
        <v>1.9279999999999999</v>
      </c>
      <c r="CN31" s="17">
        <v>124045</v>
      </c>
      <c r="CO31" s="17">
        <v>109000</v>
      </c>
      <c r="CP31" s="15">
        <v>148</v>
      </c>
      <c r="CQ31" s="15" t="s">
        <v>9</v>
      </c>
      <c r="CR31" s="15">
        <v>9</v>
      </c>
      <c r="CS31" s="20"/>
      <c r="CT31" s="74"/>
      <c r="CU31" s="28">
        <v>10</v>
      </c>
      <c r="CV31" s="23">
        <v>2.61</v>
      </c>
      <c r="CW31" s="17">
        <v>89333</v>
      </c>
      <c r="CX31" s="17">
        <v>72000</v>
      </c>
      <c r="CY31" s="15">
        <v>146</v>
      </c>
      <c r="CZ31" s="15" t="s">
        <v>9</v>
      </c>
      <c r="DA31" s="15">
        <v>9</v>
      </c>
      <c r="DB31" s="20"/>
      <c r="DC31" s="74"/>
      <c r="DD31" s="28">
        <v>10</v>
      </c>
      <c r="DE31" s="23">
        <v>1.472</v>
      </c>
      <c r="DF31" s="17">
        <v>121421</v>
      </c>
      <c r="DG31" s="17">
        <v>115000</v>
      </c>
      <c r="DH31" s="15">
        <v>147</v>
      </c>
      <c r="DI31" s="15" t="s">
        <v>9</v>
      </c>
      <c r="DJ31" s="17">
        <v>9000</v>
      </c>
      <c r="DK31" s="4"/>
      <c r="DM31" s="53"/>
      <c r="DN31" s="61"/>
      <c r="DO31" s="55"/>
      <c r="DP31" s="56"/>
      <c r="DQ31" s="57"/>
      <c r="DR31" s="57"/>
      <c r="DS31" s="57"/>
      <c r="DT31" s="57"/>
      <c r="DU31" s="57"/>
      <c r="DV31" s="53"/>
      <c r="DW31" s="61"/>
      <c r="DX31" s="55"/>
      <c r="DY31" s="56"/>
      <c r="DZ31" s="57"/>
      <c r="EA31" s="57"/>
      <c r="EB31" s="53"/>
      <c r="EC31" s="53"/>
      <c r="ED31" s="53"/>
      <c r="EE31" s="53"/>
      <c r="EF31" s="61"/>
      <c r="EG31" s="55"/>
      <c r="EH31" s="56"/>
      <c r="EI31" s="57"/>
      <c r="EJ31" s="57"/>
      <c r="EK31" s="57"/>
      <c r="EL31" s="53"/>
      <c r="EM31" s="53"/>
      <c r="EN31" s="53"/>
      <c r="EO31" s="61"/>
      <c r="EP31" s="55"/>
      <c r="EQ31" s="56"/>
      <c r="ER31" s="57"/>
      <c r="ES31" s="57"/>
      <c r="ET31" s="57"/>
      <c r="EU31" s="57"/>
      <c r="EV31" s="57"/>
    </row>
    <row r="32" spans="1:152" x14ac:dyDescent="0.25">
      <c r="A32" s="4"/>
      <c r="B32" s="74"/>
      <c r="C32" s="33">
        <v>3</v>
      </c>
      <c r="D32" s="23">
        <v>2.0089999999999999</v>
      </c>
      <c r="E32" s="17">
        <v>154272</v>
      </c>
      <c r="F32" s="17">
        <v>127051</v>
      </c>
      <c r="G32" s="17">
        <v>211409</v>
      </c>
      <c r="H32" s="17">
        <v>-64058</v>
      </c>
      <c r="I32" s="15">
        <v>9</v>
      </c>
      <c r="J32" s="4"/>
      <c r="K32" s="74"/>
      <c r="L32" s="33">
        <v>3</v>
      </c>
      <c r="M32" s="23">
        <v>2.044</v>
      </c>
      <c r="N32" s="17">
        <v>165954</v>
      </c>
      <c r="O32" s="17">
        <v>150000</v>
      </c>
      <c r="P32" s="17">
        <v>184000</v>
      </c>
      <c r="Q32" s="17">
        <v>-60255</v>
      </c>
      <c r="R32" s="15">
        <v>9</v>
      </c>
      <c r="T32" s="74"/>
      <c r="U32" s="33">
        <v>11</v>
      </c>
      <c r="V32" s="23">
        <v>3.4620000000000002</v>
      </c>
      <c r="W32" s="17">
        <v>104058</v>
      </c>
      <c r="X32" s="17">
        <v>80000</v>
      </c>
      <c r="Y32" s="17">
        <v>152</v>
      </c>
      <c r="Z32" s="17">
        <v>60255</v>
      </c>
      <c r="AA32" s="17">
        <v>9</v>
      </c>
      <c r="AB32" s="4"/>
      <c r="AC32" s="74"/>
      <c r="AD32" s="33">
        <v>11</v>
      </c>
      <c r="AE32" s="23">
        <v>1.823</v>
      </c>
      <c r="AF32" s="17">
        <v>153398</v>
      </c>
      <c r="AG32" s="17">
        <v>139928</v>
      </c>
      <c r="AH32" s="17">
        <v>192000</v>
      </c>
      <c r="AI32" s="17">
        <v>-62700</v>
      </c>
      <c r="AJ32" s="17">
        <v>7849</v>
      </c>
      <c r="AK32" s="4"/>
      <c r="AL32" s="4"/>
      <c r="AN32" s="4"/>
      <c r="AO32" s="74"/>
      <c r="AP32" s="33">
        <v>11</v>
      </c>
      <c r="AQ32" s="23">
        <v>4.1929999999999996</v>
      </c>
      <c r="AR32" s="17">
        <v>122600</v>
      </c>
      <c r="AS32" s="17">
        <v>114918</v>
      </c>
      <c r="AT32" s="17">
        <v>136000</v>
      </c>
      <c r="AU32" s="17">
        <v>-67166</v>
      </c>
      <c r="AV32" s="17">
        <v>9000</v>
      </c>
      <c r="AW32" s="2"/>
      <c r="AX32" s="4"/>
      <c r="AY32" s="74"/>
      <c r="AZ32" s="33">
        <v>11</v>
      </c>
      <c r="BA32" s="23">
        <v>5.0629999999999997</v>
      </c>
      <c r="BB32" s="17">
        <v>119253</v>
      </c>
      <c r="BC32" s="17">
        <v>113301</v>
      </c>
      <c r="BD32" s="17">
        <v>126000</v>
      </c>
      <c r="BE32" s="17">
        <v>-45000</v>
      </c>
      <c r="BF32" s="17">
        <v>9000</v>
      </c>
      <c r="BG32" s="4"/>
      <c r="BH32" s="74"/>
      <c r="BI32" s="33">
        <v>11</v>
      </c>
      <c r="BJ32" s="23">
        <v>3.1989999999999998</v>
      </c>
      <c r="BK32" s="17">
        <v>113895</v>
      </c>
      <c r="BL32" s="17">
        <v>89272</v>
      </c>
      <c r="BM32" s="17">
        <v>170</v>
      </c>
      <c r="BN32" s="17">
        <v>55713</v>
      </c>
      <c r="BO32" s="17">
        <v>9000</v>
      </c>
      <c r="BP32" s="4"/>
      <c r="BQ32" s="74"/>
      <c r="BR32" s="33">
        <v>11</v>
      </c>
      <c r="BS32" s="23">
        <v>2.3290000000000002</v>
      </c>
      <c r="BT32" s="17">
        <v>142912</v>
      </c>
      <c r="BU32" s="17">
        <v>128488</v>
      </c>
      <c r="BV32" s="17">
        <v>203000</v>
      </c>
      <c r="BW32" s="17">
        <v>-42709</v>
      </c>
      <c r="BX32" s="17">
        <v>9000</v>
      </c>
      <c r="BY32" s="20"/>
      <c r="BZ32" s="32"/>
      <c r="CA32" s="20"/>
      <c r="CB32" s="74"/>
      <c r="CC32" s="33">
        <v>11</v>
      </c>
      <c r="CD32" s="17">
        <v>2.0009999999999999</v>
      </c>
      <c r="CE32" s="17">
        <v>155219</v>
      </c>
      <c r="CF32" s="17">
        <v>147485</v>
      </c>
      <c r="CG32" s="17">
        <v>160166</v>
      </c>
      <c r="CH32" s="17">
        <v>39094</v>
      </c>
      <c r="CI32" s="15">
        <v>9</v>
      </c>
      <c r="CJ32" s="20"/>
      <c r="CK32" s="74"/>
      <c r="CL32" s="33">
        <v>11</v>
      </c>
      <c r="CM32" s="23">
        <v>1.796</v>
      </c>
      <c r="CN32" s="17">
        <v>122551</v>
      </c>
      <c r="CO32" s="17">
        <v>117395</v>
      </c>
      <c r="CP32" s="17">
        <v>133041</v>
      </c>
      <c r="CQ32" s="17">
        <v>61783</v>
      </c>
      <c r="CR32" s="15">
        <v>9</v>
      </c>
      <c r="CS32" s="20"/>
      <c r="CT32" s="74"/>
      <c r="CU32" s="28">
        <v>11</v>
      </c>
      <c r="CV32" s="23">
        <v>2.8210000000000002</v>
      </c>
      <c r="CW32" s="17">
        <v>88526</v>
      </c>
      <c r="CX32" s="17">
        <v>76160</v>
      </c>
      <c r="CY32" s="15">
        <v>119</v>
      </c>
      <c r="CZ32" s="17">
        <v>39560</v>
      </c>
      <c r="DA32" s="15">
        <v>9</v>
      </c>
      <c r="DB32" s="20"/>
      <c r="DC32" s="74"/>
      <c r="DD32" s="28">
        <v>11</v>
      </c>
      <c r="DE32" s="23">
        <v>1.9570000000000001</v>
      </c>
      <c r="DF32" s="17">
        <v>119574</v>
      </c>
      <c r="DG32" s="17">
        <v>114000</v>
      </c>
      <c r="DH32" s="15">
        <v>128</v>
      </c>
      <c r="DI32" s="17">
        <v>58570</v>
      </c>
      <c r="DJ32" s="17">
        <v>9000</v>
      </c>
      <c r="DK32" s="4"/>
      <c r="DM32" s="53"/>
      <c r="DN32" s="61"/>
      <c r="DO32" s="55"/>
      <c r="DP32" s="56"/>
      <c r="DQ32" s="57"/>
      <c r="DR32" s="57"/>
      <c r="DS32" s="57"/>
      <c r="DT32" s="57"/>
      <c r="DU32" s="57"/>
      <c r="DV32" s="53"/>
      <c r="DW32" s="61"/>
      <c r="DX32" s="55"/>
      <c r="DY32" s="56"/>
      <c r="DZ32" s="57"/>
      <c r="EA32" s="57"/>
      <c r="EB32" s="53"/>
      <c r="EC32" s="57"/>
      <c r="ED32" s="53"/>
      <c r="EE32" s="53"/>
      <c r="EF32" s="61"/>
      <c r="EG32" s="55"/>
      <c r="EH32" s="56"/>
      <c r="EI32" s="57"/>
      <c r="EJ32" s="57"/>
      <c r="EK32" s="57"/>
      <c r="EL32" s="57"/>
      <c r="EM32" s="53"/>
      <c r="EN32" s="53"/>
      <c r="EO32" s="61"/>
      <c r="EP32" s="55"/>
      <c r="EQ32" s="56"/>
      <c r="ER32" s="57"/>
      <c r="ES32" s="57"/>
      <c r="ET32" s="57"/>
      <c r="EU32" s="57"/>
      <c r="EV32" s="57"/>
    </row>
    <row r="33" spans="1:152" x14ac:dyDescent="0.25">
      <c r="A33" s="4"/>
      <c r="B33" s="74"/>
      <c r="C33" s="33">
        <v>3</v>
      </c>
      <c r="D33" s="23">
        <v>2.242</v>
      </c>
      <c r="E33" s="17">
        <v>148399</v>
      </c>
      <c r="F33" s="17">
        <v>132662</v>
      </c>
      <c r="G33" s="17">
        <v>191000</v>
      </c>
      <c r="H33" s="17">
        <v>48240</v>
      </c>
      <c r="I33" s="15">
        <v>9</v>
      </c>
      <c r="J33" s="4"/>
      <c r="K33" s="74"/>
      <c r="L33" s="33">
        <v>3</v>
      </c>
      <c r="M33" s="23">
        <v>1.9850000000000001</v>
      </c>
      <c r="N33" s="17">
        <v>170346</v>
      </c>
      <c r="O33" s="17">
        <v>150554</v>
      </c>
      <c r="P33" s="17">
        <v>202000</v>
      </c>
      <c r="Q33" s="17">
        <v>37147</v>
      </c>
      <c r="R33" s="15">
        <v>9</v>
      </c>
      <c r="T33" s="74"/>
      <c r="U33" s="33">
        <v>12</v>
      </c>
      <c r="V33" s="23">
        <v>2.9289999999999998</v>
      </c>
      <c r="W33" s="17">
        <v>118647</v>
      </c>
      <c r="X33" s="17">
        <v>90000</v>
      </c>
      <c r="Y33" s="17">
        <v>207</v>
      </c>
      <c r="Z33" s="17">
        <v>-42138</v>
      </c>
      <c r="AA33" s="17">
        <v>9</v>
      </c>
      <c r="AB33" s="4"/>
      <c r="AC33" s="74"/>
      <c r="AD33" s="33">
        <v>12</v>
      </c>
      <c r="AE33" s="23">
        <v>1.823</v>
      </c>
      <c r="AF33" s="17">
        <v>152046</v>
      </c>
      <c r="AG33" s="17">
        <v>142975</v>
      </c>
      <c r="AH33" s="17">
        <v>183000</v>
      </c>
      <c r="AI33" s="17">
        <v>50826</v>
      </c>
      <c r="AJ33" s="17">
        <v>7836</v>
      </c>
      <c r="AK33" s="4"/>
      <c r="AL33" s="4"/>
      <c r="AN33" s="4"/>
      <c r="AO33" s="74"/>
      <c r="AP33" s="33">
        <v>12</v>
      </c>
      <c r="AQ33" s="23">
        <v>3.6360000000000001</v>
      </c>
      <c r="AR33" s="17">
        <v>125231</v>
      </c>
      <c r="AS33" s="17">
        <v>119375</v>
      </c>
      <c r="AT33" s="17">
        <v>149000</v>
      </c>
      <c r="AU33" s="17">
        <v>53616</v>
      </c>
      <c r="AV33" s="17">
        <v>9000</v>
      </c>
      <c r="AW33" s="2"/>
      <c r="AX33" s="4"/>
      <c r="AY33" s="74"/>
      <c r="AZ33" s="33">
        <v>12</v>
      </c>
      <c r="BA33" s="23">
        <v>4.4379999999999997</v>
      </c>
      <c r="BB33" s="17">
        <v>118567</v>
      </c>
      <c r="BC33" s="17">
        <v>112000</v>
      </c>
      <c r="BD33" s="17">
        <v>130000</v>
      </c>
      <c r="BE33" s="17">
        <v>42879</v>
      </c>
      <c r="BF33" s="17">
        <v>9000</v>
      </c>
      <c r="BG33" s="4"/>
      <c r="BH33" s="74"/>
      <c r="BI33" s="33">
        <v>12</v>
      </c>
      <c r="BJ33" s="23">
        <v>3.1850000000000001</v>
      </c>
      <c r="BK33" s="17">
        <v>118265</v>
      </c>
      <c r="BL33" s="17">
        <v>84770</v>
      </c>
      <c r="BM33" s="17">
        <v>206</v>
      </c>
      <c r="BN33" s="17">
        <v>-77005</v>
      </c>
      <c r="BO33" s="17">
        <v>9000</v>
      </c>
      <c r="BP33" s="4"/>
      <c r="BQ33" s="74"/>
      <c r="BR33" s="33">
        <v>12</v>
      </c>
      <c r="BS33" s="23">
        <v>3.1930000000000001</v>
      </c>
      <c r="BT33" s="17">
        <v>139066</v>
      </c>
      <c r="BU33" s="17">
        <v>133000</v>
      </c>
      <c r="BV33" s="17">
        <v>148355</v>
      </c>
      <c r="BW33" s="17">
        <v>43452</v>
      </c>
      <c r="BX33" s="17">
        <v>9000</v>
      </c>
      <c r="BY33" s="20"/>
      <c r="BZ33" s="32"/>
      <c r="CA33" s="20"/>
      <c r="CB33" s="74"/>
      <c r="CC33" s="33">
        <v>12</v>
      </c>
      <c r="CD33" s="17">
        <v>2.0129999999999999</v>
      </c>
      <c r="CE33" s="17">
        <v>155147</v>
      </c>
      <c r="CF33" s="17">
        <v>149333</v>
      </c>
      <c r="CG33" s="17">
        <v>169000</v>
      </c>
      <c r="CH33" s="17">
        <v>-27181</v>
      </c>
      <c r="CI33" s="15">
        <v>9</v>
      </c>
      <c r="CJ33" s="20"/>
      <c r="CK33" s="74"/>
      <c r="CL33" s="33">
        <v>12</v>
      </c>
      <c r="CM33" s="23">
        <v>1.877</v>
      </c>
      <c r="CN33" s="17">
        <v>123195</v>
      </c>
      <c r="CO33" s="17">
        <v>115187</v>
      </c>
      <c r="CP33" s="17">
        <v>149000</v>
      </c>
      <c r="CQ33" s="17">
        <v>-45909</v>
      </c>
      <c r="CR33" s="17">
        <v>9000</v>
      </c>
      <c r="CS33" s="20"/>
      <c r="CT33" s="74"/>
      <c r="CU33" s="28">
        <v>12</v>
      </c>
      <c r="CV33" s="23">
        <v>2.492</v>
      </c>
      <c r="CW33" s="17">
        <v>92893</v>
      </c>
      <c r="CX33" s="17">
        <v>75537</v>
      </c>
      <c r="CY33" s="15">
        <v>147</v>
      </c>
      <c r="CZ33" s="17">
        <v>-46219</v>
      </c>
      <c r="DA33" s="15">
        <v>9</v>
      </c>
      <c r="DB33" s="20"/>
      <c r="DC33" s="74"/>
      <c r="DD33" s="28">
        <v>12</v>
      </c>
      <c r="DE33" s="23">
        <v>1.3560000000000001</v>
      </c>
      <c r="DF33" s="17">
        <v>125019</v>
      </c>
      <c r="DG33" s="17">
        <v>117000</v>
      </c>
      <c r="DH33" s="15">
        <v>171</v>
      </c>
      <c r="DI33" s="17">
        <v>-26565</v>
      </c>
      <c r="DJ33" s="17">
        <v>9000</v>
      </c>
      <c r="DK33" s="4"/>
      <c r="DM33" s="53"/>
      <c r="DN33" s="61"/>
      <c r="DO33" s="55"/>
      <c r="DP33" s="56"/>
      <c r="DQ33" s="57"/>
      <c r="DR33" s="57"/>
      <c r="DS33" s="57"/>
      <c r="DT33" s="57"/>
      <c r="DU33" s="57"/>
      <c r="DV33" s="53"/>
      <c r="DW33" s="61"/>
      <c r="DX33" s="55"/>
      <c r="DY33" s="56"/>
      <c r="DZ33" s="57"/>
      <c r="EA33" s="57"/>
      <c r="EB33" s="53"/>
      <c r="EC33" s="57"/>
      <c r="ED33" s="53"/>
      <c r="EE33" s="53"/>
      <c r="EF33" s="61"/>
      <c r="EG33" s="55"/>
      <c r="EH33" s="56"/>
      <c r="EI33" s="57"/>
      <c r="EJ33" s="57"/>
      <c r="EK33" s="57"/>
      <c r="EL33" s="57"/>
      <c r="EM33" s="53"/>
      <c r="EN33" s="53"/>
      <c r="EO33" s="61"/>
      <c r="EP33" s="55"/>
      <c r="EQ33" s="56"/>
      <c r="ER33" s="57"/>
      <c r="ES33" s="57"/>
      <c r="ET33" s="57"/>
      <c r="EU33" s="57"/>
      <c r="EV33" s="57"/>
    </row>
    <row r="34" spans="1:152" x14ac:dyDescent="0.25">
      <c r="A34" s="4"/>
      <c r="B34" s="74"/>
      <c r="C34" s="33">
        <v>4</v>
      </c>
      <c r="D34" s="23">
        <v>2.13</v>
      </c>
      <c r="E34" s="17">
        <v>154750</v>
      </c>
      <c r="F34" s="17">
        <v>137000</v>
      </c>
      <c r="G34" s="17">
        <v>205000</v>
      </c>
      <c r="H34" s="17">
        <v>-90000</v>
      </c>
      <c r="I34" s="15">
        <v>9</v>
      </c>
      <c r="J34" s="4"/>
      <c r="K34" s="74"/>
      <c r="L34" s="33">
        <v>4</v>
      </c>
      <c r="M34" s="23">
        <v>1.798</v>
      </c>
      <c r="N34" s="17">
        <v>170060</v>
      </c>
      <c r="O34" s="17">
        <v>149826</v>
      </c>
      <c r="P34" s="17">
        <v>207870</v>
      </c>
      <c r="Q34" s="17">
        <v>-88755</v>
      </c>
      <c r="R34" s="15">
        <v>9</v>
      </c>
      <c r="T34" s="74"/>
      <c r="U34" s="33">
        <v>13</v>
      </c>
      <c r="V34" s="23">
        <v>2.996</v>
      </c>
      <c r="W34" s="17">
        <v>112379</v>
      </c>
      <c r="X34" s="17">
        <v>77000</v>
      </c>
      <c r="Y34" s="17">
        <v>221</v>
      </c>
      <c r="Z34" s="17" t="s">
        <v>9</v>
      </c>
      <c r="AA34" s="17">
        <v>9</v>
      </c>
      <c r="AB34" s="4"/>
      <c r="AC34" s="74"/>
      <c r="AD34" s="33">
        <v>13</v>
      </c>
      <c r="AE34" s="23">
        <v>1.974</v>
      </c>
      <c r="AF34" s="17">
        <v>158872</v>
      </c>
      <c r="AG34" s="17">
        <v>143000</v>
      </c>
      <c r="AH34" s="17">
        <v>213000</v>
      </c>
      <c r="AI34" s="17">
        <v>-90000</v>
      </c>
      <c r="AJ34" s="17">
        <v>8550</v>
      </c>
      <c r="AK34" s="4"/>
      <c r="AL34" s="4"/>
      <c r="AN34" s="4"/>
      <c r="AO34" s="74"/>
      <c r="AP34" s="33">
        <v>13</v>
      </c>
      <c r="AQ34" s="23">
        <v>3.516</v>
      </c>
      <c r="AR34" s="17">
        <v>128200</v>
      </c>
      <c r="AS34" s="17">
        <v>115000</v>
      </c>
      <c r="AT34" s="17">
        <v>169000</v>
      </c>
      <c r="AU34" s="17">
        <v>-90000</v>
      </c>
      <c r="AV34" s="17">
        <v>9000</v>
      </c>
      <c r="AW34" s="2"/>
      <c r="AX34" s="4"/>
      <c r="AY34" s="74"/>
      <c r="AZ34" s="33">
        <v>13</v>
      </c>
      <c r="BA34" s="23">
        <v>3.6680000000000001</v>
      </c>
      <c r="BB34" s="17">
        <v>127774</v>
      </c>
      <c r="BC34" s="17">
        <v>116826</v>
      </c>
      <c r="BD34" s="17">
        <v>159000</v>
      </c>
      <c r="BE34" s="17">
        <v>-87510</v>
      </c>
      <c r="BF34" s="17">
        <v>9000</v>
      </c>
      <c r="BG34" s="4"/>
      <c r="BH34" s="74"/>
      <c r="BI34" s="33">
        <v>13</v>
      </c>
      <c r="BJ34" s="23">
        <v>2.992</v>
      </c>
      <c r="BK34" s="17">
        <v>118648</v>
      </c>
      <c r="BL34" s="17">
        <v>90250</v>
      </c>
      <c r="BM34" s="17">
        <v>224</v>
      </c>
      <c r="BN34" s="17">
        <v>-92045</v>
      </c>
      <c r="BO34" s="17">
        <v>9000</v>
      </c>
      <c r="BP34" s="4"/>
      <c r="BQ34" s="74"/>
      <c r="BR34" s="33">
        <v>13</v>
      </c>
      <c r="BS34" s="23">
        <v>2.8889999999999998</v>
      </c>
      <c r="BT34" s="17">
        <v>144233</v>
      </c>
      <c r="BU34" s="17">
        <v>139000</v>
      </c>
      <c r="BV34" s="17">
        <v>153000</v>
      </c>
      <c r="BW34" s="17">
        <v>-90000</v>
      </c>
      <c r="BX34" s="17">
        <v>9000</v>
      </c>
      <c r="BY34" s="20"/>
      <c r="BZ34" s="32"/>
      <c r="CA34" s="20"/>
      <c r="CB34" s="74"/>
      <c r="CC34" s="33">
        <v>13</v>
      </c>
      <c r="CD34" s="17">
        <v>1.7989999999999999</v>
      </c>
      <c r="CE34" s="17">
        <v>158447</v>
      </c>
      <c r="CF34" s="17">
        <v>150000</v>
      </c>
      <c r="CG34" s="17">
        <v>165000</v>
      </c>
      <c r="CH34" s="17">
        <v>-90000</v>
      </c>
      <c r="CI34" s="15">
        <v>9</v>
      </c>
      <c r="CJ34" s="20"/>
      <c r="CK34" s="74"/>
      <c r="CL34" s="33">
        <v>13</v>
      </c>
      <c r="CM34" s="23">
        <v>1.587</v>
      </c>
      <c r="CN34" s="17">
        <v>124660</v>
      </c>
      <c r="CO34" s="17">
        <v>113019</v>
      </c>
      <c r="CP34" s="17">
        <v>170000</v>
      </c>
      <c r="CQ34" s="17">
        <v>-88898</v>
      </c>
      <c r="CR34" s="17">
        <v>9000</v>
      </c>
      <c r="CS34" s="20"/>
      <c r="CT34" s="74"/>
      <c r="CU34" s="28">
        <v>13</v>
      </c>
      <c r="CV34" s="23">
        <v>2.4500000000000002</v>
      </c>
      <c r="CW34" s="17">
        <v>90323</v>
      </c>
      <c r="CX34" s="17">
        <v>78706</v>
      </c>
      <c r="CY34" s="15">
        <v>133</v>
      </c>
      <c r="CZ34" s="17">
        <v>-91685</v>
      </c>
      <c r="DA34" s="15">
        <v>9</v>
      </c>
      <c r="DB34" s="20"/>
      <c r="DC34" s="74"/>
      <c r="DD34" s="28">
        <v>13</v>
      </c>
      <c r="DE34" s="23">
        <v>1.472</v>
      </c>
      <c r="DF34" s="17">
        <v>117709</v>
      </c>
      <c r="DG34" s="17">
        <v>112804</v>
      </c>
      <c r="DH34" s="15">
        <v>137</v>
      </c>
      <c r="DI34" s="17">
        <v>-88977</v>
      </c>
      <c r="DJ34" s="17">
        <v>9000</v>
      </c>
      <c r="DK34" s="4"/>
      <c r="DM34" s="53"/>
      <c r="DN34" s="61"/>
      <c r="DO34" s="55"/>
      <c r="DP34" s="56"/>
      <c r="DQ34" s="57"/>
      <c r="DR34" s="57"/>
      <c r="DS34" s="57"/>
      <c r="DT34" s="57"/>
      <c r="DU34" s="57"/>
      <c r="DV34" s="53"/>
      <c r="DW34" s="61"/>
      <c r="DX34" s="55"/>
      <c r="DY34" s="56"/>
      <c r="DZ34" s="57"/>
      <c r="EA34" s="57"/>
      <c r="EB34" s="53"/>
      <c r="EC34" s="57"/>
      <c r="ED34" s="53"/>
      <c r="EE34" s="53"/>
      <c r="EF34" s="61"/>
      <c r="EG34" s="55"/>
      <c r="EH34" s="56"/>
      <c r="EI34" s="57"/>
      <c r="EJ34" s="57"/>
      <c r="EK34" s="57"/>
      <c r="EL34" s="57"/>
      <c r="EM34" s="53"/>
      <c r="EN34" s="53"/>
      <c r="EO34" s="61"/>
      <c r="EP34" s="55"/>
      <c r="EQ34" s="56"/>
      <c r="ER34" s="57"/>
      <c r="ES34" s="57"/>
      <c r="ET34" s="57"/>
      <c r="EU34" s="57"/>
      <c r="EV34" s="57"/>
    </row>
    <row r="35" spans="1:152" x14ac:dyDescent="0.25">
      <c r="A35" s="4"/>
      <c r="B35" s="74"/>
      <c r="C35" s="33">
        <v>4</v>
      </c>
      <c r="D35" s="23">
        <v>2.1880000000000002</v>
      </c>
      <c r="E35" s="17">
        <v>153256</v>
      </c>
      <c r="F35" s="17">
        <v>132000</v>
      </c>
      <c r="G35" s="17">
        <v>192000</v>
      </c>
      <c r="H35" s="17" t="s">
        <v>9</v>
      </c>
      <c r="I35" s="15">
        <v>9</v>
      </c>
      <c r="J35" s="4"/>
      <c r="K35" s="74"/>
      <c r="L35" s="33">
        <v>4</v>
      </c>
      <c r="M35" s="23">
        <v>2.13</v>
      </c>
      <c r="N35" s="17">
        <v>164925</v>
      </c>
      <c r="O35" s="17">
        <v>149000</v>
      </c>
      <c r="P35" s="17">
        <v>180000</v>
      </c>
      <c r="Q35" s="17" t="s">
        <v>9</v>
      </c>
      <c r="R35" s="15">
        <v>9</v>
      </c>
      <c r="T35" s="74"/>
      <c r="U35" s="33">
        <v>14</v>
      </c>
      <c r="V35" s="23">
        <v>2.8860000000000001</v>
      </c>
      <c r="W35" s="17">
        <v>116207</v>
      </c>
      <c r="X35" s="17">
        <v>86241</v>
      </c>
      <c r="Y35" s="17">
        <v>218</v>
      </c>
      <c r="Z35" s="17">
        <v>-88025</v>
      </c>
      <c r="AA35" s="17">
        <v>9</v>
      </c>
      <c r="AB35" s="4"/>
      <c r="AC35" s="74"/>
      <c r="AD35" s="33">
        <v>14</v>
      </c>
      <c r="AE35" s="23">
        <v>1.9239999999999999</v>
      </c>
      <c r="AF35" s="17">
        <v>154777</v>
      </c>
      <c r="AG35" s="17">
        <v>140865</v>
      </c>
      <c r="AH35" s="17">
        <v>196000</v>
      </c>
      <c r="AI35" s="17">
        <v>1548</v>
      </c>
      <c r="AJ35" s="17">
        <v>8328</v>
      </c>
      <c r="AK35" s="4"/>
      <c r="AL35" s="4"/>
      <c r="AN35" s="4"/>
      <c r="AO35" s="74"/>
      <c r="AP35" s="33">
        <v>14</v>
      </c>
      <c r="AQ35" s="23">
        <v>4.2530000000000001</v>
      </c>
      <c r="AR35" s="17">
        <v>126571</v>
      </c>
      <c r="AS35" s="17">
        <v>119000</v>
      </c>
      <c r="AT35" s="17">
        <v>141000</v>
      </c>
      <c r="AU35" s="17" t="s">
        <v>9</v>
      </c>
      <c r="AV35" s="17">
        <v>9000</v>
      </c>
      <c r="AW35" s="2"/>
      <c r="AX35" s="4"/>
      <c r="AY35" s="74"/>
      <c r="AZ35" s="33">
        <v>14</v>
      </c>
      <c r="BA35" s="23">
        <v>4.032</v>
      </c>
      <c r="BB35" s="17">
        <v>128002</v>
      </c>
      <c r="BC35" s="17">
        <v>119238</v>
      </c>
      <c r="BD35" s="17">
        <v>167000</v>
      </c>
      <c r="BE35" s="17">
        <v>2726</v>
      </c>
      <c r="BF35" s="17">
        <v>9000</v>
      </c>
      <c r="BG35" s="4"/>
      <c r="BH35" s="74"/>
      <c r="BI35" s="33">
        <v>14</v>
      </c>
      <c r="BJ35" s="23">
        <v>3.0939999999999999</v>
      </c>
      <c r="BK35" s="17">
        <v>126769</v>
      </c>
      <c r="BL35" s="17">
        <v>93667</v>
      </c>
      <c r="BM35" s="17">
        <v>221</v>
      </c>
      <c r="BN35" s="17">
        <v>4236</v>
      </c>
      <c r="BO35" s="17">
        <v>9000</v>
      </c>
      <c r="BP35" s="4"/>
      <c r="BQ35" s="74"/>
      <c r="BR35" s="33">
        <v>14</v>
      </c>
      <c r="BS35" s="23">
        <v>2.2480000000000002</v>
      </c>
      <c r="BT35" s="17">
        <v>147421</v>
      </c>
      <c r="BU35" s="17">
        <v>134000</v>
      </c>
      <c r="BV35" s="17">
        <v>187000</v>
      </c>
      <c r="BW35" s="17" t="s">
        <v>9</v>
      </c>
      <c r="BX35" s="17">
        <v>9000</v>
      </c>
      <c r="BY35" s="20"/>
      <c r="BZ35" s="32"/>
      <c r="CA35" s="20"/>
      <c r="CB35" s="74"/>
      <c r="CC35" s="33">
        <v>14</v>
      </c>
      <c r="CD35" s="17">
        <v>2.129</v>
      </c>
      <c r="CE35" s="17">
        <v>158812</v>
      </c>
      <c r="CF35" s="17">
        <v>153974</v>
      </c>
      <c r="CG35" s="17">
        <v>164077</v>
      </c>
      <c r="CH35" s="17">
        <v>1469</v>
      </c>
      <c r="CI35" s="15">
        <v>9</v>
      </c>
      <c r="CJ35" s="20"/>
      <c r="CK35" s="74"/>
      <c r="CL35" s="33">
        <v>14</v>
      </c>
      <c r="CM35" s="23">
        <v>1.2090000000000001</v>
      </c>
      <c r="CN35" s="17">
        <v>129275</v>
      </c>
      <c r="CO35" s="17">
        <v>112000</v>
      </c>
      <c r="CP35" s="17">
        <v>176000</v>
      </c>
      <c r="CQ35" s="15" t="s">
        <v>9</v>
      </c>
      <c r="CR35" s="17">
        <v>9000</v>
      </c>
      <c r="CS35" s="20"/>
      <c r="CT35" s="74"/>
      <c r="CU35" s="28">
        <v>14</v>
      </c>
      <c r="CV35" s="23">
        <v>2.452</v>
      </c>
      <c r="CW35" s="17">
        <v>97200</v>
      </c>
      <c r="CX35" s="17">
        <v>77000</v>
      </c>
      <c r="CY35" s="15">
        <v>151</v>
      </c>
      <c r="CZ35" s="15" t="s">
        <v>9</v>
      </c>
      <c r="DA35" s="15">
        <v>9</v>
      </c>
      <c r="DB35" s="20"/>
      <c r="DC35" s="74"/>
      <c r="DD35" s="28">
        <v>14</v>
      </c>
      <c r="DE35" s="23">
        <v>1.306</v>
      </c>
      <c r="DF35" s="17">
        <v>120969</v>
      </c>
      <c r="DG35" s="17">
        <v>112000</v>
      </c>
      <c r="DH35" s="15">
        <v>168</v>
      </c>
      <c r="DI35" s="15" t="s">
        <v>9</v>
      </c>
      <c r="DJ35" s="17">
        <v>9000</v>
      </c>
      <c r="DK35" s="4"/>
      <c r="DM35" s="53"/>
      <c r="DN35" s="61"/>
      <c r="DO35" s="55"/>
      <c r="DP35" s="56"/>
      <c r="DQ35" s="57"/>
      <c r="DR35" s="57"/>
      <c r="DS35" s="57"/>
      <c r="DT35" s="53"/>
      <c r="DU35" s="57"/>
      <c r="DV35" s="53"/>
      <c r="DW35" s="61"/>
      <c r="DX35" s="55"/>
      <c r="DY35" s="56"/>
      <c r="DZ35" s="57"/>
      <c r="EA35" s="57"/>
      <c r="EB35" s="53"/>
      <c r="EC35" s="53"/>
      <c r="ED35" s="53"/>
      <c r="EE35" s="53"/>
      <c r="EF35" s="61"/>
      <c r="EG35" s="55"/>
      <c r="EH35" s="56"/>
      <c r="EI35" s="57"/>
      <c r="EJ35" s="57"/>
      <c r="EK35" s="57"/>
      <c r="EL35" s="53"/>
      <c r="EM35" s="53"/>
      <c r="EN35" s="53"/>
      <c r="EO35" s="61"/>
      <c r="EP35" s="55"/>
      <c r="EQ35" s="56"/>
      <c r="ER35" s="57"/>
      <c r="ES35" s="57"/>
      <c r="ET35" s="57"/>
      <c r="EU35" s="53"/>
      <c r="EV35" s="57"/>
    </row>
    <row r="36" spans="1:152" x14ac:dyDescent="0.25">
      <c r="A36" s="4"/>
      <c r="B36" s="74"/>
      <c r="C36" s="33">
        <v>4</v>
      </c>
      <c r="D36" s="23">
        <v>2.2629999999999999</v>
      </c>
      <c r="E36" s="17">
        <v>152538</v>
      </c>
      <c r="F36" s="17">
        <v>129081</v>
      </c>
      <c r="G36" s="17">
        <v>197000</v>
      </c>
      <c r="H36" s="17">
        <v>-49399</v>
      </c>
      <c r="I36" s="15">
        <v>9</v>
      </c>
      <c r="J36" s="4"/>
      <c r="K36" s="74"/>
      <c r="L36" s="33">
        <v>4</v>
      </c>
      <c r="M36" s="23">
        <v>1.9870000000000001</v>
      </c>
      <c r="N36" s="17">
        <v>166973</v>
      </c>
      <c r="O36" s="17">
        <v>153480</v>
      </c>
      <c r="P36" s="17">
        <v>203000</v>
      </c>
      <c r="Q36" s="17">
        <v>-49844</v>
      </c>
      <c r="R36" s="15">
        <v>9</v>
      </c>
      <c r="T36" s="74"/>
      <c r="U36" s="33">
        <v>15</v>
      </c>
      <c r="V36" s="23">
        <v>2.996</v>
      </c>
      <c r="W36" s="17">
        <v>110586</v>
      </c>
      <c r="X36" s="17">
        <v>79000</v>
      </c>
      <c r="Y36" s="17">
        <v>181</v>
      </c>
      <c r="Z36" s="17" t="s">
        <v>9</v>
      </c>
      <c r="AA36" s="17">
        <v>9</v>
      </c>
      <c r="AB36" s="4"/>
      <c r="AC36" s="74"/>
      <c r="AD36" s="33">
        <v>15</v>
      </c>
      <c r="AE36" s="23">
        <v>1.873</v>
      </c>
      <c r="AF36" s="17">
        <v>154112</v>
      </c>
      <c r="AG36" s="17">
        <v>142198</v>
      </c>
      <c r="AH36" s="17">
        <v>184000</v>
      </c>
      <c r="AI36" s="17">
        <v>-51843</v>
      </c>
      <c r="AJ36" s="17">
        <v>8012</v>
      </c>
      <c r="AK36" s="4"/>
      <c r="AL36" s="4"/>
      <c r="AN36" s="4"/>
      <c r="AO36" s="74"/>
      <c r="AP36" s="33">
        <v>15</v>
      </c>
      <c r="AQ36" s="23">
        <v>3.5590000000000002</v>
      </c>
      <c r="AR36" s="17">
        <v>130077</v>
      </c>
      <c r="AS36" s="17">
        <v>122000</v>
      </c>
      <c r="AT36" s="17">
        <v>173000</v>
      </c>
      <c r="AU36" s="17">
        <v>56976</v>
      </c>
      <c r="AV36" s="17">
        <v>9000</v>
      </c>
      <c r="AW36" s="2"/>
      <c r="AX36" s="4"/>
      <c r="AY36" s="74"/>
      <c r="AZ36" s="33">
        <v>15</v>
      </c>
      <c r="BA36" s="23">
        <v>4.3899999999999997</v>
      </c>
      <c r="BB36" s="17">
        <v>128064</v>
      </c>
      <c r="BC36" s="17">
        <v>119471</v>
      </c>
      <c r="BD36" s="17">
        <v>167000</v>
      </c>
      <c r="BE36" s="17">
        <v>-51340</v>
      </c>
      <c r="BF36" s="17">
        <v>9000</v>
      </c>
      <c r="BG36" s="4"/>
      <c r="BH36" s="74"/>
      <c r="BI36" s="33">
        <v>15</v>
      </c>
      <c r="BJ36" s="23">
        <v>3.3980000000000001</v>
      </c>
      <c r="BK36" s="17">
        <v>107106</v>
      </c>
      <c r="BL36" s="17">
        <v>86625</v>
      </c>
      <c r="BM36" s="17">
        <v>140</v>
      </c>
      <c r="BN36" s="17">
        <v>34992</v>
      </c>
      <c r="BO36" s="17">
        <v>9000</v>
      </c>
      <c r="BP36" s="4"/>
      <c r="BQ36" s="74"/>
      <c r="BR36" s="33">
        <v>15</v>
      </c>
      <c r="BS36" s="23">
        <v>2.5379999999999998</v>
      </c>
      <c r="BT36" s="17">
        <v>145128</v>
      </c>
      <c r="BU36" s="17">
        <v>133928</v>
      </c>
      <c r="BV36" s="17">
        <v>169000</v>
      </c>
      <c r="BW36" s="17">
        <v>33690</v>
      </c>
      <c r="BX36" s="17">
        <v>9000</v>
      </c>
      <c r="BY36" s="20"/>
      <c r="BZ36" s="32"/>
      <c r="CA36" s="20"/>
      <c r="CB36" s="74"/>
      <c r="CC36" s="33">
        <v>15</v>
      </c>
      <c r="CD36" s="17">
        <v>1.9690000000000001</v>
      </c>
      <c r="CE36" s="17">
        <v>158167</v>
      </c>
      <c r="CF36" s="17">
        <v>151105</v>
      </c>
      <c r="CG36" s="17">
        <v>162758</v>
      </c>
      <c r="CH36" s="17">
        <v>60422</v>
      </c>
      <c r="CI36" s="15">
        <v>9</v>
      </c>
      <c r="CJ36" s="20"/>
      <c r="CK36" s="74"/>
      <c r="CL36" s="33">
        <v>15</v>
      </c>
      <c r="CM36" s="23">
        <v>1.647</v>
      </c>
      <c r="CN36" s="17">
        <v>121372</v>
      </c>
      <c r="CO36" s="17">
        <v>111370</v>
      </c>
      <c r="CP36" s="17">
        <v>165000</v>
      </c>
      <c r="CQ36" s="17">
        <v>65462</v>
      </c>
      <c r="CR36" s="17">
        <v>9000</v>
      </c>
      <c r="CS36" s="20"/>
      <c r="CT36" s="74"/>
      <c r="CU36" s="28">
        <v>15</v>
      </c>
      <c r="CV36" s="23">
        <v>2.7309999999999999</v>
      </c>
      <c r="CW36" s="17">
        <v>87714</v>
      </c>
      <c r="CX36" s="17">
        <v>76494</v>
      </c>
      <c r="CY36" s="15">
        <v>121</v>
      </c>
      <c r="CZ36" s="17">
        <v>-35754</v>
      </c>
      <c r="DA36" s="15">
        <v>9</v>
      </c>
      <c r="DB36" s="20"/>
      <c r="DC36" s="74"/>
      <c r="DD36" s="28">
        <v>15</v>
      </c>
      <c r="DE36" s="23">
        <v>1.5580000000000001</v>
      </c>
      <c r="DF36" s="17">
        <v>116388</v>
      </c>
      <c r="DG36" s="17">
        <v>112272</v>
      </c>
      <c r="DH36" s="15">
        <v>133</v>
      </c>
      <c r="DI36" s="17">
        <v>40365</v>
      </c>
      <c r="DJ36" s="17">
        <v>9000</v>
      </c>
      <c r="DK36" s="4"/>
      <c r="DM36" s="53"/>
      <c r="DN36" s="61"/>
      <c r="DO36" s="55"/>
      <c r="DP36" s="56"/>
      <c r="DQ36" s="57"/>
      <c r="DR36" s="57"/>
      <c r="DS36" s="57"/>
      <c r="DT36" s="57"/>
      <c r="DU36" s="57"/>
      <c r="DV36" s="53"/>
      <c r="DW36" s="61"/>
      <c r="DX36" s="55"/>
      <c r="DY36" s="56"/>
      <c r="DZ36" s="57"/>
      <c r="EA36" s="57"/>
      <c r="EB36" s="53"/>
      <c r="EC36" s="57"/>
      <c r="ED36" s="53"/>
      <c r="EE36" s="53"/>
      <c r="EF36" s="61"/>
      <c r="EG36" s="55"/>
      <c r="EH36" s="56"/>
      <c r="EI36" s="57"/>
      <c r="EJ36" s="57"/>
      <c r="EK36" s="57"/>
      <c r="EL36" s="57"/>
      <c r="EM36" s="53"/>
      <c r="EN36" s="53"/>
      <c r="EO36" s="61"/>
      <c r="EP36" s="55"/>
      <c r="EQ36" s="56"/>
      <c r="ER36" s="57"/>
      <c r="ES36" s="57"/>
      <c r="ET36" s="57"/>
      <c r="EU36" s="57"/>
      <c r="EV36" s="57"/>
    </row>
    <row r="37" spans="1:152" x14ac:dyDescent="0.25">
      <c r="A37" s="4"/>
      <c r="B37" s="74"/>
      <c r="C37" s="33">
        <v>4</v>
      </c>
      <c r="D37" s="23">
        <v>2.262</v>
      </c>
      <c r="E37" s="17">
        <v>155147</v>
      </c>
      <c r="F37" s="17">
        <v>137637</v>
      </c>
      <c r="G37" s="17">
        <v>211000</v>
      </c>
      <c r="H37" s="17">
        <v>52815</v>
      </c>
      <c r="I37" s="15">
        <v>9</v>
      </c>
      <c r="J37" s="4"/>
      <c r="K37" s="74"/>
      <c r="L37" s="33">
        <v>4</v>
      </c>
      <c r="M37" s="23">
        <v>1.877</v>
      </c>
      <c r="N37" s="17">
        <v>165282</v>
      </c>
      <c r="O37" s="17">
        <v>147834</v>
      </c>
      <c r="P37" s="17">
        <v>205000</v>
      </c>
      <c r="Q37" s="17">
        <v>45909</v>
      </c>
      <c r="R37" s="17">
        <v>9000</v>
      </c>
      <c r="T37" s="74"/>
      <c r="U37" s="33">
        <v>16</v>
      </c>
      <c r="V37" s="23">
        <v>3.3490000000000002</v>
      </c>
      <c r="W37" s="17">
        <v>109613</v>
      </c>
      <c r="X37" s="17">
        <v>86154</v>
      </c>
      <c r="Y37" s="17">
        <v>161</v>
      </c>
      <c r="Z37" s="17">
        <v>59421</v>
      </c>
      <c r="AA37" s="17">
        <v>9</v>
      </c>
      <c r="AB37" s="4"/>
      <c r="AC37" s="74"/>
      <c r="AD37" s="33">
        <v>16</v>
      </c>
      <c r="AE37" s="23">
        <v>1.823</v>
      </c>
      <c r="AF37" s="17">
        <v>152902</v>
      </c>
      <c r="AG37" s="17">
        <v>141160</v>
      </c>
      <c r="AH37" s="17">
        <v>184000</v>
      </c>
      <c r="AI37" s="17">
        <v>27300</v>
      </c>
      <c r="AJ37" s="17">
        <v>7849</v>
      </c>
      <c r="AK37" s="4"/>
      <c r="AL37" s="4"/>
      <c r="AN37" s="4"/>
      <c r="AO37" s="74"/>
      <c r="AP37" s="33">
        <v>16</v>
      </c>
      <c r="AQ37" s="23">
        <v>3.4809999999999999</v>
      </c>
      <c r="AR37" s="17">
        <v>130979</v>
      </c>
      <c r="AS37" s="17">
        <v>120011</v>
      </c>
      <c r="AT37" s="17">
        <v>176000</v>
      </c>
      <c r="AU37" s="17">
        <v>-26565</v>
      </c>
      <c r="AV37" s="17">
        <v>9000</v>
      </c>
      <c r="AW37" s="2"/>
      <c r="AX37" s="4"/>
      <c r="AY37" s="74"/>
      <c r="AZ37" s="33">
        <v>16</v>
      </c>
      <c r="BA37" s="23">
        <v>3.38</v>
      </c>
      <c r="BB37" s="17">
        <v>127012</v>
      </c>
      <c r="BC37" s="17">
        <v>118750</v>
      </c>
      <c r="BD37" s="17">
        <v>157000</v>
      </c>
      <c r="BE37" s="17">
        <v>48576</v>
      </c>
      <c r="BF37" s="17">
        <v>9000</v>
      </c>
      <c r="BG37" s="4"/>
      <c r="BH37" s="74"/>
      <c r="BI37" s="33">
        <v>16</v>
      </c>
      <c r="BJ37" s="23">
        <v>3.25</v>
      </c>
      <c r="BK37" s="17">
        <v>111697</v>
      </c>
      <c r="BL37" s="17">
        <v>88379</v>
      </c>
      <c r="BM37" s="17">
        <v>148</v>
      </c>
      <c r="BN37" s="17">
        <v>-62447</v>
      </c>
      <c r="BO37" s="17">
        <v>9000</v>
      </c>
      <c r="BP37" s="4"/>
      <c r="BQ37" s="74"/>
      <c r="BR37" s="33">
        <v>16</v>
      </c>
      <c r="BS37" s="23">
        <v>2.6779999999999999</v>
      </c>
      <c r="BT37" s="17">
        <v>145337</v>
      </c>
      <c r="BU37" s="17">
        <v>138907</v>
      </c>
      <c r="BV37" s="17">
        <v>160000</v>
      </c>
      <c r="BW37" s="17">
        <v>-45000</v>
      </c>
      <c r="BX37" s="17">
        <v>9000</v>
      </c>
      <c r="BY37" s="20"/>
      <c r="BZ37" s="32"/>
      <c r="CA37" s="20"/>
      <c r="CB37" s="74"/>
      <c r="CC37" s="33">
        <v>16</v>
      </c>
      <c r="CD37" s="17">
        <v>2.0880000000000001</v>
      </c>
      <c r="CE37" s="17">
        <v>158981</v>
      </c>
      <c r="CF37" s="17">
        <v>154201</v>
      </c>
      <c r="CG37" s="17">
        <v>165213</v>
      </c>
      <c r="CH37" s="17">
        <v>-23962</v>
      </c>
      <c r="CI37" s="17">
        <v>9000</v>
      </c>
      <c r="CJ37" s="20"/>
      <c r="CK37" s="74"/>
      <c r="CL37" s="33">
        <v>16</v>
      </c>
      <c r="CM37" s="23">
        <v>1.37</v>
      </c>
      <c r="CN37" s="17">
        <v>129031</v>
      </c>
      <c r="CO37" s="17">
        <v>113076</v>
      </c>
      <c r="CP37" s="17">
        <v>169000</v>
      </c>
      <c r="CQ37" s="17">
        <v>-59199</v>
      </c>
      <c r="CR37" s="17">
        <v>9000</v>
      </c>
      <c r="CS37" s="20"/>
      <c r="CT37" s="74"/>
      <c r="CU37" s="28">
        <v>16</v>
      </c>
      <c r="CV37" s="23">
        <v>2.3410000000000002</v>
      </c>
      <c r="CW37" s="17">
        <v>93348</v>
      </c>
      <c r="CX37" s="17">
        <v>77000</v>
      </c>
      <c r="CY37" s="15">
        <v>152</v>
      </c>
      <c r="CZ37" s="17">
        <v>63435</v>
      </c>
      <c r="DA37" s="15">
        <v>9</v>
      </c>
      <c r="DB37" s="20"/>
      <c r="DC37" s="74"/>
      <c r="DD37" s="28">
        <v>16</v>
      </c>
      <c r="DE37" s="23">
        <v>1.5469999999999999</v>
      </c>
      <c r="DF37" s="17">
        <v>117623</v>
      </c>
      <c r="DG37" s="17">
        <v>111765</v>
      </c>
      <c r="DH37" s="15">
        <v>146</v>
      </c>
      <c r="DI37" s="17">
        <v>-63435</v>
      </c>
      <c r="DJ37" s="17">
        <v>9000</v>
      </c>
      <c r="DK37" s="4"/>
      <c r="DM37" s="53"/>
      <c r="DN37" s="61"/>
      <c r="DO37" s="55"/>
      <c r="DP37" s="56"/>
      <c r="DQ37" s="57"/>
      <c r="DR37" s="57"/>
      <c r="DS37" s="57"/>
      <c r="DT37" s="57"/>
      <c r="DU37" s="57"/>
      <c r="DV37" s="53"/>
      <c r="DW37" s="61"/>
      <c r="DX37" s="55"/>
      <c r="DY37" s="56"/>
      <c r="DZ37" s="57"/>
      <c r="EA37" s="57"/>
      <c r="EB37" s="53"/>
      <c r="EC37" s="57"/>
      <c r="ED37" s="53"/>
      <c r="EE37" s="53"/>
      <c r="EF37" s="61"/>
      <c r="EG37" s="55"/>
      <c r="EH37" s="56"/>
      <c r="EI37" s="57"/>
      <c r="EJ37" s="57"/>
      <c r="EK37" s="57"/>
      <c r="EL37" s="57"/>
      <c r="EM37" s="53"/>
      <c r="EN37" s="53"/>
      <c r="EO37" s="61"/>
      <c r="EP37" s="55"/>
      <c r="EQ37" s="56"/>
      <c r="ER37" s="57"/>
      <c r="ES37" s="57"/>
      <c r="ET37" s="57"/>
      <c r="EU37" s="57"/>
      <c r="EV37" s="57"/>
    </row>
    <row r="38" spans="1:152" x14ac:dyDescent="0.25">
      <c r="A38" s="4"/>
      <c r="B38" s="77" t="s">
        <v>10</v>
      </c>
      <c r="C38" s="78"/>
      <c r="D38" s="24">
        <f>AVERAGE(D22:D37)</f>
        <v>2.1693124999999998</v>
      </c>
      <c r="E38" s="16"/>
      <c r="F38" s="15"/>
      <c r="G38" s="15"/>
      <c r="H38" s="15"/>
      <c r="I38" s="15"/>
      <c r="J38" s="4"/>
      <c r="K38" s="74" t="s">
        <v>10</v>
      </c>
      <c r="L38" s="74"/>
      <c r="M38" s="24">
        <f>AVERAGE(M22:M37)</f>
        <v>2.0149375000000003</v>
      </c>
      <c r="N38" s="16"/>
      <c r="O38" s="15"/>
      <c r="P38" s="15"/>
      <c r="Q38" s="15"/>
      <c r="R38" s="15"/>
      <c r="S38" s="7"/>
      <c r="T38" s="74" t="s">
        <v>10</v>
      </c>
      <c r="U38" s="74"/>
      <c r="V38" s="24">
        <f>AVERAGE(V22:V37)</f>
        <v>2.9992500000000009</v>
      </c>
      <c r="W38" s="16"/>
      <c r="X38" s="15"/>
      <c r="Y38" s="15"/>
      <c r="Z38" s="15"/>
      <c r="AA38" s="15"/>
      <c r="AB38" s="7"/>
      <c r="AC38" s="74" t="s">
        <v>10</v>
      </c>
      <c r="AD38" s="74"/>
      <c r="AE38" s="24">
        <f>AVERAGE(AE22:AE37)</f>
        <v>2.1516250000000001</v>
      </c>
      <c r="AF38" s="16"/>
      <c r="AG38" s="15"/>
      <c r="AH38" s="15"/>
      <c r="AI38" s="15"/>
      <c r="AJ38" s="15"/>
      <c r="AK38" s="4"/>
      <c r="AL38" s="4"/>
      <c r="AN38" s="4"/>
      <c r="AO38" s="74" t="s">
        <v>10</v>
      </c>
      <c r="AP38" s="74"/>
      <c r="AQ38" s="24">
        <f>AVERAGE(AQ22:AQ37)</f>
        <v>3.8285</v>
      </c>
      <c r="AR38" s="16"/>
      <c r="AS38" s="15"/>
      <c r="AT38" s="15"/>
      <c r="AU38" s="15"/>
      <c r="AV38" s="15"/>
      <c r="AW38" s="7"/>
      <c r="AX38" s="4"/>
      <c r="AY38" s="74" t="s">
        <v>10</v>
      </c>
      <c r="AZ38" s="74"/>
      <c r="BA38" s="24">
        <f>AVERAGE(BA22:BA37)</f>
        <v>3.8644375000000006</v>
      </c>
      <c r="BB38" s="16"/>
      <c r="BC38" s="15"/>
      <c r="BD38" s="15"/>
      <c r="BE38" s="15"/>
      <c r="BF38" s="15"/>
      <c r="BG38" s="7"/>
      <c r="BH38" s="74" t="s">
        <v>10</v>
      </c>
      <c r="BI38" s="74"/>
      <c r="BJ38" s="24">
        <f>AVERAGE(BJ22:BJ37)</f>
        <v>3.2619375000000002</v>
      </c>
      <c r="BK38" s="19"/>
      <c r="BL38" s="17"/>
      <c r="BM38" s="17"/>
      <c r="BN38" s="17"/>
      <c r="BO38" s="17"/>
      <c r="BP38" s="20"/>
      <c r="BQ38" s="74" t="s">
        <v>10</v>
      </c>
      <c r="BR38" s="74"/>
      <c r="BS38" s="24">
        <f>AVERAGE(BS22:BS37)</f>
        <v>2.5295624999999995</v>
      </c>
      <c r="BT38" s="16"/>
      <c r="BU38" s="15"/>
      <c r="BV38" s="15"/>
      <c r="BW38" s="15"/>
      <c r="BX38" s="15"/>
      <c r="BY38" s="7"/>
      <c r="BZ38" s="31"/>
      <c r="CA38" s="7"/>
      <c r="CB38" s="74" t="s">
        <v>10</v>
      </c>
      <c r="CC38" s="74"/>
      <c r="CD38" s="24">
        <f>AVERAGE(CD22:CD37)</f>
        <v>2.00725</v>
      </c>
      <c r="CE38" s="16"/>
      <c r="CF38" s="17"/>
      <c r="CG38" s="17"/>
      <c r="CH38" s="15"/>
      <c r="CI38" s="15"/>
      <c r="CJ38" s="7"/>
      <c r="CK38" s="74" t="s">
        <v>10</v>
      </c>
      <c r="CL38" s="74"/>
      <c r="CM38" s="24">
        <f>AVERAGE(CM22:CM37)</f>
        <v>1.6631875</v>
      </c>
      <c r="CN38" s="16"/>
      <c r="CO38" s="17"/>
      <c r="CP38" s="17"/>
      <c r="CQ38" s="15"/>
      <c r="CR38" s="15"/>
      <c r="CS38" s="7"/>
      <c r="CT38" s="74" t="s">
        <v>10</v>
      </c>
      <c r="CU38" s="74"/>
      <c r="CV38" s="24">
        <f>AVERAGE(CV22:CV37)</f>
        <v>2.5186875000000004</v>
      </c>
      <c r="CW38" s="16"/>
      <c r="CX38" s="17"/>
      <c r="CY38" s="17"/>
      <c r="CZ38" s="15"/>
      <c r="DA38" s="15"/>
      <c r="DB38" s="7"/>
      <c r="DC38" s="74" t="s">
        <v>10</v>
      </c>
      <c r="DD38" s="74"/>
      <c r="DE38" s="24">
        <f>AVERAGE(DE22:DE37)</f>
        <v>1.5196250000000002</v>
      </c>
      <c r="DF38" s="16"/>
      <c r="DG38" s="17"/>
      <c r="DH38" s="17"/>
      <c r="DI38" s="15"/>
      <c r="DJ38" s="15"/>
      <c r="DK38" s="4"/>
      <c r="DM38" s="53"/>
      <c r="DN38" s="61"/>
      <c r="DO38" s="61"/>
      <c r="DP38" s="56"/>
      <c r="DQ38" s="58"/>
      <c r="DR38" s="57"/>
      <c r="DS38" s="57"/>
      <c r="DT38" s="53"/>
      <c r="DU38" s="53"/>
      <c r="DV38" s="53"/>
      <c r="DW38" s="61"/>
      <c r="DX38" s="61"/>
      <c r="DY38" s="56"/>
      <c r="DZ38" s="58"/>
      <c r="EA38" s="57"/>
      <c r="EB38" s="57"/>
      <c r="EC38" s="53"/>
      <c r="ED38" s="53"/>
      <c r="EE38" s="53"/>
      <c r="EF38" s="61"/>
      <c r="EG38" s="61"/>
      <c r="EH38" s="56"/>
      <c r="EI38" s="58"/>
      <c r="EJ38" s="57"/>
      <c r="EK38" s="57"/>
      <c r="EL38" s="53"/>
      <c r="EM38" s="53"/>
      <c r="EN38" s="53"/>
      <c r="EO38" s="61"/>
      <c r="EP38" s="61"/>
      <c r="EQ38" s="56"/>
      <c r="ER38" s="58"/>
      <c r="ES38" s="57"/>
      <c r="ET38" s="57"/>
      <c r="EU38" s="53"/>
      <c r="EV38" s="53"/>
    </row>
    <row r="39" spans="1:152" x14ac:dyDescent="0.25">
      <c r="A39" s="4"/>
      <c r="B39" s="74">
        <v>3</v>
      </c>
      <c r="C39" s="33">
        <v>1</v>
      </c>
      <c r="D39" s="23">
        <v>1.974</v>
      </c>
      <c r="E39" s="17">
        <v>157651</v>
      </c>
      <c r="F39" s="15">
        <v>134</v>
      </c>
      <c r="G39" s="15">
        <v>215</v>
      </c>
      <c r="H39" s="15">
        <v>-90</v>
      </c>
      <c r="I39" s="15">
        <v>9</v>
      </c>
      <c r="K39" s="74">
        <v>3</v>
      </c>
      <c r="L39" s="33">
        <v>1</v>
      </c>
      <c r="M39" s="23">
        <v>1.7230000000000001</v>
      </c>
      <c r="N39" s="17">
        <v>176612</v>
      </c>
      <c r="O39" s="15">
        <v>151</v>
      </c>
      <c r="P39" s="17">
        <v>212</v>
      </c>
      <c r="Q39" s="15">
        <v>-90</v>
      </c>
      <c r="R39" s="15">
        <v>9</v>
      </c>
      <c r="T39" s="74">
        <v>3</v>
      </c>
      <c r="U39" s="33">
        <v>1</v>
      </c>
      <c r="V39" s="23">
        <v>3.37</v>
      </c>
      <c r="W39" s="17">
        <v>141615</v>
      </c>
      <c r="X39" s="15">
        <v>123</v>
      </c>
      <c r="Y39" s="17">
        <v>200</v>
      </c>
      <c r="Z39" s="15">
        <v>-90</v>
      </c>
      <c r="AA39" s="15">
        <v>9</v>
      </c>
      <c r="AB39" s="4"/>
      <c r="AC39" s="74">
        <v>3</v>
      </c>
      <c r="AD39" s="33">
        <v>1</v>
      </c>
      <c r="AE39" s="23">
        <v>2.278</v>
      </c>
      <c r="AF39" s="17">
        <v>152267</v>
      </c>
      <c r="AG39" s="17">
        <v>138</v>
      </c>
      <c r="AH39" s="15">
        <v>189</v>
      </c>
      <c r="AI39" s="17">
        <v>-90</v>
      </c>
      <c r="AJ39" s="17">
        <v>9900</v>
      </c>
      <c r="AK39" s="4"/>
      <c r="AL39" s="4"/>
      <c r="AN39" s="4"/>
      <c r="AO39" s="74">
        <v>3</v>
      </c>
      <c r="AP39" s="33">
        <v>1</v>
      </c>
      <c r="AQ39" s="23">
        <v>3.8490000000000002</v>
      </c>
      <c r="AR39" s="17">
        <v>135087</v>
      </c>
      <c r="AS39" s="15">
        <v>119</v>
      </c>
      <c r="AT39" s="15">
        <v>175</v>
      </c>
      <c r="AU39" s="15">
        <v>-90</v>
      </c>
      <c r="AV39" s="15">
        <v>9</v>
      </c>
      <c r="AW39" s="2"/>
      <c r="AX39" s="4"/>
      <c r="AY39" s="74">
        <v>3</v>
      </c>
      <c r="AZ39" s="33">
        <v>1</v>
      </c>
      <c r="BA39" s="23">
        <v>3.51</v>
      </c>
      <c r="BB39" s="17">
        <v>136763</v>
      </c>
      <c r="BC39" s="17">
        <v>119375</v>
      </c>
      <c r="BD39" s="17">
        <v>171000</v>
      </c>
      <c r="BE39" s="17">
        <v>-92386</v>
      </c>
      <c r="BF39" s="17">
        <v>9000</v>
      </c>
      <c r="BG39" s="4"/>
      <c r="BH39" s="74">
        <v>3</v>
      </c>
      <c r="BI39" s="33">
        <v>1</v>
      </c>
      <c r="BJ39" s="23">
        <v>3.1110000000000002</v>
      </c>
      <c r="BK39" s="17">
        <v>152036</v>
      </c>
      <c r="BL39" s="17">
        <v>133</v>
      </c>
      <c r="BM39" s="17">
        <v>226</v>
      </c>
      <c r="BN39" s="17">
        <v>-90</v>
      </c>
      <c r="BO39" s="15">
        <v>9</v>
      </c>
      <c r="BQ39" s="74">
        <v>3</v>
      </c>
      <c r="BR39" s="33">
        <v>1</v>
      </c>
      <c r="BS39" s="23">
        <v>2.996</v>
      </c>
      <c r="BT39" s="17">
        <v>103103</v>
      </c>
      <c r="BU39" s="15">
        <v>90</v>
      </c>
      <c r="BV39" s="17">
        <v>142</v>
      </c>
      <c r="BW39" s="15">
        <v>-90</v>
      </c>
      <c r="BX39" s="15">
        <v>9</v>
      </c>
      <c r="BY39" s="7"/>
      <c r="BZ39" s="31"/>
      <c r="CA39" s="7"/>
      <c r="CB39" s="74">
        <v>3</v>
      </c>
      <c r="CC39" s="33">
        <v>1</v>
      </c>
      <c r="CD39" s="17">
        <v>2.024</v>
      </c>
      <c r="CE39" s="17">
        <v>156595</v>
      </c>
      <c r="CF39" s="17">
        <v>151</v>
      </c>
      <c r="CG39" s="15">
        <v>162</v>
      </c>
      <c r="CH39" s="17">
        <v>-90</v>
      </c>
      <c r="CI39" s="15">
        <v>9</v>
      </c>
      <c r="CJ39" s="7"/>
      <c r="CK39" s="74">
        <v>3</v>
      </c>
      <c r="CL39" s="33">
        <v>1</v>
      </c>
      <c r="CM39" s="23">
        <v>1.7230000000000001</v>
      </c>
      <c r="CN39" s="17">
        <v>109714</v>
      </c>
      <c r="CO39" s="17">
        <v>91</v>
      </c>
      <c r="CP39" s="15">
        <v>179</v>
      </c>
      <c r="CQ39" s="17">
        <v>-90</v>
      </c>
      <c r="CR39" s="15">
        <v>9</v>
      </c>
      <c r="CS39" s="7"/>
      <c r="CT39" s="74">
        <v>3</v>
      </c>
      <c r="CU39" s="28">
        <v>1</v>
      </c>
      <c r="CV39" s="23">
        <v>2.3119999999999998</v>
      </c>
      <c r="CW39" s="17">
        <v>100081</v>
      </c>
      <c r="CX39" s="17">
        <v>83</v>
      </c>
      <c r="CY39" s="15">
        <v>182</v>
      </c>
      <c r="CZ39" s="17">
        <v>-90</v>
      </c>
      <c r="DA39" s="15">
        <v>9</v>
      </c>
      <c r="DB39" s="7"/>
      <c r="DC39" s="74">
        <v>3</v>
      </c>
      <c r="DD39" s="28">
        <v>1</v>
      </c>
      <c r="DE39" s="23">
        <v>1.974</v>
      </c>
      <c r="DF39" s="17">
        <v>103721</v>
      </c>
      <c r="DG39" s="17">
        <v>89</v>
      </c>
      <c r="DH39" s="15">
        <v>138</v>
      </c>
      <c r="DI39" s="17">
        <v>-90</v>
      </c>
      <c r="DJ39" s="15">
        <v>9</v>
      </c>
      <c r="DK39" s="4"/>
      <c r="DM39" s="53"/>
      <c r="DN39" s="61"/>
      <c r="DO39" s="55"/>
      <c r="DP39" s="56"/>
      <c r="DQ39" s="57"/>
      <c r="DR39" s="53"/>
      <c r="DS39" s="53"/>
      <c r="DT39" s="53"/>
      <c r="DU39" s="53"/>
      <c r="DV39" s="53"/>
      <c r="DW39" s="61"/>
      <c r="DX39" s="55"/>
      <c r="DY39" s="56"/>
      <c r="DZ39" s="57"/>
      <c r="EA39" s="57"/>
      <c r="EB39" s="53"/>
      <c r="EC39" s="57"/>
      <c r="ED39" s="53"/>
      <c r="EE39" s="53"/>
      <c r="EF39" s="61"/>
      <c r="EG39" s="55"/>
      <c r="EH39" s="56"/>
      <c r="EI39" s="57"/>
      <c r="EJ39" s="57"/>
      <c r="EK39" s="53"/>
      <c r="EL39" s="57"/>
      <c r="EM39" s="53"/>
      <c r="EN39" s="53"/>
      <c r="EO39" s="61"/>
      <c r="EP39" s="55"/>
      <c r="EQ39" s="56"/>
      <c r="ER39" s="57"/>
      <c r="ES39" s="57"/>
      <c r="ET39" s="53"/>
      <c r="EU39" s="57"/>
      <c r="EV39" s="53"/>
    </row>
    <row r="40" spans="1:152" x14ac:dyDescent="0.25">
      <c r="A40" s="4"/>
      <c r="B40" s="74"/>
      <c r="C40" s="33">
        <v>1</v>
      </c>
      <c r="D40" s="23">
        <v>2.024</v>
      </c>
      <c r="E40" s="17">
        <v>157071</v>
      </c>
      <c r="F40" s="15">
        <v>134</v>
      </c>
      <c r="G40" s="15">
        <v>213</v>
      </c>
      <c r="H40" s="15">
        <v>0</v>
      </c>
      <c r="I40" s="15">
        <v>9</v>
      </c>
      <c r="K40" s="74"/>
      <c r="L40" s="33">
        <v>1</v>
      </c>
      <c r="M40" s="23">
        <v>1.8819999999999999</v>
      </c>
      <c r="N40" s="17">
        <v>174194</v>
      </c>
      <c r="O40" s="17">
        <v>152909</v>
      </c>
      <c r="P40" s="17">
        <v>193864</v>
      </c>
      <c r="Q40" s="17">
        <v>-1302</v>
      </c>
      <c r="R40" s="15">
        <v>9</v>
      </c>
      <c r="T40" s="74"/>
      <c r="U40" s="33">
        <v>2</v>
      </c>
      <c r="V40" s="23">
        <v>3.37</v>
      </c>
      <c r="W40" s="17">
        <v>142346</v>
      </c>
      <c r="X40" s="15">
        <v>120</v>
      </c>
      <c r="Y40" s="15">
        <v>209</v>
      </c>
      <c r="Z40" s="15">
        <v>0</v>
      </c>
      <c r="AA40" s="15">
        <v>9</v>
      </c>
      <c r="AB40" s="4"/>
      <c r="AC40" s="74"/>
      <c r="AD40" s="33">
        <v>2</v>
      </c>
      <c r="AE40" s="23">
        <v>1.974</v>
      </c>
      <c r="AF40" s="17">
        <v>147333</v>
      </c>
      <c r="AG40" s="17">
        <v>139</v>
      </c>
      <c r="AH40" s="15">
        <v>170</v>
      </c>
      <c r="AI40" s="17">
        <v>0</v>
      </c>
      <c r="AJ40" s="17">
        <v>8550</v>
      </c>
      <c r="AK40" s="4"/>
      <c r="AL40" s="4"/>
      <c r="AN40" s="4"/>
      <c r="AO40" s="74"/>
      <c r="AP40" s="33">
        <v>2</v>
      </c>
      <c r="AQ40" s="23">
        <v>3.8490000000000002</v>
      </c>
      <c r="AR40" s="17">
        <v>133478</v>
      </c>
      <c r="AS40" s="17">
        <v>123</v>
      </c>
      <c r="AT40" s="15">
        <v>173</v>
      </c>
      <c r="AU40" s="17">
        <v>0</v>
      </c>
      <c r="AV40" s="15">
        <v>9</v>
      </c>
      <c r="AW40" s="2"/>
      <c r="AX40" s="4"/>
      <c r="AY40" s="74"/>
      <c r="AZ40" s="33">
        <v>2</v>
      </c>
      <c r="BA40" s="23">
        <v>3.51</v>
      </c>
      <c r="BB40" s="17">
        <v>136198</v>
      </c>
      <c r="BC40" s="17">
        <v>119667</v>
      </c>
      <c r="BD40" s="17">
        <v>173167</v>
      </c>
      <c r="BE40" s="17">
        <v>2386</v>
      </c>
      <c r="BF40" s="17">
        <v>9000</v>
      </c>
      <c r="BG40" s="4"/>
      <c r="BH40" s="74"/>
      <c r="BI40" s="33">
        <v>1</v>
      </c>
      <c r="BJ40" s="23">
        <v>3.8490000000000002</v>
      </c>
      <c r="BK40" s="17">
        <v>148609</v>
      </c>
      <c r="BL40" s="15">
        <v>128</v>
      </c>
      <c r="BM40" s="15">
        <v>221</v>
      </c>
      <c r="BN40" s="15">
        <v>0</v>
      </c>
      <c r="BO40" s="15">
        <v>9</v>
      </c>
      <c r="BQ40" s="74"/>
      <c r="BR40" s="33">
        <v>2</v>
      </c>
      <c r="BS40" s="23">
        <v>2.8889999999999998</v>
      </c>
      <c r="BT40" s="17">
        <v>112467</v>
      </c>
      <c r="BU40" s="17">
        <v>93</v>
      </c>
      <c r="BV40" s="17">
        <v>139</v>
      </c>
      <c r="BW40" s="17">
        <v>0</v>
      </c>
      <c r="BX40" s="15">
        <v>9</v>
      </c>
      <c r="BY40" s="7"/>
      <c r="BZ40" s="31"/>
      <c r="CA40" s="7"/>
      <c r="CB40" s="74"/>
      <c r="CC40" s="33">
        <v>2</v>
      </c>
      <c r="CD40" s="17">
        <v>1.6870000000000001</v>
      </c>
      <c r="CE40" s="17">
        <v>156320</v>
      </c>
      <c r="CF40" s="17">
        <v>148</v>
      </c>
      <c r="CG40" s="17">
        <v>171</v>
      </c>
      <c r="CH40" s="15">
        <v>0</v>
      </c>
      <c r="CI40" s="15">
        <v>9</v>
      </c>
      <c r="CJ40" s="7"/>
      <c r="CK40" s="74"/>
      <c r="CL40" s="33">
        <v>2</v>
      </c>
      <c r="CM40" s="23">
        <v>1.528</v>
      </c>
      <c r="CN40" s="17">
        <v>121545</v>
      </c>
      <c r="CO40" s="17">
        <v>89</v>
      </c>
      <c r="CP40" s="17">
        <v>185</v>
      </c>
      <c r="CQ40" s="15">
        <v>0</v>
      </c>
      <c r="CR40" s="15">
        <v>9</v>
      </c>
      <c r="CS40" s="7"/>
      <c r="CT40" s="74"/>
      <c r="CU40" s="28">
        <v>2</v>
      </c>
      <c r="CV40" s="23">
        <v>2.13</v>
      </c>
      <c r="CW40" s="17">
        <v>100350</v>
      </c>
      <c r="CX40" s="17">
        <v>84</v>
      </c>
      <c r="CY40" s="17">
        <v>159</v>
      </c>
      <c r="CZ40" s="15">
        <v>0</v>
      </c>
      <c r="DA40" s="15">
        <v>9</v>
      </c>
      <c r="DB40" s="7"/>
      <c r="DC40" s="74"/>
      <c r="DD40" s="28">
        <v>2</v>
      </c>
      <c r="DE40" s="23">
        <v>1.7989999999999999</v>
      </c>
      <c r="DF40" s="17">
        <v>110936</v>
      </c>
      <c r="DG40" s="17">
        <v>93</v>
      </c>
      <c r="DH40" s="17">
        <v>167</v>
      </c>
      <c r="DI40" s="15">
        <v>0</v>
      </c>
      <c r="DJ40" s="15">
        <v>9</v>
      </c>
      <c r="DK40" s="4"/>
      <c r="DM40" s="53"/>
      <c r="DN40" s="61"/>
      <c r="DO40" s="55"/>
      <c r="DP40" s="56"/>
      <c r="DQ40" s="57"/>
      <c r="DR40" s="57"/>
      <c r="DS40" s="53"/>
      <c r="DT40" s="57"/>
      <c r="DU40" s="57"/>
      <c r="DV40" s="53"/>
      <c r="DW40" s="61"/>
      <c r="DX40" s="55"/>
      <c r="DY40" s="56"/>
      <c r="DZ40" s="57"/>
      <c r="EA40" s="57"/>
      <c r="EB40" s="57"/>
      <c r="EC40" s="53"/>
      <c r="ED40" s="53"/>
      <c r="EE40" s="53"/>
      <c r="EF40" s="61"/>
      <c r="EG40" s="55"/>
      <c r="EH40" s="56"/>
      <c r="EI40" s="57"/>
      <c r="EJ40" s="57"/>
      <c r="EK40" s="57"/>
      <c r="EL40" s="53"/>
      <c r="EM40" s="53"/>
      <c r="EN40" s="53"/>
      <c r="EO40" s="61"/>
      <c r="EP40" s="55"/>
      <c r="EQ40" s="56"/>
      <c r="ER40" s="57"/>
      <c r="ES40" s="57"/>
      <c r="ET40" s="57"/>
      <c r="EU40" s="57"/>
      <c r="EV40" s="53"/>
    </row>
    <row r="41" spans="1:152" x14ac:dyDescent="0.25">
      <c r="A41" s="4"/>
      <c r="B41" s="74"/>
      <c r="C41" s="33">
        <v>1</v>
      </c>
      <c r="D41" s="23">
        <v>2.1760000000000002</v>
      </c>
      <c r="E41" s="17">
        <v>154811</v>
      </c>
      <c r="F41" s="17">
        <v>133649</v>
      </c>
      <c r="G41" s="17">
        <v>192</v>
      </c>
      <c r="H41" s="17">
        <v>-58782</v>
      </c>
      <c r="I41" s="15">
        <v>9</v>
      </c>
      <c r="K41" s="74"/>
      <c r="L41" s="33">
        <v>1</v>
      </c>
      <c r="M41" s="23">
        <v>1.8120000000000001</v>
      </c>
      <c r="N41" s="17">
        <v>176494</v>
      </c>
      <c r="O41" s="17">
        <v>163067</v>
      </c>
      <c r="P41" s="17">
        <v>202000</v>
      </c>
      <c r="Q41" s="17">
        <v>-48576</v>
      </c>
      <c r="R41" s="15">
        <v>9</v>
      </c>
      <c r="T41" s="74"/>
      <c r="U41" s="33">
        <v>3</v>
      </c>
      <c r="V41" s="23">
        <v>3.37</v>
      </c>
      <c r="W41" s="17">
        <v>142136</v>
      </c>
      <c r="X41" s="17">
        <v>123547</v>
      </c>
      <c r="Y41" s="17">
        <v>215</v>
      </c>
      <c r="Z41" s="17">
        <v>73740</v>
      </c>
      <c r="AA41" s="15">
        <v>9</v>
      </c>
      <c r="AB41" s="4"/>
      <c r="AC41" s="74"/>
      <c r="AD41" s="33">
        <v>3</v>
      </c>
      <c r="AE41" s="23">
        <v>2.177</v>
      </c>
      <c r="AF41" s="17">
        <v>151643</v>
      </c>
      <c r="AG41" s="17">
        <v>139571</v>
      </c>
      <c r="AH41" s="17">
        <v>197</v>
      </c>
      <c r="AI41" s="17">
        <v>45</v>
      </c>
      <c r="AJ41" s="17">
        <v>9546</v>
      </c>
      <c r="AK41" s="4"/>
      <c r="AL41" s="4"/>
      <c r="AN41" s="4"/>
      <c r="AO41" s="74"/>
      <c r="AP41" s="33">
        <v>3</v>
      </c>
      <c r="AQ41" s="23">
        <v>4.149</v>
      </c>
      <c r="AR41" s="17">
        <v>132187</v>
      </c>
      <c r="AS41" s="17">
        <v>122378</v>
      </c>
      <c r="AT41" s="17">
        <v>176</v>
      </c>
      <c r="AU41" s="17">
        <v>57095</v>
      </c>
      <c r="AV41" s="15">
        <v>9</v>
      </c>
      <c r="AW41" s="2"/>
      <c r="AX41" s="4"/>
      <c r="AY41" s="74"/>
      <c r="AZ41" s="33">
        <v>3</v>
      </c>
      <c r="BA41" s="23">
        <v>3.4129999999999998</v>
      </c>
      <c r="BB41" s="17">
        <v>135584</v>
      </c>
      <c r="BC41" s="17">
        <v>122699</v>
      </c>
      <c r="BD41" s="17">
        <v>167000</v>
      </c>
      <c r="BE41" s="17">
        <v>49899</v>
      </c>
      <c r="BF41" s="17">
        <v>9000</v>
      </c>
      <c r="BG41" s="4"/>
      <c r="BH41" s="74"/>
      <c r="BI41" s="33">
        <v>1</v>
      </c>
      <c r="BJ41" s="23">
        <v>3.5030000000000001</v>
      </c>
      <c r="BK41" s="17">
        <v>147972</v>
      </c>
      <c r="BL41" s="17">
        <v>135556</v>
      </c>
      <c r="BM41" s="17">
        <v>220</v>
      </c>
      <c r="BN41" s="15">
        <v>-45</v>
      </c>
      <c r="BO41" s="15">
        <v>9</v>
      </c>
      <c r="BQ41" s="74"/>
      <c r="BR41" s="33">
        <v>3</v>
      </c>
      <c r="BS41" s="23">
        <v>3.3490000000000002</v>
      </c>
      <c r="BT41" s="17">
        <v>101885</v>
      </c>
      <c r="BU41" s="17">
        <v>92269</v>
      </c>
      <c r="BV41" s="17">
        <v>116192</v>
      </c>
      <c r="BW41" s="17">
        <v>59421</v>
      </c>
      <c r="BX41" s="15">
        <v>9</v>
      </c>
      <c r="BY41" s="7"/>
      <c r="BZ41" s="31"/>
      <c r="CA41" s="7"/>
      <c r="CB41" s="74"/>
      <c r="CC41" s="33">
        <v>3</v>
      </c>
      <c r="CD41" s="17">
        <v>1.798</v>
      </c>
      <c r="CE41" s="17">
        <v>156683</v>
      </c>
      <c r="CF41" s="17">
        <v>145630</v>
      </c>
      <c r="CG41" s="17">
        <v>162750</v>
      </c>
      <c r="CH41" s="17">
        <v>42357</v>
      </c>
      <c r="CI41" s="15">
        <v>9</v>
      </c>
      <c r="CJ41" s="7"/>
      <c r="CK41" s="74"/>
      <c r="CL41" s="33">
        <v>3</v>
      </c>
      <c r="CM41" s="23">
        <v>2.0529999999999999</v>
      </c>
      <c r="CN41" s="17">
        <v>110063</v>
      </c>
      <c r="CO41" s="17">
        <v>95073</v>
      </c>
      <c r="CP41" s="17">
        <v>132</v>
      </c>
      <c r="CQ41" s="17">
        <v>55125</v>
      </c>
      <c r="CR41" s="15">
        <v>9</v>
      </c>
      <c r="CS41" s="7"/>
      <c r="CT41" s="74"/>
      <c r="CU41" s="28">
        <v>3</v>
      </c>
      <c r="CV41" s="23">
        <v>2.35</v>
      </c>
      <c r="CW41" s="17">
        <v>95872</v>
      </c>
      <c r="CX41" s="17">
        <v>82735</v>
      </c>
      <c r="CY41" s="17">
        <v>150</v>
      </c>
      <c r="CZ41" s="17">
        <v>34592</v>
      </c>
      <c r="DA41" s="15">
        <v>9</v>
      </c>
      <c r="DB41" s="7"/>
      <c r="DC41" s="74"/>
      <c r="DD41" s="28">
        <v>3</v>
      </c>
      <c r="DE41" s="23">
        <v>2.044</v>
      </c>
      <c r="DF41" s="17">
        <v>101636</v>
      </c>
      <c r="DG41" s="17">
        <v>92830</v>
      </c>
      <c r="DH41" s="17">
        <v>110395</v>
      </c>
      <c r="DI41" s="17">
        <v>66615</v>
      </c>
      <c r="DJ41" s="17">
        <v>9000</v>
      </c>
      <c r="DK41" s="4"/>
      <c r="DM41" s="53"/>
      <c r="DN41" s="61"/>
      <c r="DO41" s="55"/>
      <c r="DP41" s="56"/>
      <c r="DQ41" s="57"/>
      <c r="DR41" s="57"/>
      <c r="DS41" s="57"/>
      <c r="DT41" s="57"/>
      <c r="DU41" s="57"/>
      <c r="DV41" s="53"/>
      <c r="DW41" s="61"/>
      <c r="DX41" s="55"/>
      <c r="DY41" s="56"/>
      <c r="DZ41" s="57"/>
      <c r="EA41" s="57"/>
      <c r="EB41" s="57"/>
      <c r="EC41" s="57"/>
      <c r="ED41" s="53"/>
      <c r="EE41" s="53"/>
      <c r="EF41" s="61"/>
      <c r="EG41" s="55"/>
      <c r="EH41" s="56"/>
      <c r="EI41" s="57"/>
      <c r="EJ41" s="57"/>
      <c r="EK41" s="57"/>
      <c r="EL41" s="57"/>
      <c r="EM41" s="53"/>
      <c r="EN41" s="53"/>
      <c r="EO41" s="61"/>
      <c r="EP41" s="55"/>
      <c r="EQ41" s="56"/>
      <c r="ER41" s="57"/>
      <c r="ES41" s="57"/>
      <c r="ET41" s="57"/>
      <c r="EU41" s="57"/>
      <c r="EV41" s="57"/>
    </row>
    <row r="42" spans="1:152" x14ac:dyDescent="0.25">
      <c r="A42" s="4"/>
      <c r="B42" s="74"/>
      <c r="C42" s="33">
        <v>1</v>
      </c>
      <c r="D42" s="23">
        <v>2.0129999999999999</v>
      </c>
      <c r="E42" s="17">
        <v>156465</v>
      </c>
      <c r="F42" s="17">
        <v>130778</v>
      </c>
      <c r="G42" s="17">
        <v>202</v>
      </c>
      <c r="H42" s="17">
        <v>62819</v>
      </c>
      <c r="I42" s="15">
        <v>9</v>
      </c>
      <c r="K42" s="74"/>
      <c r="L42" s="33">
        <v>1</v>
      </c>
      <c r="M42" s="23">
        <v>1.9570000000000001</v>
      </c>
      <c r="N42" s="17">
        <v>172161</v>
      </c>
      <c r="O42" s="17">
        <v>150061</v>
      </c>
      <c r="P42" s="17">
        <v>206000</v>
      </c>
      <c r="Q42" s="17">
        <v>58570</v>
      </c>
      <c r="R42" s="15">
        <v>9</v>
      </c>
      <c r="T42" s="74"/>
      <c r="U42" s="33">
        <v>4</v>
      </c>
      <c r="V42" s="23">
        <v>3.6680000000000001</v>
      </c>
      <c r="W42" s="17">
        <v>135849</v>
      </c>
      <c r="X42" s="17">
        <v>123473</v>
      </c>
      <c r="Y42" s="17">
        <v>167</v>
      </c>
      <c r="Z42" s="17">
        <v>-55620</v>
      </c>
      <c r="AA42" s="15">
        <v>9</v>
      </c>
      <c r="AB42" s="4"/>
      <c r="AC42" s="74"/>
      <c r="AD42" s="33">
        <v>4</v>
      </c>
      <c r="AE42" s="23">
        <v>1.873</v>
      </c>
      <c r="AF42" s="17">
        <v>145703</v>
      </c>
      <c r="AG42" s="17">
        <v>138086</v>
      </c>
      <c r="AH42" s="17">
        <v>166</v>
      </c>
      <c r="AI42" s="17">
        <v>-52815</v>
      </c>
      <c r="AJ42" s="17">
        <v>8190</v>
      </c>
      <c r="AK42" s="4"/>
      <c r="AL42" s="4"/>
      <c r="AN42" s="4"/>
      <c r="AO42" s="74"/>
      <c r="AP42" s="33">
        <v>4</v>
      </c>
      <c r="AQ42" s="23">
        <v>4.1929999999999996</v>
      </c>
      <c r="AR42" s="17">
        <v>134577</v>
      </c>
      <c r="AS42" s="17">
        <v>122873</v>
      </c>
      <c r="AT42" s="17">
        <v>172</v>
      </c>
      <c r="AU42" s="17">
        <v>-75964</v>
      </c>
      <c r="AV42" s="15">
        <v>9</v>
      </c>
      <c r="AW42" s="2"/>
      <c r="AX42" s="4"/>
      <c r="AY42" s="74"/>
      <c r="AZ42" s="33">
        <v>4</v>
      </c>
      <c r="BA42" s="23">
        <v>3.4319999999999999</v>
      </c>
      <c r="BB42" s="17">
        <v>137950</v>
      </c>
      <c r="BC42" s="17">
        <v>125864</v>
      </c>
      <c r="BD42" s="17">
        <v>172000</v>
      </c>
      <c r="BE42" s="17">
        <v>-45000</v>
      </c>
      <c r="BF42" s="17">
        <v>9000</v>
      </c>
      <c r="BG42" s="4"/>
      <c r="BH42" s="74"/>
      <c r="BI42" s="33">
        <v>1</v>
      </c>
      <c r="BJ42" s="23">
        <v>4.3840000000000003</v>
      </c>
      <c r="BK42" s="17">
        <v>144198</v>
      </c>
      <c r="BL42" s="17">
        <v>134380</v>
      </c>
      <c r="BM42" s="17">
        <v>156580</v>
      </c>
      <c r="BN42" s="17">
        <v>66038</v>
      </c>
      <c r="BO42" s="17">
        <v>9000</v>
      </c>
      <c r="BQ42" s="74"/>
      <c r="BR42" s="33">
        <v>4</v>
      </c>
      <c r="BS42" s="23">
        <v>3.5590000000000002</v>
      </c>
      <c r="BT42" s="17">
        <v>116153</v>
      </c>
      <c r="BU42" s="17">
        <v>91125</v>
      </c>
      <c r="BV42" s="17">
        <v>136528</v>
      </c>
      <c r="BW42" s="17">
        <v>-33024</v>
      </c>
      <c r="BX42" s="15">
        <v>9</v>
      </c>
      <c r="BY42" s="7"/>
      <c r="BZ42" s="31"/>
      <c r="CA42" s="7"/>
      <c r="CB42" s="74"/>
      <c r="CC42" s="33">
        <v>4</v>
      </c>
      <c r="CD42" s="17">
        <v>1.915</v>
      </c>
      <c r="CE42" s="17">
        <v>157262</v>
      </c>
      <c r="CF42" s="17">
        <v>148000</v>
      </c>
      <c r="CG42" s="17">
        <v>163000</v>
      </c>
      <c r="CH42" s="17">
        <v>-44061</v>
      </c>
      <c r="CI42" s="15">
        <v>9</v>
      </c>
      <c r="CJ42" s="7"/>
      <c r="CK42" s="74"/>
      <c r="CL42" s="33">
        <v>4</v>
      </c>
      <c r="CM42" s="23">
        <v>1.796</v>
      </c>
      <c r="CN42" s="17">
        <v>106754</v>
      </c>
      <c r="CO42" s="17">
        <v>92542</v>
      </c>
      <c r="CP42" s="17">
        <v>166</v>
      </c>
      <c r="CQ42" s="17">
        <v>-61783</v>
      </c>
      <c r="CR42" s="15">
        <v>9</v>
      </c>
      <c r="CS42" s="7"/>
      <c r="CT42" s="74"/>
      <c r="CU42" s="28">
        <v>4</v>
      </c>
      <c r="CV42" s="23">
        <v>2.423</v>
      </c>
      <c r="CW42" s="17">
        <v>94738</v>
      </c>
      <c r="CX42" s="17">
        <v>86277</v>
      </c>
      <c r="CY42" s="17">
        <v>119</v>
      </c>
      <c r="CZ42" s="17">
        <v>-52125</v>
      </c>
      <c r="DA42" s="17">
        <v>9000</v>
      </c>
      <c r="DB42" s="7"/>
      <c r="DC42" s="74"/>
      <c r="DD42" s="28">
        <v>4</v>
      </c>
      <c r="DE42" s="23">
        <v>2.4039999999999999</v>
      </c>
      <c r="DF42" s="17">
        <v>103550</v>
      </c>
      <c r="DG42" s="17">
        <v>92557</v>
      </c>
      <c r="DH42" s="17">
        <v>124000</v>
      </c>
      <c r="DI42" s="17">
        <v>-39174</v>
      </c>
      <c r="DJ42" s="17">
        <v>9000</v>
      </c>
      <c r="DK42" s="4"/>
      <c r="DM42" s="53"/>
      <c r="DN42" s="61"/>
      <c r="DO42" s="55"/>
      <c r="DP42" s="56"/>
      <c r="DQ42" s="57"/>
      <c r="DR42" s="57"/>
      <c r="DS42" s="57"/>
      <c r="DT42" s="57"/>
      <c r="DU42" s="57"/>
      <c r="DV42" s="53"/>
      <c r="DW42" s="61"/>
      <c r="DX42" s="55"/>
      <c r="DY42" s="56"/>
      <c r="DZ42" s="57"/>
      <c r="EA42" s="57"/>
      <c r="EB42" s="57"/>
      <c r="EC42" s="57"/>
      <c r="ED42" s="53"/>
      <c r="EE42" s="53"/>
      <c r="EF42" s="61"/>
      <c r="EG42" s="55"/>
      <c r="EH42" s="56"/>
      <c r="EI42" s="57"/>
      <c r="EJ42" s="57"/>
      <c r="EK42" s="57"/>
      <c r="EL42" s="57"/>
      <c r="EM42" s="53"/>
      <c r="EN42" s="53"/>
      <c r="EO42" s="61"/>
      <c r="EP42" s="55"/>
      <c r="EQ42" s="56"/>
      <c r="ER42" s="57"/>
      <c r="ES42" s="57"/>
      <c r="ET42" s="57"/>
      <c r="EU42" s="57"/>
      <c r="EV42" s="57"/>
    </row>
    <row r="43" spans="1:152" x14ac:dyDescent="0.25">
      <c r="A43" s="4"/>
      <c r="B43" s="74"/>
      <c r="C43" s="33">
        <v>2</v>
      </c>
      <c r="D43" s="23">
        <v>2.2480000000000002</v>
      </c>
      <c r="E43" s="17">
        <v>157474</v>
      </c>
      <c r="F43" s="17">
        <v>136000</v>
      </c>
      <c r="G43" s="17">
        <v>201</v>
      </c>
      <c r="H43" s="17">
        <v>-90000</v>
      </c>
      <c r="I43" s="15">
        <v>9</v>
      </c>
      <c r="K43" s="74"/>
      <c r="L43" s="33">
        <v>2</v>
      </c>
      <c r="M43" s="23">
        <v>1.9259999999999999</v>
      </c>
      <c r="N43" s="17">
        <v>173317</v>
      </c>
      <c r="O43" s="17">
        <v>152860</v>
      </c>
      <c r="P43" s="17">
        <v>210000</v>
      </c>
      <c r="Q43" s="17">
        <v>-88668</v>
      </c>
      <c r="R43" s="15">
        <v>9</v>
      </c>
      <c r="T43" s="74"/>
      <c r="U43" s="33">
        <v>5</v>
      </c>
      <c r="V43" s="23">
        <v>3.2349999999999999</v>
      </c>
      <c r="W43" s="17">
        <v>136000</v>
      </c>
      <c r="X43" s="17">
        <v>120000</v>
      </c>
      <c r="Y43" s="17">
        <v>177</v>
      </c>
      <c r="Z43" s="17">
        <v>-90000</v>
      </c>
      <c r="AA43" s="15">
        <v>9</v>
      </c>
      <c r="AB43" s="4"/>
      <c r="AC43" s="74"/>
      <c r="AD43" s="33">
        <v>5</v>
      </c>
      <c r="AE43" s="23">
        <v>1.9239999999999999</v>
      </c>
      <c r="AF43" s="17">
        <v>151316</v>
      </c>
      <c r="AG43" s="17">
        <v>138000</v>
      </c>
      <c r="AH43" s="17">
        <v>188</v>
      </c>
      <c r="AI43" s="17">
        <v>-90000</v>
      </c>
      <c r="AJ43" s="17">
        <v>8325</v>
      </c>
      <c r="AK43" s="4"/>
      <c r="AL43" s="4"/>
      <c r="AN43" s="4"/>
      <c r="AO43" s="74"/>
      <c r="AP43" s="33">
        <v>5</v>
      </c>
      <c r="AQ43" s="23">
        <v>3.2349999999999999</v>
      </c>
      <c r="AR43" s="17">
        <v>137889</v>
      </c>
      <c r="AS43" s="17">
        <v>118000</v>
      </c>
      <c r="AT43" s="17">
        <v>176</v>
      </c>
      <c r="AU43" s="17">
        <v>-90000</v>
      </c>
      <c r="AV43" s="15">
        <v>9</v>
      </c>
      <c r="AW43" s="2"/>
      <c r="AX43" s="4"/>
      <c r="AY43" s="74"/>
      <c r="AZ43" s="33">
        <v>5</v>
      </c>
      <c r="BA43" s="23">
        <v>3.5470000000000002</v>
      </c>
      <c r="BB43" s="17">
        <v>133891</v>
      </c>
      <c r="BC43" s="17">
        <v>118198</v>
      </c>
      <c r="BD43" s="17">
        <v>163000</v>
      </c>
      <c r="BE43" s="17">
        <v>19983</v>
      </c>
      <c r="BF43" s="17">
        <v>9000</v>
      </c>
      <c r="BG43" s="4"/>
      <c r="BH43" s="74"/>
      <c r="BI43" s="33">
        <v>2</v>
      </c>
      <c r="BJ43" s="23">
        <v>2.992</v>
      </c>
      <c r="BK43" s="17">
        <v>142094</v>
      </c>
      <c r="BL43" s="17">
        <v>121857</v>
      </c>
      <c r="BM43" s="17">
        <v>208000</v>
      </c>
      <c r="BN43" s="17">
        <v>-92045</v>
      </c>
      <c r="BO43" s="17">
        <v>9000</v>
      </c>
      <c r="BQ43" s="74"/>
      <c r="BR43" s="33">
        <v>5</v>
      </c>
      <c r="BS43" s="23">
        <v>3.1110000000000002</v>
      </c>
      <c r="BT43" s="17">
        <v>105714</v>
      </c>
      <c r="BU43" s="17">
        <v>88000</v>
      </c>
      <c r="BV43" s="17">
        <v>214000</v>
      </c>
      <c r="BW43" s="17">
        <v>-90000</v>
      </c>
      <c r="BX43" s="15">
        <v>9</v>
      </c>
      <c r="BY43" s="7"/>
      <c r="BZ43" s="31"/>
      <c r="CA43" s="7"/>
      <c r="CB43" s="74"/>
      <c r="CC43" s="33">
        <v>5</v>
      </c>
      <c r="CD43" s="17">
        <v>1.6519999999999999</v>
      </c>
      <c r="CE43" s="17">
        <v>157843</v>
      </c>
      <c r="CF43" s="17">
        <v>147000</v>
      </c>
      <c r="CG43" s="17">
        <v>215000</v>
      </c>
      <c r="CH43" s="17">
        <v>-90000</v>
      </c>
      <c r="CI43" s="15">
        <v>9</v>
      </c>
      <c r="CJ43" s="7"/>
      <c r="CK43" s="74"/>
      <c r="CL43" s="33">
        <v>5</v>
      </c>
      <c r="CM43" s="23">
        <v>1.8819999999999999</v>
      </c>
      <c r="CN43" s="17">
        <v>111426</v>
      </c>
      <c r="CO43" s="17">
        <v>91068</v>
      </c>
      <c r="CP43" s="17">
        <v>172</v>
      </c>
      <c r="CQ43" s="17">
        <v>-91302</v>
      </c>
      <c r="CR43" s="15">
        <v>9</v>
      </c>
      <c r="CS43" s="7"/>
      <c r="CT43" s="74"/>
      <c r="CU43" s="28">
        <v>5</v>
      </c>
      <c r="CV43" s="23">
        <v>1.974</v>
      </c>
      <c r="CW43" s="17">
        <v>105512</v>
      </c>
      <c r="CX43" s="17">
        <v>85000</v>
      </c>
      <c r="CY43" s="17">
        <v>172</v>
      </c>
      <c r="CZ43" s="17">
        <v>-90000</v>
      </c>
      <c r="DA43" s="17">
        <v>9000</v>
      </c>
      <c r="DB43" s="7"/>
      <c r="DC43" s="74"/>
      <c r="DD43" s="28">
        <v>5</v>
      </c>
      <c r="DE43" s="23">
        <v>2.61</v>
      </c>
      <c r="DF43" s="17">
        <v>100636</v>
      </c>
      <c r="DG43" s="17">
        <v>93000</v>
      </c>
      <c r="DH43" s="17">
        <v>125000</v>
      </c>
      <c r="DI43" s="17">
        <v>-90000</v>
      </c>
      <c r="DJ43" s="17">
        <v>9000</v>
      </c>
      <c r="DK43" s="4"/>
      <c r="DM43" s="53"/>
      <c r="DN43" s="61"/>
      <c r="DO43" s="55"/>
      <c r="DP43" s="56"/>
      <c r="DQ43" s="57"/>
      <c r="DR43" s="57"/>
      <c r="DS43" s="57"/>
      <c r="DT43" s="57"/>
      <c r="DU43" s="57"/>
      <c r="DV43" s="53"/>
      <c r="DW43" s="61"/>
      <c r="DX43" s="55"/>
      <c r="DY43" s="56"/>
      <c r="DZ43" s="57"/>
      <c r="EA43" s="57"/>
      <c r="EB43" s="57"/>
      <c r="EC43" s="57"/>
      <c r="ED43" s="53"/>
      <c r="EE43" s="53"/>
      <c r="EF43" s="61"/>
      <c r="EG43" s="55"/>
      <c r="EH43" s="56"/>
      <c r="EI43" s="57"/>
      <c r="EJ43" s="57"/>
      <c r="EK43" s="57"/>
      <c r="EL43" s="57"/>
      <c r="EM43" s="53"/>
      <c r="EN43" s="53"/>
      <c r="EO43" s="61"/>
      <c r="EP43" s="55"/>
      <c r="EQ43" s="56"/>
      <c r="ER43" s="57"/>
      <c r="ES43" s="57"/>
      <c r="ET43" s="57"/>
      <c r="EU43" s="57"/>
      <c r="EV43" s="57"/>
    </row>
    <row r="44" spans="1:152" x14ac:dyDescent="0.25">
      <c r="A44" s="4"/>
      <c r="B44" s="74"/>
      <c r="C44" s="33">
        <v>2</v>
      </c>
      <c r="D44" s="23">
        <v>2.1880000000000002</v>
      </c>
      <c r="E44" s="17">
        <v>153923</v>
      </c>
      <c r="F44" s="17">
        <v>125000</v>
      </c>
      <c r="G44" s="15">
        <v>187</v>
      </c>
      <c r="H44" s="15" t="s">
        <v>9</v>
      </c>
      <c r="I44" s="15">
        <v>9</v>
      </c>
      <c r="K44" s="74"/>
      <c r="L44" s="33">
        <v>2</v>
      </c>
      <c r="M44" s="23">
        <v>2.0760000000000001</v>
      </c>
      <c r="N44" s="17">
        <v>165780</v>
      </c>
      <c r="O44" s="17">
        <v>145000</v>
      </c>
      <c r="P44" s="17">
        <v>194000</v>
      </c>
      <c r="Q44" s="15" t="s">
        <v>9</v>
      </c>
      <c r="R44" s="15">
        <v>9</v>
      </c>
      <c r="T44" s="74"/>
      <c r="U44" s="33">
        <v>6</v>
      </c>
      <c r="V44" s="23">
        <v>2.996</v>
      </c>
      <c r="W44" s="17">
        <v>139138</v>
      </c>
      <c r="X44" s="17">
        <v>120000</v>
      </c>
      <c r="Y44" s="15">
        <v>207</v>
      </c>
      <c r="Z44" s="15" t="s">
        <v>9</v>
      </c>
      <c r="AA44" s="15">
        <v>9</v>
      </c>
      <c r="AB44" s="4"/>
      <c r="AC44" s="74"/>
      <c r="AD44" s="33">
        <v>6</v>
      </c>
      <c r="AE44" s="23">
        <v>1.873</v>
      </c>
      <c r="AF44" s="17">
        <v>150095</v>
      </c>
      <c r="AG44" s="17">
        <v>140000</v>
      </c>
      <c r="AH44" s="15">
        <v>176</v>
      </c>
      <c r="AI44" s="17">
        <v>1591</v>
      </c>
      <c r="AJ44" s="17">
        <v>8103</v>
      </c>
      <c r="AK44" s="4"/>
      <c r="AL44" s="4"/>
      <c r="AN44" s="4"/>
      <c r="AO44" s="74"/>
      <c r="AP44" s="33">
        <v>6</v>
      </c>
      <c r="AQ44" s="23">
        <v>3.8410000000000002</v>
      </c>
      <c r="AR44" s="17">
        <v>130087</v>
      </c>
      <c r="AS44" s="17">
        <v>119636</v>
      </c>
      <c r="AT44" s="17">
        <v>172</v>
      </c>
      <c r="AU44" s="17">
        <v>2603</v>
      </c>
      <c r="AV44" s="15">
        <v>9</v>
      </c>
      <c r="AW44" s="2"/>
      <c r="AX44" s="4"/>
      <c r="AY44" s="74"/>
      <c r="AZ44" s="33">
        <v>6</v>
      </c>
      <c r="BA44" s="23">
        <v>3.516</v>
      </c>
      <c r="BB44" s="17">
        <v>132440</v>
      </c>
      <c r="BC44" s="17">
        <v>117000</v>
      </c>
      <c r="BD44" s="17">
        <v>169000</v>
      </c>
      <c r="BE44" s="17">
        <v>-90000</v>
      </c>
      <c r="BF44" s="17">
        <v>9000</v>
      </c>
      <c r="BG44" s="4"/>
      <c r="BH44" s="74"/>
      <c r="BI44" s="33">
        <v>2</v>
      </c>
      <c r="BJ44" s="23">
        <v>3.51</v>
      </c>
      <c r="BK44" s="17">
        <v>137923</v>
      </c>
      <c r="BL44" s="17">
        <v>125333</v>
      </c>
      <c r="BM44" s="17">
        <v>210000</v>
      </c>
      <c r="BN44" s="17">
        <v>-2386</v>
      </c>
      <c r="BO44" s="17">
        <v>9000</v>
      </c>
      <c r="BQ44" s="74"/>
      <c r="BR44" s="33">
        <v>6</v>
      </c>
      <c r="BS44" s="23">
        <v>2.79</v>
      </c>
      <c r="BT44" s="17">
        <v>106226</v>
      </c>
      <c r="BU44" s="17">
        <v>89000</v>
      </c>
      <c r="BV44" s="17">
        <v>195000</v>
      </c>
      <c r="BW44" s="17" t="s">
        <v>9</v>
      </c>
      <c r="BX44" s="15">
        <v>9</v>
      </c>
      <c r="BY44" s="7"/>
      <c r="BZ44" s="31"/>
      <c r="CA44" s="7"/>
      <c r="CB44" s="74"/>
      <c r="CC44" s="33">
        <v>6</v>
      </c>
      <c r="CD44" s="17">
        <v>1.6859999999999999</v>
      </c>
      <c r="CE44" s="17">
        <v>155133</v>
      </c>
      <c r="CF44" s="17">
        <v>144306</v>
      </c>
      <c r="CG44" s="17">
        <v>162000</v>
      </c>
      <c r="CH44" s="17">
        <v>-1169</v>
      </c>
      <c r="CI44" s="15">
        <v>9</v>
      </c>
      <c r="CJ44" s="7"/>
      <c r="CK44" s="74"/>
      <c r="CL44" s="33">
        <v>6</v>
      </c>
      <c r="CM44" s="23">
        <v>2.129</v>
      </c>
      <c r="CN44" s="17">
        <v>108687</v>
      </c>
      <c r="CO44" s="17">
        <v>89718</v>
      </c>
      <c r="CP44" s="17">
        <v>130</v>
      </c>
      <c r="CQ44" s="17">
        <v>1469</v>
      </c>
      <c r="CR44" s="15">
        <v>9</v>
      </c>
      <c r="CS44" s="7"/>
      <c r="CT44" s="74"/>
      <c r="CU44" s="28">
        <v>6</v>
      </c>
      <c r="CV44" s="23">
        <v>2.452</v>
      </c>
      <c r="CW44" s="17">
        <v>91829</v>
      </c>
      <c r="CX44" s="17">
        <v>80000</v>
      </c>
      <c r="CY44" s="17">
        <v>121</v>
      </c>
      <c r="CZ44" s="15" t="s">
        <v>9</v>
      </c>
      <c r="DA44" s="17">
        <v>9000</v>
      </c>
      <c r="DB44" s="7"/>
      <c r="DC44" s="74"/>
      <c r="DD44" s="28">
        <v>6</v>
      </c>
      <c r="DE44" s="23">
        <v>2.4500000000000002</v>
      </c>
      <c r="DF44" s="17">
        <v>100548</v>
      </c>
      <c r="DG44" s="17">
        <v>93353</v>
      </c>
      <c r="DH44" s="17">
        <v>123000</v>
      </c>
      <c r="DI44" s="17">
        <v>-1685</v>
      </c>
      <c r="DJ44" s="17">
        <v>9000</v>
      </c>
      <c r="DK44" s="4"/>
      <c r="DM44" s="53"/>
      <c r="DN44" s="61"/>
      <c r="DO44" s="55"/>
      <c r="DP44" s="56"/>
      <c r="DQ44" s="57"/>
      <c r="DR44" s="57"/>
      <c r="DS44" s="57"/>
      <c r="DT44" s="57"/>
      <c r="DU44" s="57"/>
      <c r="DV44" s="53"/>
      <c r="DW44" s="61"/>
      <c r="DX44" s="55"/>
      <c r="DY44" s="56"/>
      <c r="DZ44" s="57"/>
      <c r="EA44" s="57"/>
      <c r="EB44" s="57"/>
      <c r="EC44" s="53"/>
      <c r="ED44" s="53"/>
      <c r="EE44" s="53"/>
      <c r="EF44" s="61"/>
      <c r="EG44" s="55"/>
      <c r="EH44" s="56"/>
      <c r="EI44" s="57"/>
      <c r="EJ44" s="57"/>
      <c r="EK44" s="57"/>
      <c r="EL44" s="57"/>
      <c r="EM44" s="53"/>
      <c r="EN44" s="53"/>
      <c r="EO44" s="61"/>
      <c r="EP44" s="55"/>
      <c r="EQ44" s="56"/>
      <c r="ER44" s="57"/>
      <c r="ES44" s="57"/>
      <c r="ET44" s="57"/>
      <c r="EU44" s="57"/>
      <c r="EV44" s="57"/>
    </row>
    <row r="45" spans="1:152" x14ac:dyDescent="0.25">
      <c r="A45" s="4"/>
      <c r="B45" s="74"/>
      <c r="C45" s="33">
        <v>2</v>
      </c>
      <c r="D45" s="23">
        <v>2.2970000000000002</v>
      </c>
      <c r="E45" s="17">
        <v>152959</v>
      </c>
      <c r="F45" s="17">
        <v>134667</v>
      </c>
      <c r="G45" s="17">
        <v>208</v>
      </c>
      <c r="H45" s="17">
        <v>-41634</v>
      </c>
      <c r="I45" s="15">
        <v>9</v>
      </c>
      <c r="K45" s="74"/>
      <c r="L45" s="33">
        <v>2</v>
      </c>
      <c r="M45" s="23">
        <v>2.1070000000000002</v>
      </c>
      <c r="N45" s="17">
        <v>169690</v>
      </c>
      <c r="O45" s="17">
        <v>152000</v>
      </c>
      <c r="P45" s="17">
        <v>196000</v>
      </c>
      <c r="Q45" s="17">
        <v>-40914</v>
      </c>
      <c r="R45" s="15">
        <v>9</v>
      </c>
      <c r="T45" s="74"/>
      <c r="U45" s="33">
        <v>7</v>
      </c>
      <c r="V45" s="23">
        <v>3.738</v>
      </c>
      <c r="W45" s="17">
        <v>138579</v>
      </c>
      <c r="X45" s="17">
        <v>120851</v>
      </c>
      <c r="Y45" s="17">
        <v>204</v>
      </c>
      <c r="Z45" s="17">
        <v>52125</v>
      </c>
      <c r="AA45" s="15">
        <v>9</v>
      </c>
      <c r="AB45" s="4"/>
      <c r="AC45" s="74"/>
      <c r="AD45" s="33">
        <v>7</v>
      </c>
      <c r="AE45" s="23">
        <v>1.974</v>
      </c>
      <c r="AF45" s="17">
        <v>151746</v>
      </c>
      <c r="AG45" s="17">
        <v>143227</v>
      </c>
      <c r="AH45" s="17">
        <v>195</v>
      </c>
      <c r="AI45" s="17">
        <v>47121</v>
      </c>
      <c r="AJ45" s="17">
        <v>8597</v>
      </c>
      <c r="AK45" s="4"/>
      <c r="AL45" s="4"/>
      <c r="AN45" s="4"/>
      <c r="AO45" s="74"/>
      <c r="AP45" s="33">
        <v>7</v>
      </c>
      <c r="AQ45" s="23">
        <v>3.3980000000000001</v>
      </c>
      <c r="AR45" s="17">
        <v>133964</v>
      </c>
      <c r="AS45" s="17">
        <v>119000</v>
      </c>
      <c r="AT45" s="17">
        <v>171</v>
      </c>
      <c r="AU45" s="17">
        <v>-55008</v>
      </c>
      <c r="AV45" s="15">
        <v>9</v>
      </c>
      <c r="AW45" s="2"/>
      <c r="AX45" s="4"/>
      <c r="AY45" s="74"/>
      <c r="AZ45" s="33">
        <v>7</v>
      </c>
      <c r="BA45" s="23">
        <v>3.23</v>
      </c>
      <c r="BB45" s="17">
        <v>133778</v>
      </c>
      <c r="BC45" s="17">
        <v>115000</v>
      </c>
      <c r="BD45" s="17">
        <v>168000</v>
      </c>
      <c r="BE45" s="17">
        <v>2203</v>
      </c>
      <c r="BF45" s="17">
        <v>9000</v>
      </c>
      <c r="BG45" s="4"/>
      <c r="BH45" s="74"/>
      <c r="BI45" s="33">
        <v>2</v>
      </c>
      <c r="BJ45" s="23">
        <v>2.7749999999999999</v>
      </c>
      <c r="BK45" s="17">
        <v>145376</v>
      </c>
      <c r="BL45" s="17">
        <v>126611</v>
      </c>
      <c r="BM45" s="17">
        <v>218000</v>
      </c>
      <c r="BN45" s="17">
        <v>68552</v>
      </c>
      <c r="BO45" s="17">
        <v>9000</v>
      </c>
      <c r="BQ45" s="74"/>
      <c r="BR45" s="33">
        <v>7</v>
      </c>
      <c r="BS45" s="23">
        <v>3.1989999999999998</v>
      </c>
      <c r="BT45" s="17">
        <v>106038</v>
      </c>
      <c r="BU45" s="17">
        <v>94613</v>
      </c>
      <c r="BV45" s="17">
        <v>124000</v>
      </c>
      <c r="BW45" s="17">
        <v>55713</v>
      </c>
      <c r="BX45" s="17">
        <v>9</v>
      </c>
      <c r="BY45" s="20"/>
      <c r="BZ45" s="32"/>
      <c r="CA45" s="20"/>
      <c r="CB45" s="74"/>
      <c r="CC45" s="33">
        <v>7</v>
      </c>
      <c r="CD45" s="17">
        <v>1.911</v>
      </c>
      <c r="CE45" s="17">
        <v>157723</v>
      </c>
      <c r="CF45" s="17">
        <v>149487</v>
      </c>
      <c r="CG45" s="17">
        <v>191000</v>
      </c>
      <c r="CH45" s="17">
        <v>42184</v>
      </c>
      <c r="CI45" s="15">
        <v>9</v>
      </c>
      <c r="CJ45" s="20"/>
      <c r="CK45" s="74"/>
      <c r="CL45" s="33">
        <v>7</v>
      </c>
      <c r="CM45" s="23">
        <v>2.0499999999999998</v>
      </c>
      <c r="CN45" s="17">
        <v>106490</v>
      </c>
      <c r="CO45" s="17">
        <v>90475</v>
      </c>
      <c r="CP45" s="17">
        <v>148</v>
      </c>
      <c r="CQ45" s="17">
        <v>63435</v>
      </c>
      <c r="CR45" s="15">
        <v>9</v>
      </c>
      <c r="CS45" s="20"/>
      <c r="CT45" s="74"/>
      <c r="CU45" s="28">
        <v>7</v>
      </c>
      <c r="CV45" s="23">
        <v>2.14</v>
      </c>
      <c r="CW45" s="17">
        <v>100442</v>
      </c>
      <c r="CX45" s="17">
        <v>82967</v>
      </c>
      <c r="CY45" s="17">
        <v>176</v>
      </c>
      <c r="CZ45" s="17">
        <v>-38660</v>
      </c>
      <c r="DA45" s="17">
        <v>9000</v>
      </c>
      <c r="DB45" s="20"/>
      <c r="DC45" s="74"/>
      <c r="DD45" s="28">
        <v>7</v>
      </c>
      <c r="DE45" s="23">
        <v>2.3039999999999998</v>
      </c>
      <c r="DF45" s="17">
        <v>101906</v>
      </c>
      <c r="DG45" s="17">
        <v>94414</v>
      </c>
      <c r="DH45" s="17">
        <v>145000</v>
      </c>
      <c r="DI45" s="17">
        <v>43877</v>
      </c>
      <c r="DJ45" s="17">
        <v>9000</v>
      </c>
      <c r="DK45" s="4"/>
      <c r="DM45" s="53"/>
      <c r="DN45" s="61"/>
      <c r="DO45" s="55"/>
      <c r="DP45" s="56"/>
      <c r="DQ45" s="57"/>
      <c r="DR45" s="57"/>
      <c r="DS45" s="57"/>
      <c r="DT45" s="57"/>
      <c r="DU45" s="57"/>
      <c r="DV45" s="53"/>
      <c r="DW45" s="61"/>
      <c r="DX45" s="55"/>
      <c r="DY45" s="56"/>
      <c r="DZ45" s="57"/>
      <c r="EA45" s="57"/>
      <c r="EB45" s="57"/>
      <c r="EC45" s="57"/>
      <c r="ED45" s="53"/>
      <c r="EE45" s="53"/>
      <c r="EF45" s="61"/>
      <c r="EG45" s="55"/>
      <c r="EH45" s="56"/>
      <c r="EI45" s="57"/>
      <c r="EJ45" s="57"/>
      <c r="EK45" s="57"/>
      <c r="EL45" s="57"/>
      <c r="EM45" s="53"/>
      <c r="EN45" s="53"/>
      <c r="EO45" s="61"/>
      <c r="EP45" s="55"/>
      <c r="EQ45" s="56"/>
      <c r="ER45" s="57"/>
      <c r="ES45" s="57"/>
      <c r="ET45" s="57"/>
      <c r="EU45" s="57"/>
      <c r="EV45" s="57"/>
    </row>
    <row r="46" spans="1:152" x14ac:dyDescent="0.25">
      <c r="A46" s="4"/>
      <c r="B46" s="74"/>
      <c r="C46" s="33">
        <v>2</v>
      </c>
      <c r="D46" s="23">
        <v>2.3180000000000001</v>
      </c>
      <c r="E46" s="17">
        <v>152519</v>
      </c>
      <c r="F46" s="17">
        <v>137198</v>
      </c>
      <c r="G46" s="17">
        <v>205</v>
      </c>
      <c r="H46" s="17">
        <v>68499</v>
      </c>
      <c r="I46" s="15">
        <v>9</v>
      </c>
      <c r="K46" s="74"/>
      <c r="L46" s="33">
        <v>2</v>
      </c>
      <c r="M46" s="23">
        <v>2.1949999999999998</v>
      </c>
      <c r="N46" s="17">
        <v>164140</v>
      </c>
      <c r="O46" s="17">
        <v>144217</v>
      </c>
      <c r="P46" s="17">
        <v>200276</v>
      </c>
      <c r="Q46" s="17">
        <v>34114</v>
      </c>
      <c r="R46" s="15">
        <v>9</v>
      </c>
      <c r="T46" s="74"/>
      <c r="U46" s="33">
        <v>8</v>
      </c>
      <c r="V46" s="23">
        <v>2.96</v>
      </c>
      <c r="W46" s="17">
        <v>141590</v>
      </c>
      <c r="X46" s="17">
        <v>122977</v>
      </c>
      <c r="Y46" s="17">
        <v>217</v>
      </c>
      <c r="Z46" s="17">
        <v>-29249</v>
      </c>
      <c r="AA46" s="15">
        <v>9</v>
      </c>
      <c r="AB46" s="4"/>
      <c r="AC46" s="74"/>
      <c r="AD46" s="33">
        <v>8</v>
      </c>
      <c r="AE46" s="23">
        <v>2.0760000000000001</v>
      </c>
      <c r="AF46" s="17">
        <v>152800</v>
      </c>
      <c r="AG46" s="17">
        <v>140520</v>
      </c>
      <c r="AH46" s="17">
        <v>194</v>
      </c>
      <c r="AI46" s="17">
        <v>-39987</v>
      </c>
      <c r="AJ46" s="17">
        <v>9103</v>
      </c>
      <c r="AK46" s="4"/>
      <c r="AL46" s="4"/>
      <c r="AN46" s="4"/>
      <c r="AO46" s="74"/>
      <c r="AP46" s="33">
        <v>8</v>
      </c>
      <c r="AQ46" s="23">
        <v>3.6890000000000001</v>
      </c>
      <c r="AR46" s="17">
        <v>130293</v>
      </c>
      <c r="AS46" s="17">
        <v>120157</v>
      </c>
      <c r="AT46" s="17">
        <v>166</v>
      </c>
      <c r="AU46" s="17">
        <v>57724</v>
      </c>
      <c r="AV46" s="15">
        <v>9</v>
      </c>
      <c r="AW46" s="2"/>
      <c r="AX46" s="4"/>
      <c r="AY46" s="74"/>
      <c r="AZ46" s="33">
        <v>8</v>
      </c>
      <c r="BA46" s="23">
        <v>4.2329999999999997</v>
      </c>
      <c r="BB46" s="17">
        <v>127035</v>
      </c>
      <c r="BC46" s="17">
        <v>117429</v>
      </c>
      <c r="BD46" s="17">
        <v>147000</v>
      </c>
      <c r="BE46" s="17">
        <v>43025</v>
      </c>
      <c r="BF46" s="17">
        <v>9000</v>
      </c>
      <c r="BG46" s="4"/>
      <c r="BH46" s="74"/>
      <c r="BI46" s="33">
        <v>2</v>
      </c>
      <c r="BJ46" s="23">
        <v>3.1379999999999999</v>
      </c>
      <c r="BK46" s="17">
        <v>140656</v>
      </c>
      <c r="BL46" s="17">
        <v>128799</v>
      </c>
      <c r="BM46" s="17">
        <v>204000</v>
      </c>
      <c r="BN46" s="17">
        <v>-37304</v>
      </c>
      <c r="BO46" s="17">
        <v>9000</v>
      </c>
      <c r="BQ46" s="74"/>
      <c r="BR46" s="33">
        <v>8</v>
      </c>
      <c r="BS46" s="23">
        <v>3.0390000000000001</v>
      </c>
      <c r="BT46" s="17">
        <v>102401</v>
      </c>
      <c r="BU46" s="17">
        <v>85661</v>
      </c>
      <c r="BV46" s="17">
        <v>120492</v>
      </c>
      <c r="BW46" s="17">
        <v>-52306</v>
      </c>
      <c r="BX46" s="17">
        <v>9</v>
      </c>
      <c r="BY46" s="20"/>
      <c r="BZ46" s="32"/>
      <c r="CA46" s="20"/>
      <c r="CB46" s="74"/>
      <c r="CC46" s="33">
        <v>8</v>
      </c>
      <c r="CD46" s="17">
        <v>1.8180000000000001</v>
      </c>
      <c r="CE46" s="17">
        <v>155820</v>
      </c>
      <c r="CF46" s="17">
        <v>147033</v>
      </c>
      <c r="CG46" s="17">
        <v>162221</v>
      </c>
      <c r="CH46" s="17">
        <v>-30530</v>
      </c>
      <c r="CI46" s="15">
        <v>9</v>
      </c>
      <c r="CJ46" s="20"/>
      <c r="CK46" s="74"/>
      <c r="CL46" s="33">
        <v>8</v>
      </c>
      <c r="CM46" s="23">
        <v>2.1070000000000002</v>
      </c>
      <c r="CN46" s="17">
        <v>105805</v>
      </c>
      <c r="CO46" s="17">
        <v>91200</v>
      </c>
      <c r="CP46" s="17">
        <v>122</v>
      </c>
      <c r="CQ46" s="17">
        <v>-40914</v>
      </c>
      <c r="CR46" s="15">
        <v>9</v>
      </c>
      <c r="CS46" s="20"/>
      <c r="CT46" s="74"/>
      <c r="CU46" s="28">
        <v>8</v>
      </c>
      <c r="CV46" s="23">
        <v>2.044</v>
      </c>
      <c r="CW46" s="17">
        <v>99730</v>
      </c>
      <c r="CX46" s="17">
        <v>81000</v>
      </c>
      <c r="CY46" s="17">
        <v>174</v>
      </c>
      <c r="CZ46" s="17">
        <v>43995</v>
      </c>
      <c r="DA46" s="17">
        <v>9000</v>
      </c>
      <c r="DB46" s="20"/>
      <c r="DC46" s="74"/>
      <c r="DD46" s="28">
        <v>8</v>
      </c>
      <c r="DE46" s="23">
        <v>2.3330000000000002</v>
      </c>
      <c r="DF46" s="17">
        <v>101286</v>
      </c>
      <c r="DG46" s="17">
        <v>89918</v>
      </c>
      <c r="DH46" s="17">
        <v>162000</v>
      </c>
      <c r="DI46" s="17">
        <v>-45000</v>
      </c>
      <c r="DJ46" s="17">
        <v>9000</v>
      </c>
      <c r="DK46" s="4"/>
      <c r="DM46" s="53"/>
      <c r="DN46" s="61"/>
      <c r="DO46" s="55"/>
      <c r="DP46" s="56"/>
      <c r="DQ46" s="57"/>
      <c r="DR46" s="57"/>
      <c r="DS46" s="57"/>
      <c r="DT46" s="57"/>
      <c r="DU46" s="57"/>
      <c r="DV46" s="53"/>
      <c r="DW46" s="61"/>
      <c r="DX46" s="55"/>
      <c r="DY46" s="56"/>
      <c r="DZ46" s="57"/>
      <c r="EA46" s="57"/>
      <c r="EB46" s="57"/>
      <c r="EC46" s="57"/>
      <c r="ED46" s="53"/>
      <c r="EE46" s="53"/>
      <c r="EF46" s="61"/>
      <c r="EG46" s="55"/>
      <c r="EH46" s="56"/>
      <c r="EI46" s="57"/>
      <c r="EJ46" s="57"/>
      <c r="EK46" s="57"/>
      <c r="EL46" s="57"/>
      <c r="EM46" s="53"/>
      <c r="EN46" s="53"/>
      <c r="EO46" s="61"/>
      <c r="EP46" s="55"/>
      <c r="EQ46" s="56"/>
      <c r="ER46" s="57"/>
      <c r="ES46" s="57"/>
      <c r="ET46" s="57"/>
      <c r="EU46" s="57"/>
      <c r="EV46" s="57"/>
    </row>
    <row r="47" spans="1:152" x14ac:dyDescent="0.25">
      <c r="A47" s="4"/>
      <c r="B47" s="74"/>
      <c r="C47" s="33">
        <v>3</v>
      </c>
      <c r="D47" s="23">
        <v>1.9279999999999999</v>
      </c>
      <c r="E47" s="17">
        <v>158523</v>
      </c>
      <c r="F47" s="17">
        <v>139000</v>
      </c>
      <c r="G47" s="17">
        <v>206</v>
      </c>
      <c r="H47" s="17">
        <v>-90000</v>
      </c>
      <c r="I47" s="15">
        <v>9</v>
      </c>
      <c r="K47" s="74"/>
      <c r="L47" s="33">
        <v>3</v>
      </c>
      <c r="M47" s="23">
        <v>1.9279999999999999</v>
      </c>
      <c r="N47" s="17">
        <v>182023</v>
      </c>
      <c r="O47" s="17">
        <v>161000</v>
      </c>
      <c r="P47" s="17">
        <v>209000</v>
      </c>
      <c r="Q47" s="17">
        <v>-90000</v>
      </c>
      <c r="R47" s="15">
        <v>9</v>
      </c>
      <c r="T47" s="74"/>
      <c r="U47" s="33">
        <v>9</v>
      </c>
      <c r="V47" s="23">
        <v>2.79</v>
      </c>
      <c r="W47" s="17">
        <v>149387</v>
      </c>
      <c r="X47" s="17">
        <v>126000</v>
      </c>
      <c r="Y47" s="17">
        <v>215</v>
      </c>
      <c r="Z47" s="17">
        <v>-90000</v>
      </c>
      <c r="AA47" s="15">
        <v>9</v>
      </c>
      <c r="AB47" s="4"/>
      <c r="AC47" s="74"/>
      <c r="AD47" s="33">
        <v>9</v>
      </c>
      <c r="AE47" s="23">
        <v>2.0760000000000001</v>
      </c>
      <c r="AF47" s="17">
        <v>157951</v>
      </c>
      <c r="AG47" s="17">
        <v>138000</v>
      </c>
      <c r="AH47" s="17">
        <v>205</v>
      </c>
      <c r="AI47" s="17">
        <v>-90000</v>
      </c>
      <c r="AJ47" s="17">
        <v>9000</v>
      </c>
      <c r="AK47" s="4"/>
      <c r="AL47" s="4"/>
      <c r="AN47" s="4"/>
      <c r="AO47" s="74"/>
      <c r="AP47" s="33">
        <v>9</v>
      </c>
      <c r="AQ47" s="23">
        <v>2.8860000000000001</v>
      </c>
      <c r="AR47" s="17">
        <v>138274</v>
      </c>
      <c r="AS47" s="17">
        <v>116586</v>
      </c>
      <c r="AT47" s="17">
        <v>171</v>
      </c>
      <c r="AU47" s="17">
        <v>-91975</v>
      </c>
      <c r="AV47" s="15">
        <v>9</v>
      </c>
      <c r="AW47" s="2"/>
      <c r="AX47" s="4"/>
      <c r="AY47" s="74"/>
      <c r="AZ47" s="33">
        <v>9</v>
      </c>
      <c r="BA47" s="23">
        <v>3.726</v>
      </c>
      <c r="BB47" s="17">
        <v>129206</v>
      </c>
      <c r="BC47" s="17">
        <v>119603</v>
      </c>
      <c r="BD47" s="17">
        <v>163000</v>
      </c>
      <c r="BE47" s="17">
        <v>-26565</v>
      </c>
      <c r="BF47" s="17">
        <v>9000</v>
      </c>
      <c r="BG47" s="4"/>
      <c r="BH47" s="74"/>
      <c r="BI47" s="33">
        <v>3</v>
      </c>
      <c r="BJ47" s="23">
        <v>3.37</v>
      </c>
      <c r="BK47" s="17">
        <v>142462</v>
      </c>
      <c r="BL47" s="17">
        <v>121000</v>
      </c>
      <c r="BM47" s="17">
        <v>181000</v>
      </c>
      <c r="BN47" s="17">
        <v>-90000</v>
      </c>
      <c r="BO47" s="17">
        <v>9000</v>
      </c>
      <c r="BQ47" s="74"/>
      <c r="BR47" s="33">
        <v>9</v>
      </c>
      <c r="BS47" s="23">
        <v>2.8860000000000001</v>
      </c>
      <c r="BT47" s="17">
        <v>109085</v>
      </c>
      <c r="BU47" s="17">
        <v>81000</v>
      </c>
      <c r="BV47" s="17">
        <v>125000</v>
      </c>
      <c r="BW47" s="17">
        <v>-91975</v>
      </c>
      <c r="BX47" s="17">
        <v>9</v>
      </c>
      <c r="BY47" s="20"/>
      <c r="BZ47" s="32"/>
      <c r="CA47" s="20"/>
      <c r="CB47" s="74"/>
      <c r="CC47" s="33">
        <v>9</v>
      </c>
      <c r="CD47" s="17">
        <v>1.84</v>
      </c>
      <c r="CE47" s="17">
        <v>159239</v>
      </c>
      <c r="CF47" s="17">
        <v>149000</v>
      </c>
      <c r="CG47" s="17">
        <v>194000</v>
      </c>
      <c r="CH47" s="17">
        <v>-90000</v>
      </c>
      <c r="CI47" s="15">
        <v>9</v>
      </c>
      <c r="CJ47" s="20"/>
      <c r="CK47" s="74"/>
      <c r="CL47" s="33">
        <v>9</v>
      </c>
      <c r="CM47" s="23">
        <v>1.722</v>
      </c>
      <c r="CN47" s="17">
        <v>105281</v>
      </c>
      <c r="CO47" s="17">
        <v>86125</v>
      </c>
      <c r="CP47" s="17">
        <v>174</v>
      </c>
      <c r="CQ47" s="17">
        <v>-88807</v>
      </c>
      <c r="CR47" s="17">
        <v>9000</v>
      </c>
      <c r="CS47" s="20"/>
      <c r="CT47" s="74"/>
      <c r="CU47" s="28">
        <v>9</v>
      </c>
      <c r="CV47" s="23">
        <v>2.129</v>
      </c>
      <c r="CW47" s="17">
        <v>102765</v>
      </c>
      <c r="CX47" s="17">
        <v>86000</v>
      </c>
      <c r="CY47" s="17">
        <v>177</v>
      </c>
      <c r="CZ47" s="17">
        <v>-88531</v>
      </c>
      <c r="DA47" s="17">
        <v>9000</v>
      </c>
      <c r="DB47" s="20"/>
      <c r="DC47" s="74"/>
      <c r="DD47" s="28">
        <v>9</v>
      </c>
      <c r="DE47" s="23">
        <v>2.129</v>
      </c>
      <c r="DF47" s="17">
        <v>100585</v>
      </c>
      <c r="DG47" s="17">
        <v>82205</v>
      </c>
      <c r="DH47" s="17">
        <v>154000</v>
      </c>
      <c r="DI47" s="17">
        <v>-88531</v>
      </c>
      <c r="DJ47" s="17">
        <v>9000</v>
      </c>
      <c r="DK47" s="4"/>
      <c r="DM47" s="53"/>
      <c r="DN47" s="61"/>
      <c r="DO47" s="55"/>
      <c r="DP47" s="56"/>
      <c r="DQ47" s="57"/>
      <c r="DR47" s="57"/>
      <c r="DS47" s="57"/>
      <c r="DT47" s="57"/>
      <c r="DU47" s="57"/>
      <c r="DV47" s="53"/>
      <c r="DW47" s="61"/>
      <c r="DX47" s="55"/>
      <c r="DY47" s="56"/>
      <c r="DZ47" s="57"/>
      <c r="EA47" s="57"/>
      <c r="EB47" s="57"/>
      <c r="EC47" s="57"/>
      <c r="ED47" s="53"/>
      <c r="EE47" s="53"/>
      <c r="EF47" s="61"/>
      <c r="EG47" s="55"/>
      <c r="EH47" s="56"/>
      <c r="EI47" s="57"/>
      <c r="EJ47" s="57"/>
      <c r="EK47" s="57"/>
      <c r="EL47" s="57"/>
      <c r="EM47" s="53"/>
      <c r="EN47" s="53"/>
      <c r="EO47" s="61"/>
      <c r="EP47" s="55"/>
      <c r="EQ47" s="56"/>
      <c r="ER47" s="57"/>
      <c r="ES47" s="57"/>
      <c r="ET47" s="57"/>
      <c r="EU47" s="57"/>
      <c r="EV47" s="57"/>
    </row>
    <row r="48" spans="1:152" x14ac:dyDescent="0.25">
      <c r="A48" s="4"/>
      <c r="B48" s="74"/>
      <c r="C48" s="33">
        <v>3</v>
      </c>
      <c r="D48" s="23">
        <v>2.2480000000000002</v>
      </c>
      <c r="E48" s="17">
        <v>153184</v>
      </c>
      <c r="F48" s="17">
        <v>137000</v>
      </c>
      <c r="G48" s="15">
        <v>187</v>
      </c>
      <c r="H48" s="15" t="s">
        <v>9</v>
      </c>
      <c r="I48" s="15">
        <v>9</v>
      </c>
      <c r="K48" s="74"/>
      <c r="L48" s="33">
        <v>3</v>
      </c>
      <c r="M48" s="23">
        <v>2.024</v>
      </c>
      <c r="N48" s="17">
        <v>175690</v>
      </c>
      <c r="O48" s="17">
        <v>157000</v>
      </c>
      <c r="P48" s="17">
        <v>218000</v>
      </c>
      <c r="Q48" s="15" t="s">
        <v>9</v>
      </c>
      <c r="R48" s="15">
        <v>9</v>
      </c>
      <c r="T48" s="74"/>
      <c r="U48" s="33">
        <v>10</v>
      </c>
      <c r="V48" s="23">
        <v>2.79</v>
      </c>
      <c r="W48" s="17">
        <v>149581</v>
      </c>
      <c r="X48" s="17">
        <v>123000</v>
      </c>
      <c r="Y48" s="17">
        <v>212</v>
      </c>
      <c r="Z48" s="17" t="s">
        <v>9</v>
      </c>
      <c r="AA48" s="15">
        <v>9</v>
      </c>
      <c r="AB48" s="4"/>
      <c r="AC48" s="74"/>
      <c r="AD48" s="33">
        <v>10</v>
      </c>
      <c r="AE48" s="23">
        <v>2.0760000000000001</v>
      </c>
      <c r="AF48" s="17">
        <v>155610</v>
      </c>
      <c r="AG48" s="17">
        <v>138000</v>
      </c>
      <c r="AH48" s="17">
        <v>201</v>
      </c>
      <c r="AI48" s="17" t="s">
        <v>9</v>
      </c>
      <c r="AJ48" s="17">
        <v>9000</v>
      </c>
      <c r="AK48" s="4"/>
      <c r="AL48" s="4"/>
      <c r="AN48" s="4"/>
      <c r="AO48" s="74"/>
      <c r="AP48" s="33">
        <v>10</v>
      </c>
      <c r="AQ48" s="23">
        <v>3.37</v>
      </c>
      <c r="AR48" s="17">
        <v>131962</v>
      </c>
      <c r="AS48" s="17">
        <v>118000</v>
      </c>
      <c r="AT48" s="17">
        <v>167</v>
      </c>
      <c r="AU48" s="15" t="s">
        <v>9</v>
      </c>
      <c r="AV48" s="15">
        <v>9</v>
      </c>
      <c r="AW48" s="2"/>
      <c r="AX48" s="4"/>
      <c r="AY48" s="74"/>
      <c r="AZ48" s="33">
        <v>10</v>
      </c>
      <c r="BA48" s="23">
        <v>4.2530000000000001</v>
      </c>
      <c r="BB48" s="17">
        <v>123762</v>
      </c>
      <c r="BC48" s="17">
        <v>113000</v>
      </c>
      <c r="BD48" s="17">
        <v>139000</v>
      </c>
      <c r="BE48" s="17">
        <v>-90000</v>
      </c>
      <c r="BF48" s="17">
        <v>9000</v>
      </c>
      <c r="BG48" s="4"/>
      <c r="BH48" s="74"/>
      <c r="BI48" s="33">
        <v>3</v>
      </c>
      <c r="BJ48" s="23">
        <v>3.8490000000000002</v>
      </c>
      <c r="BK48" s="17">
        <v>146000</v>
      </c>
      <c r="BL48" s="17">
        <v>124000</v>
      </c>
      <c r="BM48" s="17">
        <v>178000</v>
      </c>
      <c r="BN48" s="15" t="s">
        <v>9</v>
      </c>
      <c r="BO48" s="17">
        <v>9000</v>
      </c>
      <c r="BQ48" s="74"/>
      <c r="BR48" s="33">
        <v>10</v>
      </c>
      <c r="BS48" s="23">
        <v>3.6680000000000001</v>
      </c>
      <c r="BT48" s="17">
        <v>108056</v>
      </c>
      <c r="BU48" s="17">
        <v>90348</v>
      </c>
      <c r="BV48" s="17">
        <v>121478</v>
      </c>
      <c r="BW48" s="17">
        <v>-2490</v>
      </c>
      <c r="BX48" s="17">
        <v>9</v>
      </c>
      <c r="BY48" s="20"/>
      <c r="BZ48" s="32"/>
      <c r="CA48" s="20"/>
      <c r="CB48" s="74"/>
      <c r="CC48" s="33">
        <v>10</v>
      </c>
      <c r="CD48" s="17">
        <v>1.9730000000000001</v>
      </c>
      <c r="CE48" s="17">
        <v>158142</v>
      </c>
      <c r="CF48" s="17">
        <v>149143</v>
      </c>
      <c r="CG48" s="17">
        <v>188000</v>
      </c>
      <c r="CH48" s="17">
        <v>-1364</v>
      </c>
      <c r="CI48" s="15">
        <v>9</v>
      </c>
      <c r="CJ48" s="20"/>
      <c r="CK48" s="74"/>
      <c r="CL48" s="33">
        <v>10</v>
      </c>
      <c r="CM48" s="23">
        <v>2.2480000000000002</v>
      </c>
      <c r="CN48" s="17">
        <v>102526</v>
      </c>
      <c r="CO48" s="17">
        <v>88000</v>
      </c>
      <c r="CP48" s="17">
        <v>130</v>
      </c>
      <c r="CQ48" s="17" t="s">
        <v>9</v>
      </c>
      <c r="CR48" s="17">
        <v>9000</v>
      </c>
      <c r="CS48" s="20"/>
      <c r="CT48" s="74"/>
      <c r="CU48" s="28">
        <v>10</v>
      </c>
      <c r="CV48" s="23">
        <v>2.3109999999999999</v>
      </c>
      <c r="CW48" s="17">
        <v>98906</v>
      </c>
      <c r="CX48" s="17">
        <v>83361</v>
      </c>
      <c r="CY48" s="17">
        <v>164</v>
      </c>
      <c r="CZ48" s="17">
        <v>-1591</v>
      </c>
      <c r="DA48" s="17">
        <v>9000</v>
      </c>
      <c r="DB48" s="20"/>
      <c r="DC48" s="74"/>
      <c r="DD48" s="28">
        <v>10</v>
      </c>
      <c r="DE48" s="23">
        <v>1.9730000000000001</v>
      </c>
      <c r="DF48" s="17">
        <v>103308</v>
      </c>
      <c r="DG48" s="17">
        <v>85286</v>
      </c>
      <c r="DH48" s="17">
        <v>154095</v>
      </c>
      <c r="DI48" s="17">
        <v>1364</v>
      </c>
      <c r="DJ48" s="17">
        <v>9000</v>
      </c>
      <c r="DK48" s="4"/>
      <c r="DM48" s="53"/>
      <c r="DN48" s="61"/>
      <c r="DO48" s="55"/>
      <c r="DP48" s="56"/>
      <c r="DQ48" s="57"/>
      <c r="DR48" s="57"/>
      <c r="DS48" s="57"/>
      <c r="DT48" s="57"/>
      <c r="DU48" s="57"/>
      <c r="DV48" s="53"/>
      <c r="DW48" s="61"/>
      <c r="DX48" s="55"/>
      <c r="DY48" s="56"/>
      <c r="DZ48" s="57"/>
      <c r="EA48" s="57"/>
      <c r="EB48" s="57"/>
      <c r="EC48" s="57"/>
      <c r="ED48" s="53"/>
      <c r="EE48" s="53"/>
      <c r="EF48" s="61"/>
      <c r="EG48" s="55"/>
      <c r="EH48" s="56"/>
      <c r="EI48" s="57"/>
      <c r="EJ48" s="57"/>
      <c r="EK48" s="57"/>
      <c r="EL48" s="57"/>
      <c r="EM48" s="53"/>
      <c r="EN48" s="53"/>
      <c r="EO48" s="61"/>
      <c r="EP48" s="55"/>
      <c r="EQ48" s="56"/>
      <c r="ER48" s="57"/>
      <c r="ES48" s="57"/>
      <c r="ET48" s="57"/>
      <c r="EU48" s="57"/>
      <c r="EV48" s="57"/>
    </row>
    <row r="49" spans="1:152" x14ac:dyDescent="0.25">
      <c r="A49" s="4"/>
      <c r="B49" s="74"/>
      <c r="C49" s="33">
        <v>3</v>
      </c>
      <c r="D49" s="23">
        <v>2.1909999999999998</v>
      </c>
      <c r="E49" s="17">
        <v>151807</v>
      </c>
      <c r="F49" s="17">
        <v>137727</v>
      </c>
      <c r="G49" s="17">
        <v>199</v>
      </c>
      <c r="H49" s="17">
        <v>-46081</v>
      </c>
      <c r="I49" s="15">
        <v>9</v>
      </c>
      <c r="K49" s="74"/>
      <c r="L49" s="33">
        <v>3</v>
      </c>
      <c r="M49" s="23">
        <v>2.0390000000000001</v>
      </c>
      <c r="N49" s="17">
        <v>175048</v>
      </c>
      <c r="O49" s="17">
        <v>161894</v>
      </c>
      <c r="P49" s="17">
        <v>203000</v>
      </c>
      <c r="Q49" s="17">
        <v>-48013</v>
      </c>
      <c r="R49" s="15">
        <v>9</v>
      </c>
      <c r="T49" s="74"/>
      <c r="U49" s="33">
        <v>11</v>
      </c>
      <c r="V49" s="23">
        <v>3.3980000000000001</v>
      </c>
      <c r="W49" s="17">
        <v>141876</v>
      </c>
      <c r="X49" s="17">
        <v>127125</v>
      </c>
      <c r="Y49" s="17">
        <v>163458</v>
      </c>
      <c r="Z49" s="17">
        <v>55008</v>
      </c>
      <c r="AA49" s="15">
        <v>9</v>
      </c>
      <c r="AB49" s="4"/>
      <c r="AC49" s="74"/>
      <c r="AD49" s="33">
        <v>11</v>
      </c>
      <c r="AE49" s="23">
        <v>2.0760000000000001</v>
      </c>
      <c r="AF49" s="17">
        <v>157994</v>
      </c>
      <c r="AG49" s="17">
        <v>145400</v>
      </c>
      <c r="AH49" s="17">
        <v>212</v>
      </c>
      <c r="AI49" s="17">
        <v>41987</v>
      </c>
      <c r="AJ49" s="17">
        <v>9081</v>
      </c>
      <c r="AK49" s="4"/>
      <c r="AL49" s="4"/>
      <c r="AN49" s="4"/>
      <c r="AO49" s="74"/>
      <c r="AP49" s="33">
        <v>11</v>
      </c>
      <c r="AQ49" s="23">
        <v>3.5670000000000002</v>
      </c>
      <c r="AR49" s="17">
        <v>127797</v>
      </c>
      <c r="AS49" s="17">
        <v>118174</v>
      </c>
      <c r="AT49" s="17">
        <v>163</v>
      </c>
      <c r="AU49" s="17">
        <v>-46736</v>
      </c>
      <c r="AV49" s="15">
        <v>9</v>
      </c>
      <c r="AW49" s="2"/>
      <c r="AX49" s="4"/>
      <c r="AY49" s="74"/>
      <c r="AZ49" s="33">
        <v>11</v>
      </c>
      <c r="BA49" s="23">
        <v>3.6749999999999998</v>
      </c>
      <c r="BB49" s="17">
        <v>129042</v>
      </c>
      <c r="BC49" s="17">
        <v>108000</v>
      </c>
      <c r="BD49" s="17">
        <v>167000</v>
      </c>
      <c r="BE49" s="17" t="s">
        <v>9</v>
      </c>
      <c r="BF49" s="17">
        <v>9000</v>
      </c>
      <c r="BG49" s="4"/>
      <c r="BH49" s="74"/>
      <c r="BI49" s="33">
        <v>3</v>
      </c>
      <c r="BJ49" s="23">
        <v>2.907</v>
      </c>
      <c r="BK49" s="17">
        <v>153408</v>
      </c>
      <c r="BL49" s="17">
        <v>123000</v>
      </c>
      <c r="BM49" s="17">
        <v>225306</v>
      </c>
      <c r="BN49" s="17">
        <v>-50711</v>
      </c>
      <c r="BO49" s="17">
        <v>9000</v>
      </c>
      <c r="BQ49" s="74"/>
      <c r="BR49" s="33">
        <v>11</v>
      </c>
      <c r="BS49" s="23">
        <v>3.7970000000000002</v>
      </c>
      <c r="BT49" s="17">
        <v>103737</v>
      </c>
      <c r="BU49" s="17">
        <v>76000</v>
      </c>
      <c r="BV49" s="17">
        <v>120992</v>
      </c>
      <c r="BW49" s="17">
        <v>45000</v>
      </c>
      <c r="BX49" s="17">
        <v>9</v>
      </c>
      <c r="BY49" s="20"/>
      <c r="BZ49" s="32"/>
      <c r="CA49" s="20"/>
      <c r="CB49" s="74"/>
      <c r="CC49" s="33">
        <v>11</v>
      </c>
      <c r="CD49" s="17">
        <v>2.262</v>
      </c>
      <c r="CE49" s="17">
        <v>157831</v>
      </c>
      <c r="CF49" s="17">
        <v>150000</v>
      </c>
      <c r="CG49" s="17">
        <v>162814</v>
      </c>
      <c r="CH49" s="17">
        <v>57171</v>
      </c>
      <c r="CI49" s="15">
        <v>9</v>
      </c>
      <c r="CJ49" s="20"/>
      <c r="CK49" s="74"/>
      <c r="CL49" s="33">
        <v>11</v>
      </c>
      <c r="CM49" s="23">
        <v>2.1360000000000001</v>
      </c>
      <c r="CN49" s="17">
        <v>101728</v>
      </c>
      <c r="CO49" s="17">
        <v>90385</v>
      </c>
      <c r="CP49" s="17">
        <v>131</v>
      </c>
      <c r="CQ49" s="17">
        <v>48122</v>
      </c>
      <c r="CR49" s="17">
        <v>9000</v>
      </c>
      <c r="CS49" s="20"/>
      <c r="CT49" s="74"/>
      <c r="CU49" s="28">
        <v>11</v>
      </c>
      <c r="CV49" s="23">
        <v>2.57</v>
      </c>
      <c r="CW49" s="17">
        <v>95273</v>
      </c>
      <c r="CX49" s="17">
        <v>83500</v>
      </c>
      <c r="CY49" s="17">
        <v>122</v>
      </c>
      <c r="CZ49" s="17">
        <v>29745</v>
      </c>
      <c r="DA49" s="17">
        <v>9000</v>
      </c>
      <c r="DB49" s="20"/>
      <c r="DC49" s="74"/>
      <c r="DD49" s="28">
        <v>11</v>
      </c>
      <c r="DE49" s="23">
        <v>2.1179999999999999</v>
      </c>
      <c r="DF49" s="17">
        <v>99735</v>
      </c>
      <c r="DG49" s="17">
        <v>88041</v>
      </c>
      <c r="DH49" s="17">
        <v>151000</v>
      </c>
      <c r="DI49" s="17">
        <v>-57529</v>
      </c>
      <c r="DJ49" s="17">
        <v>9000</v>
      </c>
      <c r="DK49" s="4"/>
      <c r="DM49" s="53"/>
      <c r="DN49" s="61"/>
      <c r="DO49" s="55"/>
      <c r="DP49" s="56"/>
      <c r="DQ49" s="57"/>
      <c r="DR49" s="57"/>
      <c r="DS49" s="57"/>
      <c r="DT49" s="57"/>
      <c r="DU49" s="57"/>
      <c r="DV49" s="53"/>
      <c r="DW49" s="61"/>
      <c r="DX49" s="55"/>
      <c r="DY49" s="56"/>
      <c r="DZ49" s="57"/>
      <c r="EA49" s="57"/>
      <c r="EB49" s="57"/>
      <c r="EC49" s="57"/>
      <c r="ED49" s="53"/>
      <c r="EE49" s="53"/>
      <c r="EF49" s="61"/>
      <c r="EG49" s="55"/>
      <c r="EH49" s="56"/>
      <c r="EI49" s="57"/>
      <c r="EJ49" s="57"/>
      <c r="EK49" s="57"/>
      <c r="EL49" s="57"/>
      <c r="EM49" s="53"/>
      <c r="EN49" s="53"/>
      <c r="EO49" s="61"/>
      <c r="EP49" s="55"/>
      <c r="EQ49" s="56"/>
      <c r="ER49" s="57"/>
      <c r="ES49" s="57"/>
      <c r="ET49" s="57"/>
      <c r="EU49" s="57"/>
      <c r="EV49" s="57"/>
    </row>
    <row r="50" spans="1:152" x14ac:dyDescent="0.25">
      <c r="A50" s="4"/>
      <c r="B50" s="74"/>
      <c r="C50" s="33">
        <v>3</v>
      </c>
      <c r="D50" s="23">
        <v>2.2109999999999999</v>
      </c>
      <c r="E50" s="17">
        <v>152319</v>
      </c>
      <c r="F50" s="17">
        <v>131810</v>
      </c>
      <c r="G50" s="17">
        <v>189</v>
      </c>
      <c r="H50" s="17">
        <v>37476</v>
      </c>
      <c r="I50" s="15">
        <v>9</v>
      </c>
      <c r="K50" s="74"/>
      <c r="L50" s="33">
        <v>3</v>
      </c>
      <c r="M50" s="23">
        <v>2.044</v>
      </c>
      <c r="N50" s="17">
        <v>176703</v>
      </c>
      <c r="O50" s="17">
        <v>152680</v>
      </c>
      <c r="P50" s="17">
        <v>212000</v>
      </c>
      <c r="Q50" s="17">
        <v>46005</v>
      </c>
      <c r="R50" s="17">
        <v>9000</v>
      </c>
      <c r="T50" s="74"/>
      <c r="U50" s="33">
        <v>12</v>
      </c>
      <c r="V50" s="23">
        <v>3.1070000000000002</v>
      </c>
      <c r="W50" s="17">
        <v>144316</v>
      </c>
      <c r="X50" s="17">
        <v>124383</v>
      </c>
      <c r="Y50" s="17">
        <v>199000</v>
      </c>
      <c r="Z50" s="17">
        <v>-38991</v>
      </c>
      <c r="AA50" s="15">
        <v>9</v>
      </c>
      <c r="AB50" s="4"/>
      <c r="AC50" s="74"/>
      <c r="AD50" s="33">
        <v>12</v>
      </c>
      <c r="AE50" s="23">
        <v>2.0249999999999999</v>
      </c>
      <c r="AF50" s="17">
        <v>153242</v>
      </c>
      <c r="AG50" s="17">
        <v>143444</v>
      </c>
      <c r="AH50" s="17">
        <v>186</v>
      </c>
      <c r="AI50" s="17">
        <v>-36573</v>
      </c>
      <c r="AJ50" s="17">
        <v>8685</v>
      </c>
      <c r="AK50" s="4"/>
      <c r="AL50" s="4"/>
      <c r="AN50" s="4"/>
      <c r="AO50" s="74"/>
      <c r="AP50" s="33">
        <v>12</v>
      </c>
      <c r="AQ50" s="23">
        <v>3.6890000000000001</v>
      </c>
      <c r="AR50" s="17">
        <v>127461</v>
      </c>
      <c r="AS50" s="17">
        <v>117426</v>
      </c>
      <c r="AT50" s="17">
        <v>172</v>
      </c>
      <c r="AU50" s="17">
        <v>57724</v>
      </c>
      <c r="AV50" s="17">
        <v>9</v>
      </c>
      <c r="AW50" s="2"/>
      <c r="AX50" s="4"/>
      <c r="AY50" s="74"/>
      <c r="AZ50" s="33">
        <v>12</v>
      </c>
      <c r="BA50" s="23">
        <v>4.6219999999999999</v>
      </c>
      <c r="BB50" s="17">
        <v>127482</v>
      </c>
      <c r="BC50" s="17">
        <v>113000</v>
      </c>
      <c r="BD50" s="17">
        <v>143000</v>
      </c>
      <c r="BE50" s="17">
        <v>80538</v>
      </c>
      <c r="BF50" s="17">
        <v>9000</v>
      </c>
      <c r="BG50" s="4"/>
      <c r="BH50" s="74"/>
      <c r="BI50" s="33">
        <v>3</v>
      </c>
      <c r="BJ50" s="23">
        <v>3.613</v>
      </c>
      <c r="BK50" s="17">
        <v>153141</v>
      </c>
      <c r="BL50" s="17">
        <v>120304</v>
      </c>
      <c r="BM50" s="17">
        <v>227000</v>
      </c>
      <c r="BN50" s="17">
        <v>82569</v>
      </c>
      <c r="BO50" s="17">
        <v>9000</v>
      </c>
      <c r="BQ50" s="74"/>
      <c r="BR50" s="33">
        <v>12</v>
      </c>
      <c r="BS50" s="23">
        <v>3.3980000000000001</v>
      </c>
      <c r="BT50" s="17">
        <v>106737</v>
      </c>
      <c r="BU50" s="17">
        <v>92667</v>
      </c>
      <c r="BV50" s="17">
        <v>123597</v>
      </c>
      <c r="BW50" s="17">
        <v>-34992</v>
      </c>
      <c r="BX50" s="17">
        <v>9</v>
      </c>
      <c r="BY50" s="20"/>
      <c r="BZ50" s="32"/>
      <c r="CA50" s="20"/>
      <c r="CB50" s="74"/>
      <c r="CC50" s="33">
        <v>12</v>
      </c>
      <c r="CD50" s="17">
        <v>2.044</v>
      </c>
      <c r="CE50" s="17">
        <v>158793</v>
      </c>
      <c r="CF50" s="17">
        <v>153062</v>
      </c>
      <c r="CG50" s="17">
        <v>164000</v>
      </c>
      <c r="CH50" s="17">
        <v>-29745</v>
      </c>
      <c r="CI50" s="15">
        <v>9</v>
      </c>
      <c r="CJ50" s="20"/>
      <c r="CK50" s="74"/>
      <c r="CL50" s="33">
        <v>12</v>
      </c>
      <c r="CM50" s="23">
        <v>2.1560000000000001</v>
      </c>
      <c r="CN50" s="17">
        <v>99719</v>
      </c>
      <c r="CO50" s="17">
        <v>87098</v>
      </c>
      <c r="CP50" s="17">
        <v>109080</v>
      </c>
      <c r="CQ50" s="17">
        <v>-70145</v>
      </c>
      <c r="CR50" s="17">
        <v>9000</v>
      </c>
      <c r="CS50" s="20"/>
      <c r="CT50" s="74"/>
      <c r="CU50" s="28">
        <v>12</v>
      </c>
      <c r="CV50" s="23">
        <v>2.0230000000000001</v>
      </c>
      <c r="CW50" s="17">
        <v>106136</v>
      </c>
      <c r="CX50" s="17">
        <v>83067</v>
      </c>
      <c r="CY50" s="17">
        <v>182</v>
      </c>
      <c r="CZ50" s="17">
        <v>-45000</v>
      </c>
      <c r="DA50" s="17">
        <v>9000</v>
      </c>
      <c r="DB50" s="20"/>
      <c r="DC50" s="74"/>
      <c r="DD50" s="28">
        <v>12</v>
      </c>
      <c r="DE50" s="23">
        <v>2.335</v>
      </c>
      <c r="DF50" s="17">
        <v>99974</v>
      </c>
      <c r="DG50" s="17">
        <v>87849</v>
      </c>
      <c r="DH50" s="17">
        <v>148000</v>
      </c>
      <c r="DI50" s="17">
        <v>25115</v>
      </c>
      <c r="DJ50" s="17">
        <v>9000</v>
      </c>
      <c r="DK50" s="4"/>
      <c r="DM50" s="53"/>
      <c r="DN50" s="61"/>
      <c r="DO50" s="55"/>
      <c r="DP50" s="56"/>
      <c r="DQ50" s="57"/>
      <c r="DR50" s="57"/>
      <c r="DS50" s="57"/>
      <c r="DT50" s="57"/>
      <c r="DU50" s="57"/>
      <c r="DV50" s="53"/>
      <c r="DW50" s="61"/>
      <c r="DX50" s="55"/>
      <c r="DY50" s="56"/>
      <c r="DZ50" s="57"/>
      <c r="EA50" s="57"/>
      <c r="EB50" s="57"/>
      <c r="EC50" s="57"/>
      <c r="ED50" s="53"/>
      <c r="EE50" s="53"/>
      <c r="EF50" s="61"/>
      <c r="EG50" s="55"/>
      <c r="EH50" s="56"/>
      <c r="EI50" s="57"/>
      <c r="EJ50" s="57"/>
      <c r="EK50" s="57"/>
      <c r="EL50" s="57"/>
      <c r="EM50" s="57"/>
      <c r="EN50" s="53"/>
      <c r="EO50" s="61"/>
      <c r="EP50" s="55"/>
      <c r="EQ50" s="56"/>
      <c r="ER50" s="57"/>
      <c r="ES50" s="57"/>
      <c r="ET50" s="57"/>
      <c r="EU50" s="57"/>
      <c r="EV50" s="57"/>
    </row>
    <row r="51" spans="1:152" x14ac:dyDescent="0.25">
      <c r="A51" s="4"/>
      <c r="B51" s="74"/>
      <c r="C51" s="33">
        <v>4</v>
      </c>
      <c r="D51" s="23">
        <v>1.84</v>
      </c>
      <c r="E51" s="17">
        <v>158652</v>
      </c>
      <c r="F51" s="17">
        <v>131000</v>
      </c>
      <c r="G51" s="17">
        <v>215</v>
      </c>
      <c r="H51" s="17">
        <v>-90000</v>
      </c>
      <c r="I51" s="15">
        <v>9</v>
      </c>
      <c r="K51" s="74"/>
      <c r="L51" s="33">
        <v>4</v>
      </c>
      <c r="M51" s="23">
        <v>2.13</v>
      </c>
      <c r="N51" s="17">
        <v>177750</v>
      </c>
      <c r="O51" s="17">
        <v>155000</v>
      </c>
      <c r="P51" s="17">
        <v>195000</v>
      </c>
      <c r="Q51" s="17">
        <v>-90000</v>
      </c>
      <c r="R51" s="17">
        <v>9000</v>
      </c>
      <c r="T51" s="74"/>
      <c r="U51" s="33">
        <v>13</v>
      </c>
      <c r="V51" s="23">
        <v>3.1070000000000002</v>
      </c>
      <c r="W51" s="17">
        <v>150493</v>
      </c>
      <c r="X51" s="17">
        <v>127111</v>
      </c>
      <c r="Y51" s="17">
        <v>219000</v>
      </c>
      <c r="Z51" s="17">
        <v>-92121</v>
      </c>
      <c r="AA51" s="15">
        <v>9</v>
      </c>
      <c r="AB51" s="4"/>
      <c r="AC51" s="74"/>
      <c r="AD51" s="33">
        <v>13</v>
      </c>
      <c r="AE51" s="23">
        <v>1.974</v>
      </c>
      <c r="AF51" s="17">
        <v>151923</v>
      </c>
      <c r="AG51" s="17">
        <v>139000</v>
      </c>
      <c r="AH51" s="17">
        <v>192</v>
      </c>
      <c r="AI51" s="17">
        <v>-90000</v>
      </c>
      <c r="AJ51" s="17">
        <v>8550</v>
      </c>
      <c r="AK51" s="4"/>
      <c r="AL51" s="4"/>
      <c r="AN51" s="4"/>
      <c r="AO51" s="74"/>
      <c r="AP51" s="33">
        <v>13</v>
      </c>
      <c r="AQ51" s="23">
        <v>3.37</v>
      </c>
      <c r="AR51" s="17">
        <v>130731</v>
      </c>
      <c r="AS51" s="17">
        <v>116000</v>
      </c>
      <c r="AT51" s="17">
        <v>172</v>
      </c>
      <c r="AU51" s="17">
        <v>-90000</v>
      </c>
      <c r="AV51" s="17">
        <v>9</v>
      </c>
      <c r="AW51" s="2"/>
      <c r="AX51" s="4"/>
      <c r="AY51" s="74"/>
      <c r="AZ51" s="33">
        <v>13</v>
      </c>
      <c r="BA51" s="23">
        <v>4.1150000000000002</v>
      </c>
      <c r="BB51" s="17">
        <v>132893</v>
      </c>
      <c r="BC51" s="17">
        <v>116599</v>
      </c>
      <c r="BD51" s="17">
        <v>163837</v>
      </c>
      <c r="BE51" s="17">
        <v>-54782</v>
      </c>
      <c r="BF51" s="17">
        <v>9000</v>
      </c>
      <c r="BG51" s="4"/>
      <c r="BH51" s="74"/>
      <c r="BI51" s="33">
        <v>4</v>
      </c>
      <c r="BJ51" s="23">
        <v>3.2349999999999999</v>
      </c>
      <c r="BK51" s="17">
        <v>151630</v>
      </c>
      <c r="BL51" s="17">
        <v>128000</v>
      </c>
      <c r="BM51" s="17">
        <v>217000</v>
      </c>
      <c r="BN51" s="17">
        <v>-90000</v>
      </c>
      <c r="BO51" s="17">
        <v>9000</v>
      </c>
      <c r="BQ51" s="74"/>
      <c r="BR51" s="33">
        <v>13</v>
      </c>
      <c r="BS51" s="23">
        <v>2.996</v>
      </c>
      <c r="BT51" s="17">
        <v>114966</v>
      </c>
      <c r="BU51" s="17">
        <v>80000</v>
      </c>
      <c r="BV51" s="17">
        <v>225000</v>
      </c>
      <c r="BW51" s="17">
        <v>-90000</v>
      </c>
      <c r="BX51" s="17">
        <v>9</v>
      </c>
      <c r="BY51" s="20"/>
      <c r="BZ51" s="32"/>
      <c r="CA51" s="20"/>
      <c r="CB51" s="74"/>
      <c r="CC51" s="33">
        <v>13</v>
      </c>
      <c r="CD51" s="17">
        <v>2.0230000000000001</v>
      </c>
      <c r="CE51" s="17">
        <v>154385</v>
      </c>
      <c r="CF51" s="17">
        <v>147049</v>
      </c>
      <c r="CG51" s="17">
        <v>161024</v>
      </c>
      <c r="CH51" s="17">
        <v>-88603</v>
      </c>
      <c r="CI51" s="17">
        <v>9000</v>
      </c>
      <c r="CJ51" s="20"/>
      <c r="CK51" s="74"/>
      <c r="CL51" s="33">
        <v>13</v>
      </c>
      <c r="CM51" s="23">
        <v>1.8819999999999999</v>
      </c>
      <c r="CN51" s="17">
        <v>97208</v>
      </c>
      <c r="CO51" s="17">
        <v>83455</v>
      </c>
      <c r="CP51" s="17">
        <v>139000</v>
      </c>
      <c r="CQ51" s="17">
        <v>-88698</v>
      </c>
      <c r="CR51" s="17">
        <v>9000</v>
      </c>
      <c r="CS51" s="20"/>
      <c r="CT51" s="74"/>
      <c r="CU51" s="28">
        <v>13</v>
      </c>
      <c r="CV51" s="23">
        <v>2.1880000000000002</v>
      </c>
      <c r="CW51" s="17">
        <v>98359</v>
      </c>
      <c r="CX51" s="17">
        <v>79000</v>
      </c>
      <c r="CY51" s="17">
        <v>156</v>
      </c>
      <c r="CZ51" s="17">
        <v>-90000</v>
      </c>
      <c r="DA51" s="17">
        <v>9000</v>
      </c>
      <c r="DB51" s="20"/>
      <c r="DC51" s="74"/>
      <c r="DD51" s="28">
        <v>13</v>
      </c>
      <c r="DE51" s="23">
        <v>2.1880000000000002</v>
      </c>
      <c r="DF51" s="17">
        <v>100385</v>
      </c>
      <c r="DG51" s="17">
        <v>89000</v>
      </c>
      <c r="DH51" s="17">
        <v>159000</v>
      </c>
      <c r="DI51" s="17">
        <v>-90000</v>
      </c>
      <c r="DJ51" s="17">
        <v>9000</v>
      </c>
      <c r="DK51" s="4"/>
      <c r="DM51" s="53"/>
      <c r="DN51" s="61"/>
      <c r="DO51" s="55"/>
      <c r="DP51" s="56"/>
      <c r="DQ51" s="57"/>
      <c r="DR51" s="57"/>
      <c r="DS51" s="57"/>
      <c r="DT51" s="57"/>
      <c r="DU51" s="57"/>
      <c r="DV51" s="53"/>
      <c r="DW51" s="61"/>
      <c r="DX51" s="55"/>
      <c r="DY51" s="56"/>
      <c r="DZ51" s="57"/>
      <c r="EA51" s="57"/>
      <c r="EB51" s="57"/>
      <c r="EC51" s="57"/>
      <c r="ED51" s="53"/>
      <c r="EE51" s="53"/>
      <c r="EF51" s="61"/>
      <c r="EG51" s="55"/>
      <c r="EH51" s="56"/>
      <c r="EI51" s="57"/>
      <c r="EJ51" s="57"/>
      <c r="EK51" s="57"/>
      <c r="EL51" s="57"/>
      <c r="EM51" s="57"/>
      <c r="EN51" s="53"/>
      <c r="EO51" s="61"/>
      <c r="EP51" s="55"/>
      <c r="EQ51" s="56"/>
      <c r="ER51" s="57"/>
      <c r="ES51" s="57"/>
      <c r="ET51" s="57"/>
      <c r="EU51" s="57"/>
      <c r="EV51" s="57"/>
    </row>
    <row r="52" spans="1:152" x14ac:dyDescent="0.25">
      <c r="A52" s="4"/>
      <c r="B52" s="74"/>
      <c r="C52" s="33">
        <v>4</v>
      </c>
      <c r="D52" s="23">
        <v>2.13</v>
      </c>
      <c r="E52" s="17">
        <v>156525</v>
      </c>
      <c r="F52" s="17">
        <v>135000</v>
      </c>
      <c r="G52" s="15">
        <v>215</v>
      </c>
      <c r="H52" s="15" t="s">
        <v>9</v>
      </c>
      <c r="I52" s="15">
        <v>9</v>
      </c>
      <c r="K52" s="74"/>
      <c r="L52" s="33">
        <v>4</v>
      </c>
      <c r="M52" s="23">
        <v>1.9279999999999999</v>
      </c>
      <c r="N52" s="17">
        <v>174955</v>
      </c>
      <c r="O52" s="17">
        <v>152000</v>
      </c>
      <c r="P52" s="17">
        <v>204000</v>
      </c>
      <c r="Q52" s="15" t="s">
        <v>9</v>
      </c>
      <c r="R52" s="17">
        <v>9000</v>
      </c>
      <c r="T52" s="74"/>
      <c r="U52" s="33">
        <v>14</v>
      </c>
      <c r="V52" s="23">
        <v>2.996</v>
      </c>
      <c r="W52" s="17">
        <v>150414</v>
      </c>
      <c r="X52" s="17">
        <v>126000</v>
      </c>
      <c r="Y52" s="17">
        <v>219000</v>
      </c>
      <c r="Z52" s="15" t="s">
        <v>9</v>
      </c>
      <c r="AA52" s="15">
        <v>9</v>
      </c>
      <c r="AB52" s="4"/>
      <c r="AC52" s="74"/>
      <c r="AD52" s="33">
        <v>14</v>
      </c>
      <c r="AE52" s="23">
        <v>2.0249999999999999</v>
      </c>
      <c r="AF52" s="17">
        <v>152250</v>
      </c>
      <c r="AG52" s="17">
        <v>137000</v>
      </c>
      <c r="AH52" s="15">
        <v>184</v>
      </c>
      <c r="AI52" s="15" t="s">
        <v>9</v>
      </c>
      <c r="AJ52" s="17">
        <v>8775</v>
      </c>
      <c r="AK52" s="4"/>
      <c r="AL52" s="4"/>
      <c r="AN52" s="4"/>
      <c r="AO52" s="74"/>
      <c r="AP52" s="33">
        <v>14</v>
      </c>
      <c r="AQ52" s="23">
        <v>4.0410000000000004</v>
      </c>
      <c r="AR52" s="17">
        <v>129091</v>
      </c>
      <c r="AS52" s="17">
        <v>118000</v>
      </c>
      <c r="AT52" s="17">
        <v>170</v>
      </c>
      <c r="AU52" s="17" t="s">
        <v>9</v>
      </c>
      <c r="AV52" s="17">
        <v>9</v>
      </c>
      <c r="AW52" s="2"/>
      <c r="AX52" s="4"/>
      <c r="AY52" s="74"/>
      <c r="AZ52" s="33">
        <v>14</v>
      </c>
      <c r="BA52" s="23">
        <v>4.75</v>
      </c>
      <c r="BB52" s="17">
        <v>124421</v>
      </c>
      <c r="BC52" s="17">
        <v>117000</v>
      </c>
      <c r="BD52" s="17">
        <v>135000</v>
      </c>
      <c r="BE52" s="17">
        <v>-90000</v>
      </c>
      <c r="BF52" s="17">
        <v>9000</v>
      </c>
      <c r="BG52" s="4"/>
      <c r="BH52" s="74"/>
      <c r="BI52" s="33">
        <v>4</v>
      </c>
      <c r="BJ52" s="23">
        <v>3.1070000000000002</v>
      </c>
      <c r="BK52" s="17">
        <v>151598</v>
      </c>
      <c r="BL52" s="17">
        <v>121889</v>
      </c>
      <c r="BM52" s="17">
        <v>218000</v>
      </c>
      <c r="BN52" s="17">
        <v>-2121</v>
      </c>
      <c r="BO52" s="17">
        <v>9000</v>
      </c>
      <c r="BQ52" s="74"/>
      <c r="BR52" s="33">
        <v>14</v>
      </c>
      <c r="BS52" s="23">
        <v>3.1110000000000002</v>
      </c>
      <c r="BT52" s="17">
        <v>106214</v>
      </c>
      <c r="BU52" s="17">
        <v>90000</v>
      </c>
      <c r="BV52" s="17">
        <v>126000</v>
      </c>
      <c r="BW52" s="17" t="s">
        <v>9</v>
      </c>
      <c r="BX52" s="17">
        <v>9</v>
      </c>
      <c r="BY52" s="20"/>
      <c r="BZ52" s="32"/>
      <c r="CA52" s="20"/>
      <c r="CB52" s="74"/>
      <c r="CC52" s="33">
        <v>14</v>
      </c>
      <c r="CD52" s="17">
        <v>1.974</v>
      </c>
      <c r="CE52" s="17">
        <v>155419</v>
      </c>
      <c r="CF52" s="17">
        <v>147000</v>
      </c>
      <c r="CG52" s="17">
        <v>165000</v>
      </c>
      <c r="CH52" s="15" t="s">
        <v>9</v>
      </c>
      <c r="CI52" s="17">
        <v>9000</v>
      </c>
      <c r="CJ52" s="20"/>
      <c r="CK52" s="74"/>
      <c r="CL52" s="33">
        <v>14</v>
      </c>
      <c r="CM52" s="23">
        <v>1.883</v>
      </c>
      <c r="CN52" s="17">
        <v>104311</v>
      </c>
      <c r="CO52" s="17">
        <v>86000</v>
      </c>
      <c r="CP52" s="17">
        <v>154000</v>
      </c>
      <c r="CQ52" s="15" t="s">
        <v>9</v>
      </c>
      <c r="CR52" s="17">
        <v>9000</v>
      </c>
      <c r="CS52" s="20"/>
      <c r="CT52" s="74"/>
      <c r="CU52" s="28">
        <v>14</v>
      </c>
      <c r="CV52" s="23">
        <v>2.0760000000000001</v>
      </c>
      <c r="CW52" s="17">
        <v>102146</v>
      </c>
      <c r="CX52" s="17">
        <v>79000</v>
      </c>
      <c r="CY52" s="17">
        <v>182</v>
      </c>
      <c r="CZ52" s="15" t="s">
        <v>9</v>
      </c>
      <c r="DA52" s="17">
        <v>9000</v>
      </c>
      <c r="DB52" s="20"/>
      <c r="DC52" s="74"/>
      <c r="DD52" s="28">
        <v>14</v>
      </c>
      <c r="DE52" s="23">
        <v>2.2480000000000002</v>
      </c>
      <c r="DF52" s="17">
        <v>101658</v>
      </c>
      <c r="DG52" s="17">
        <v>89000</v>
      </c>
      <c r="DH52" s="17">
        <v>164000</v>
      </c>
      <c r="DI52" s="15" t="s">
        <v>9</v>
      </c>
      <c r="DJ52" s="17">
        <v>9000</v>
      </c>
      <c r="DK52" s="4"/>
      <c r="DM52" s="53"/>
      <c r="DN52" s="61"/>
      <c r="DO52" s="55"/>
      <c r="DP52" s="56"/>
      <c r="DQ52" s="57"/>
      <c r="DR52" s="57"/>
      <c r="DS52" s="57"/>
      <c r="DT52" s="57"/>
      <c r="DU52" s="57"/>
      <c r="DV52" s="53"/>
      <c r="DW52" s="61"/>
      <c r="DX52" s="55"/>
      <c r="DY52" s="56"/>
      <c r="DZ52" s="57"/>
      <c r="EA52" s="57"/>
      <c r="EB52" s="57"/>
      <c r="EC52" s="53"/>
      <c r="ED52" s="53"/>
      <c r="EE52" s="53"/>
      <c r="EF52" s="61"/>
      <c r="EG52" s="55"/>
      <c r="EH52" s="56"/>
      <c r="EI52" s="57"/>
      <c r="EJ52" s="57"/>
      <c r="EK52" s="57"/>
      <c r="EL52" s="53"/>
      <c r="EM52" s="57"/>
      <c r="EN52" s="53"/>
      <c r="EO52" s="61"/>
      <c r="EP52" s="55"/>
      <c r="EQ52" s="56"/>
      <c r="ER52" s="57"/>
      <c r="ES52" s="57"/>
      <c r="ET52" s="57"/>
      <c r="EU52" s="53"/>
      <c r="EV52" s="57"/>
    </row>
    <row r="53" spans="1:152" x14ac:dyDescent="0.25">
      <c r="A53" s="4"/>
      <c r="B53" s="74"/>
      <c r="C53" s="33">
        <v>4</v>
      </c>
      <c r="D53" s="23">
        <v>2.1739999999999999</v>
      </c>
      <c r="E53" s="17">
        <v>152751</v>
      </c>
      <c r="F53" s="17">
        <v>136487</v>
      </c>
      <c r="G53" s="17">
        <v>196</v>
      </c>
      <c r="H53" s="17">
        <v>-53427</v>
      </c>
      <c r="I53" s="15">
        <v>9</v>
      </c>
      <c r="K53" s="74"/>
      <c r="L53" s="33">
        <v>4</v>
      </c>
      <c r="M53" s="23">
        <v>1.9530000000000001</v>
      </c>
      <c r="N53" s="17">
        <v>178506</v>
      </c>
      <c r="O53" s="17">
        <v>161637</v>
      </c>
      <c r="P53" s="17">
        <v>217000</v>
      </c>
      <c r="Q53" s="17">
        <v>57426</v>
      </c>
      <c r="R53" s="17">
        <v>9000</v>
      </c>
      <c r="T53" s="74"/>
      <c r="U53" s="33">
        <v>15</v>
      </c>
      <c r="V53" s="23">
        <v>4.0149999999999997</v>
      </c>
      <c r="W53" s="17">
        <v>141156</v>
      </c>
      <c r="X53" s="17">
        <v>129041</v>
      </c>
      <c r="Y53" s="17">
        <v>156165</v>
      </c>
      <c r="Z53" s="17">
        <v>68199</v>
      </c>
      <c r="AA53" s="15">
        <v>9</v>
      </c>
      <c r="AB53" s="4"/>
      <c r="AC53" s="74"/>
      <c r="AD53" s="33">
        <v>15</v>
      </c>
      <c r="AE53" s="23">
        <v>1.974</v>
      </c>
      <c r="AF53" s="17">
        <v>151457</v>
      </c>
      <c r="AG53" s="17">
        <v>139089</v>
      </c>
      <c r="AH53" s="17">
        <v>193</v>
      </c>
      <c r="AI53" s="17">
        <v>42879</v>
      </c>
      <c r="AJ53" s="17">
        <v>8597</v>
      </c>
      <c r="AK53" s="4"/>
      <c r="AL53" s="4"/>
      <c r="AN53" s="4"/>
      <c r="AO53" s="74"/>
      <c r="AP53" s="33">
        <v>15</v>
      </c>
      <c r="AQ53" s="23">
        <v>3.738</v>
      </c>
      <c r="AR53" s="17">
        <v>133581</v>
      </c>
      <c r="AS53" s="17">
        <v>120607</v>
      </c>
      <c r="AT53" s="17">
        <v>172</v>
      </c>
      <c r="AU53" s="17">
        <v>-37875</v>
      </c>
      <c r="AV53" s="17">
        <v>9</v>
      </c>
      <c r="AW53" s="2"/>
      <c r="AX53" s="4"/>
      <c r="AY53" s="74"/>
      <c r="AZ53" s="33">
        <v>15</v>
      </c>
      <c r="BA53" s="23">
        <v>4.032</v>
      </c>
      <c r="BB53" s="17">
        <v>127942</v>
      </c>
      <c r="BC53" s="17">
        <v>113571</v>
      </c>
      <c r="BD53" s="17">
        <v>157000</v>
      </c>
      <c r="BE53" s="17">
        <v>2726</v>
      </c>
      <c r="BF53" s="17">
        <v>9000</v>
      </c>
      <c r="BG53" s="4"/>
      <c r="BH53" s="74"/>
      <c r="BI53" s="33">
        <v>4</v>
      </c>
      <c r="BJ53" s="23">
        <v>3.141</v>
      </c>
      <c r="BK53" s="17">
        <v>150452</v>
      </c>
      <c r="BL53" s="17">
        <v>127313</v>
      </c>
      <c r="BM53" s="17">
        <v>217000</v>
      </c>
      <c r="BN53" s="17">
        <v>45000</v>
      </c>
      <c r="BO53" s="17">
        <v>9000</v>
      </c>
      <c r="BQ53" s="74"/>
      <c r="BR53" s="33">
        <v>15</v>
      </c>
      <c r="BS53" s="23">
        <v>2.4860000000000002</v>
      </c>
      <c r="BT53" s="17">
        <v>115837</v>
      </c>
      <c r="BU53" s="17">
        <v>94667</v>
      </c>
      <c r="BV53" s="17">
        <v>227000</v>
      </c>
      <c r="BW53" s="17">
        <v>-32735</v>
      </c>
      <c r="BX53" s="17">
        <v>9</v>
      </c>
      <c r="BY53" s="20"/>
      <c r="BZ53" s="32"/>
      <c r="CA53" s="20"/>
      <c r="CB53" s="74"/>
      <c r="CC53" s="33">
        <v>15</v>
      </c>
      <c r="CD53" s="17">
        <v>2.02</v>
      </c>
      <c r="CE53" s="17">
        <v>155508</v>
      </c>
      <c r="CF53" s="17">
        <v>145932</v>
      </c>
      <c r="CG53" s="17">
        <v>164000</v>
      </c>
      <c r="CH53" s="17">
        <v>46975</v>
      </c>
      <c r="CI53" s="17">
        <v>9000</v>
      </c>
      <c r="CJ53" s="20"/>
      <c r="CK53" s="74"/>
      <c r="CL53" s="33">
        <v>15</v>
      </c>
      <c r="CM53" s="23">
        <v>1.6759999999999999</v>
      </c>
      <c r="CN53" s="17">
        <v>106858</v>
      </c>
      <c r="CO53" s="17">
        <v>87726</v>
      </c>
      <c r="CP53" s="17">
        <v>164000</v>
      </c>
      <c r="CQ53" s="17">
        <v>62403</v>
      </c>
      <c r="CR53" s="17">
        <v>9000</v>
      </c>
      <c r="CS53" s="20"/>
      <c r="CT53" s="74"/>
      <c r="CU53" s="28">
        <v>15</v>
      </c>
      <c r="CV53" s="23">
        <v>2.3639999999999999</v>
      </c>
      <c r="CW53" s="17">
        <v>108789</v>
      </c>
      <c r="CX53" s="17">
        <v>82444</v>
      </c>
      <c r="CY53" s="17">
        <v>186</v>
      </c>
      <c r="CZ53" s="17">
        <v>51843</v>
      </c>
      <c r="DA53" s="17">
        <v>9000</v>
      </c>
      <c r="DB53" s="20"/>
      <c r="DC53" s="74"/>
      <c r="DD53" s="28">
        <v>15</v>
      </c>
      <c r="DE53" s="23">
        <v>2.5590000000000002</v>
      </c>
      <c r="DF53" s="17">
        <v>98211</v>
      </c>
      <c r="DG53" s="17">
        <v>90390</v>
      </c>
      <c r="DH53" s="17">
        <v>107116</v>
      </c>
      <c r="DI53" s="17">
        <v>52431</v>
      </c>
      <c r="DJ53" s="17">
        <v>9000</v>
      </c>
      <c r="DK53" s="4"/>
      <c r="DM53" s="53"/>
      <c r="DN53" s="61"/>
      <c r="DO53" s="55"/>
      <c r="DP53" s="56"/>
      <c r="DQ53" s="57"/>
      <c r="DR53" s="57"/>
      <c r="DS53" s="57"/>
      <c r="DT53" s="57"/>
      <c r="DU53" s="57"/>
      <c r="DV53" s="53"/>
      <c r="DW53" s="61"/>
      <c r="DX53" s="55"/>
      <c r="DY53" s="56"/>
      <c r="DZ53" s="57"/>
      <c r="EA53" s="57"/>
      <c r="EB53" s="57"/>
      <c r="EC53" s="57"/>
      <c r="ED53" s="53"/>
      <c r="EE53" s="53"/>
      <c r="EF53" s="61"/>
      <c r="EG53" s="55"/>
      <c r="EH53" s="56"/>
      <c r="EI53" s="57"/>
      <c r="EJ53" s="57"/>
      <c r="EK53" s="57"/>
      <c r="EL53" s="57"/>
      <c r="EM53" s="57"/>
      <c r="EN53" s="53"/>
      <c r="EO53" s="61"/>
      <c r="EP53" s="55"/>
      <c r="EQ53" s="56"/>
      <c r="ER53" s="57"/>
      <c r="ES53" s="57"/>
      <c r="ET53" s="57"/>
      <c r="EU53" s="57"/>
      <c r="EV53" s="57"/>
    </row>
    <row r="54" spans="1:152" x14ac:dyDescent="0.25">
      <c r="A54" s="4"/>
      <c r="B54" s="74"/>
      <c r="C54" s="33">
        <v>4</v>
      </c>
      <c r="D54" s="23">
        <v>2.0939999999999999</v>
      </c>
      <c r="E54" s="17">
        <v>153479</v>
      </c>
      <c r="F54" s="17">
        <v>131725</v>
      </c>
      <c r="G54" s="17">
        <v>189</v>
      </c>
      <c r="H54" s="17">
        <v>61504</v>
      </c>
      <c r="I54" s="15">
        <v>9</v>
      </c>
      <c r="K54" s="74"/>
      <c r="L54" s="33">
        <v>4</v>
      </c>
      <c r="M54" s="23">
        <v>2.1549999999999998</v>
      </c>
      <c r="N54" s="17">
        <v>176775</v>
      </c>
      <c r="O54" s="17">
        <v>157000</v>
      </c>
      <c r="P54" s="17">
        <v>197019</v>
      </c>
      <c r="Q54" s="17">
        <v>-49236</v>
      </c>
      <c r="R54" s="17">
        <v>9000</v>
      </c>
      <c r="T54" s="74"/>
      <c r="U54" s="33">
        <v>16</v>
      </c>
      <c r="V54" s="23">
        <v>3.37</v>
      </c>
      <c r="W54" s="17">
        <v>143952</v>
      </c>
      <c r="X54" s="17">
        <v>130000</v>
      </c>
      <c r="Y54" s="17">
        <v>158000</v>
      </c>
      <c r="Z54" s="17">
        <v>-36870</v>
      </c>
      <c r="AA54" s="15">
        <v>9</v>
      </c>
      <c r="AB54" s="4"/>
      <c r="AC54" s="74"/>
      <c r="AD54" s="33">
        <v>16</v>
      </c>
      <c r="AE54" s="23">
        <v>2.0760000000000001</v>
      </c>
      <c r="AF54" s="17">
        <v>155067</v>
      </c>
      <c r="AG54" s="17">
        <v>140690</v>
      </c>
      <c r="AH54" s="17">
        <v>202</v>
      </c>
      <c r="AI54" s="17">
        <v>-63435</v>
      </c>
      <c r="AJ54" s="17">
        <v>9056</v>
      </c>
      <c r="AK54" s="4"/>
      <c r="AL54" s="4"/>
      <c r="AN54" s="4"/>
      <c r="AO54" s="74"/>
      <c r="AP54" s="33">
        <v>16</v>
      </c>
      <c r="AQ54" s="23">
        <v>3.7309999999999999</v>
      </c>
      <c r="AR54" s="17">
        <v>128352</v>
      </c>
      <c r="AS54" s="17">
        <v>117777</v>
      </c>
      <c r="AT54" s="17">
        <v>163</v>
      </c>
      <c r="AU54" s="17">
        <v>61189</v>
      </c>
      <c r="AV54" s="17">
        <v>9</v>
      </c>
      <c r="AW54" s="2"/>
      <c r="AX54" s="4"/>
      <c r="AY54" s="74"/>
      <c r="AZ54" s="33">
        <v>16</v>
      </c>
      <c r="BA54" s="23">
        <v>4.1150000000000002</v>
      </c>
      <c r="BB54" s="17">
        <v>129613</v>
      </c>
      <c r="BC54" s="17">
        <v>120429</v>
      </c>
      <c r="BD54" s="17">
        <v>156000</v>
      </c>
      <c r="BE54" s="17">
        <v>54782</v>
      </c>
      <c r="BF54" s="17">
        <v>9000</v>
      </c>
      <c r="BG54" s="4"/>
      <c r="BH54" s="74"/>
      <c r="BI54" s="33">
        <v>4</v>
      </c>
      <c r="BJ54" s="23">
        <v>2.992</v>
      </c>
      <c r="BK54" s="17">
        <v>150689</v>
      </c>
      <c r="BL54" s="17">
        <v>123163</v>
      </c>
      <c r="BM54" s="17">
        <v>213000</v>
      </c>
      <c r="BN54" s="17">
        <v>-55176</v>
      </c>
      <c r="BO54" s="17">
        <v>9000</v>
      </c>
      <c r="BQ54" s="74"/>
      <c r="BR54" s="33">
        <v>16</v>
      </c>
      <c r="BS54" s="23">
        <v>3.5739999999999998</v>
      </c>
      <c r="BT54" s="17">
        <v>107027</v>
      </c>
      <c r="BU54" s="17">
        <v>94775</v>
      </c>
      <c r="BV54" s="17">
        <v>121000</v>
      </c>
      <c r="BW54" s="17">
        <v>59036</v>
      </c>
      <c r="BX54" s="17">
        <v>9</v>
      </c>
      <c r="BY54" s="20"/>
      <c r="BZ54" s="32"/>
      <c r="CA54" s="20"/>
      <c r="CB54" s="74"/>
      <c r="CC54" s="33">
        <v>16</v>
      </c>
      <c r="CD54" s="17">
        <v>2.1789999999999998</v>
      </c>
      <c r="CE54" s="17">
        <v>154147</v>
      </c>
      <c r="CF54" s="17">
        <v>147158</v>
      </c>
      <c r="CG54" s="17">
        <v>159665</v>
      </c>
      <c r="CH54" s="17">
        <v>-23199</v>
      </c>
      <c r="CI54" s="17">
        <v>9000</v>
      </c>
      <c r="CJ54" s="20"/>
      <c r="CK54" s="74"/>
      <c r="CL54" s="33">
        <v>16</v>
      </c>
      <c r="CM54" s="23">
        <v>2.1789999999999998</v>
      </c>
      <c r="CN54" s="17">
        <v>94048</v>
      </c>
      <c r="CO54" s="17">
        <v>83952</v>
      </c>
      <c r="CP54" s="17">
        <v>112474</v>
      </c>
      <c r="CQ54" s="17">
        <v>-66801</v>
      </c>
      <c r="CR54" s="17">
        <v>9000</v>
      </c>
      <c r="CS54" s="20"/>
      <c r="CT54" s="74"/>
      <c r="CU54" s="28">
        <v>16</v>
      </c>
      <c r="CV54" s="23">
        <v>2.044</v>
      </c>
      <c r="CW54" s="17">
        <v>103163</v>
      </c>
      <c r="CX54" s="17">
        <v>83412</v>
      </c>
      <c r="CY54" s="17">
        <v>186</v>
      </c>
      <c r="CZ54" s="17">
        <v>-46005</v>
      </c>
      <c r="DA54" s="17">
        <v>9000</v>
      </c>
      <c r="DB54" s="20"/>
      <c r="DC54" s="74"/>
      <c r="DD54" s="28">
        <v>16</v>
      </c>
      <c r="DE54" s="23">
        <v>2.2480000000000002</v>
      </c>
      <c r="DF54" s="17">
        <v>98991</v>
      </c>
      <c r="DG54" s="17">
        <v>90166</v>
      </c>
      <c r="DH54" s="17">
        <v>146000</v>
      </c>
      <c r="DI54" s="17">
        <v>-71075</v>
      </c>
      <c r="DJ54" s="17">
        <v>9000</v>
      </c>
      <c r="DK54" s="4"/>
      <c r="DM54" s="53"/>
      <c r="DN54" s="61"/>
      <c r="DO54" s="55"/>
      <c r="DP54" s="56"/>
      <c r="DQ54" s="57"/>
      <c r="DR54" s="57"/>
      <c r="DS54" s="57"/>
      <c r="DT54" s="57"/>
      <c r="DU54" s="57"/>
      <c r="DV54" s="53"/>
      <c r="DW54" s="61"/>
      <c r="DX54" s="55"/>
      <c r="DY54" s="56"/>
      <c r="DZ54" s="57"/>
      <c r="EA54" s="57"/>
      <c r="EB54" s="57"/>
      <c r="EC54" s="57"/>
      <c r="ED54" s="53"/>
      <c r="EE54" s="53"/>
      <c r="EF54" s="61"/>
      <c r="EG54" s="55"/>
      <c r="EH54" s="56"/>
      <c r="EI54" s="57"/>
      <c r="EJ54" s="57"/>
      <c r="EK54" s="57"/>
      <c r="EL54" s="57"/>
      <c r="EM54" s="57"/>
      <c r="EN54" s="53"/>
      <c r="EO54" s="61"/>
      <c r="EP54" s="55"/>
      <c r="EQ54" s="56"/>
      <c r="ER54" s="57"/>
      <c r="ES54" s="57"/>
      <c r="ET54" s="57"/>
      <c r="EU54" s="57"/>
      <c r="EV54" s="57"/>
    </row>
    <row r="55" spans="1:152" x14ac:dyDescent="0.25">
      <c r="A55" s="4"/>
      <c r="B55" s="77" t="s">
        <v>10</v>
      </c>
      <c r="C55" s="78"/>
      <c r="D55" s="24">
        <f>AVERAGE(D39:D54)</f>
        <v>2.1283750000000001</v>
      </c>
      <c r="E55" s="16"/>
      <c r="F55" s="15"/>
      <c r="G55" s="15"/>
      <c r="H55" s="15"/>
      <c r="I55" s="15"/>
      <c r="J55" s="4"/>
      <c r="K55" s="74" t="s">
        <v>10</v>
      </c>
      <c r="L55" s="74"/>
      <c r="M55" s="24">
        <f>AVERAGE(M39:M54)</f>
        <v>1.9924375000000003</v>
      </c>
      <c r="N55" s="16"/>
      <c r="O55" s="15"/>
      <c r="P55" s="15"/>
      <c r="Q55" s="15"/>
      <c r="R55" s="15"/>
      <c r="S55" s="7"/>
      <c r="T55" s="74" t="s">
        <v>10</v>
      </c>
      <c r="U55" s="74"/>
      <c r="V55" s="24">
        <f>AVERAGE(V39:V54)</f>
        <v>3.2675000000000001</v>
      </c>
      <c r="W55" s="16"/>
      <c r="X55" s="15"/>
      <c r="Y55" s="15"/>
      <c r="Z55" s="15"/>
      <c r="AA55" s="15"/>
      <c r="AB55" s="7"/>
      <c r="AC55" s="74" t="s">
        <v>10</v>
      </c>
      <c r="AD55" s="74"/>
      <c r="AE55" s="24">
        <f>AVERAGE(AE39:AE54)</f>
        <v>2.0281874999999996</v>
      </c>
      <c r="AF55" s="16"/>
      <c r="AG55" s="15"/>
      <c r="AH55" s="15"/>
      <c r="AI55" s="15"/>
      <c r="AJ55" s="15"/>
      <c r="AK55" s="4"/>
      <c r="AL55" s="4"/>
      <c r="AN55" s="4"/>
      <c r="AO55" s="74" t="s">
        <v>10</v>
      </c>
      <c r="AP55" s="74"/>
      <c r="AQ55" s="24">
        <f>AVERAGE(AQ39:AQ54)</f>
        <v>3.6621874999999995</v>
      </c>
      <c r="AR55" s="16"/>
      <c r="AS55" s="15"/>
      <c r="AT55" s="15"/>
      <c r="AU55" s="15"/>
      <c r="AV55" s="15"/>
      <c r="AW55" s="7"/>
      <c r="AX55" s="4"/>
      <c r="AY55" s="74" t="s">
        <v>10</v>
      </c>
      <c r="AZ55" s="74"/>
      <c r="BA55" s="24">
        <f>AVERAGE(BA39:BA54)</f>
        <v>3.8549374999999997</v>
      </c>
      <c r="BB55" s="16"/>
      <c r="BC55" s="15"/>
      <c r="BD55" s="15"/>
      <c r="BE55" s="15"/>
      <c r="BF55" s="15"/>
      <c r="BG55" s="7"/>
      <c r="BH55" s="74" t="s">
        <v>10</v>
      </c>
      <c r="BI55" s="74"/>
      <c r="BJ55" s="24">
        <f>AVERAGE(BJ39:BJ54)</f>
        <v>3.3422499999999999</v>
      </c>
      <c r="BK55" s="16"/>
      <c r="BL55" s="15"/>
      <c r="BM55" s="15"/>
      <c r="BN55" s="15"/>
      <c r="BO55" s="15"/>
      <c r="BP55" s="7"/>
      <c r="BQ55" s="74" t="s">
        <v>10</v>
      </c>
      <c r="BR55" s="74"/>
      <c r="BS55" s="24">
        <f>AVERAGE(BS39:BS54)</f>
        <v>3.1779999999999999</v>
      </c>
      <c r="BT55" s="16"/>
      <c r="BU55" s="15"/>
      <c r="BV55" s="15"/>
      <c r="BW55" s="15"/>
      <c r="BX55" s="15"/>
      <c r="BY55" s="7"/>
      <c r="BZ55" s="31"/>
      <c r="CA55" s="7"/>
      <c r="CB55" s="74" t="s">
        <v>10</v>
      </c>
      <c r="CC55" s="74"/>
      <c r="CD55" s="24">
        <f>AVERAGE(CD39:CD54)</f>
        <v>1.9253749999999998</v>
      </c>
      <c r="CE55" s="16"/>
      <c r="CF55" s="17"/>
      <c r="CG55" s="17"/>
      <c r="CH55" s="15"/>
      <c r="CI55" s="15"/>
      <c r="CJ55" s="7"/>
      <c r="CK55" s="74" t="s">
        <v>10</v>
      </c>
      <c r="CL55" s="74"/>
      <c r="CM55" s="24">
        <f>AVERAGE(CM39:CM54)</f>
        <v>1.9468749999999999</v>
      </c>
      <c r="CN55" s="16"/>
      <c r="CO55" s="17"/>
      <c r="CP55" s="17"/>
      <c r="CQ55" s="15"/>
      <c r="CR55" s="15"/>
      <c r="CS55" s="7"/>
      <c r="CT55" s="74" t="s">
        <v>10</v>
      </c>
      <c r="CU55" s="74"/>
      <c r="CV55" s="24">
        <f>AVERAGE(CV39:CV54)</f>
        <v>2.2206249999999996</v>
      </c>
      <c r="CW55" s="16"/>
      <c r="CX55" s="17"/>
      <c r="CY55" s="17"/>
      <c r="CZ55" s="15"/>
      <c r="DA55" s="15"/>
      <c r="DB55" s="7"/>
      <c r="DC55" s="74" t="s">
        <v>10</v>
      </c>
      <c r="DD55" s="74"/>
      <c r="DE55" s="24">
        <f>AVERAGE(DE39:DE54)</f>
        <v>2.2322499999999996</v>
      </c>
      <c r="DF55" s="16"/>
      <c r="DG55" s="17"/>
      <c r="DH55" s="17"/>
      <c r="DI55" s="15"/>
      <c r="DJ55" s="15"/>
      <c r="DK55" s="4"/>
      <c r="DM55" s="53"/>
      <c r="DN55" s="61"/>
      <c r="DO55" s="61"/>
      <c r="DP55" s="56"/>
      <c r="DQ55" s="58"/>
      <c r="DR55" s="57"/>
      <c r="DS55" s="57"/>
      <c r="DT55" s="53"/>
      <c r="DU55" s="53"/>
      <c r="DV55" s="53"/>
      <c r="DW55" s="61"/>
      <c r="DX55" s="61"/>
      <c r="DY55" s="56"/>
      <c r="DZ55" s="58"/>
      <c r="EA55" s="57"/>
      <c r="EB55" s="57"/>
      <c r="EC55" s="53"/>
      <c r="ED55" s="53"/>
      <c r="EE55" s="53"/>
      <c r="EF55" s="61"/>
      <c r="EG55" s="61"/>
      <c r="EH55" s="56"/>
      <c r="EI55" s="58"/>
      <c r="EJ55" s="57"/>
      <c r="EK55" s="57"/>
      <c r="EL55" s="53"/>
      <c r="EM55" s="53"/>
      <c r="EN55" s="53"/>
      <c r="EO55" s="61"/>
      <c r="EP55" s="61"/>
      <c r="EQ55" s="56"/>
      <c r="ER55" s="58"/>
      <c r="ES55" s="57"/>
      <c r="ET55" s="57"/>
      <c r="EU55" s="53"/>
      <c r="EV55" s="53"/>
    </row>
    <row r="56" spans="1:152" x14ac:dyDescent="0.25">
      <c r="A56" s="4"/>
      <c r="B56" s="74">
        <v>4</v>
      </c>
      <c r="C56" s="33">
        <v>1</v>
      </c>
      <c r="D56" s="23">
        <v>2.13</v>
      </c>
      <c r="E56" s="17">
        <v>146050</v>
      </c>
      <c r="F56" s="15">
        <v>117</v>
      </c>
      <c r="G56" s="17">
        <v>213</v>
      </c>
      <c r="H56" s="15">
        <v>-90</v>
      </c>
      <c r="I56" s="15">
        <v>9</v>
      </c>
      <c r="J56" s="4"/>
      <c r="K56" s="74">
        <v>4</v>
      </c>
      <c r="L56" s="33">
        <v>1</v>
      </c>
      <c r="M56" s="23">
        <v>1.6859999999999999</v>
      </c>
      <c r="N56" s="17">
        <v>178685</v>
      </c>
      <c r="O56" s="17">
        <v>149857</v>
      </c>
      <c r="P56" s="17">
        <v>228</v>
      </c>
      <c r="Q56" s="17">
        <v>-91169</v>
      </c>
      <c r="R56" s="15">
        <v>9</v>
      </c>
      <c r="T56" s="74">
        <v>4</v>
      </c>
      <c r="U56" s="33">
        <v>1</v>
      </c>
      <c r="V56" s="23">
        <v>2.8889999999999998</v>
      </c>
      <c r="W56" s="17">
        <v>110033</v>
      </c>
      <c r="X56" s="17">
        <v>89</v>
      </c>
      <c r="Y56" s="17">
        <v>156</v>
      </c>
      <c r="Z56" s="15">
        <v>-90</v>
      </c>
      <c r="AA56" s="15">
        <v>9</v>
      </c>
      <c r="AB56" s="4"/>
      <c r="AC56" s="74">
        <v>4</v>
      </c>
      <c r="AD56" s="33">
        <v>1</v>
      </c>
      <c r="AE56" s="23">
        <v>1.62</v>
      </c>
      <c r="AF56" s="17">
        <v>116156</v>
      </c>
      <c r="AG56" s="17">
        <v>92</v>
      </c>
      <c r="AH56" s="15">
        <v>193</v>
      </c>
      <c r="AI56" s="15">
        <v>-90</v>
      </c>
      <c r="AJ56" s="17">
        <v>6975</v>
      </c>
      <c r="AK56" s="4"/>
      <c r="AL56" s="4"/>
      <c r="AN56" s="4"/>
      <c r="AO56" s="74">
        <v>4</v>
      </c>
      <c r="AP56" s="33">
        <v>1</v>
      </c>
      <c r="AQ56" s="23">
        <v>3.1110000000000002</v>
      </c>
      <c r="AR56" s="17">
        <v>138536</v>
      </c>
      <c r="AS56" s="17">
        <v>119</v>
      </c>
      <c r="AT56" s="17">
        <v>185</v>
      </c>
      <c r="AU56" s="17">
        <v>-90</v>
      </c>
      <c r="AV56" s="17">
        <v>9</v>
      </c>
      <c r="AW56" s="2"/>
      <c r="AX56" s="4"/>
      <c r="AY56" s="74">
        <v>4</v>
      </c>
      <c r="AZ56" s="33">
        <v>1</v>
      </c>
      <c r="BA56" s="23">
        <v>3.2349999999999999</v>
      </c>
      <c r="BB56" s="17">
        <v>125444</v>
      </c>
      <c r="BC56" s="17">
        <v>104000</v>
      </c>
      <c r="BD56" s="17">
        <v>174</v>
      </c>
      <c r="BE56" s="17">
        <v>-90000</v>
      </c>
      <c r="BF56" s="17">
        <v>9</v>
      </c>
      <c r="BG56" s="4"/>
      <c r="BH56" s="74">
        <v>4</v>
      </c>
      <c r="BI56" s="33">
        <v>1</v>
      </c>
      <c r="BJ56" s="23">
        <v>2.5289999999999999</v>
      </c>
      <c r="BK56" s="17">
        <v>111029</v>
      </c>
      <c r="BL56" s="17">
        <v>82</v>
      </c>
      <c r="BM56" s="15">
        <v>216</v>
      </c>
      <c r="BN56" s="15">
        <v>-90</v>
      </c>
      <c r="BO56" s="15">
        <v>9</v>
      </c>
      <c r="BQ56" s="74">
        <v>4</v>
      </c>
      <c r="BR56" s="33">
        <v>1</v>
      </c>
      <c r="BS56" s="23">
        <v>2.0760000000000001</v>
      </c>
      <c r="BT56" s="17">
        <v>135610</v>
      </c>
      <c r="BU56" s="15">
        <v>127</v>
      </c>
      <c r="BV56" s="15">
        <v>151</v>
      </c>
      <c r="BW56" s="15">
        <v>-90</v>
      </c>
      <c r="BX56" s="15">
        <v>9</v>
      </c>
      <c r="BY56" s="7"/>
      <c r="BZ56" s="31"/>
      <c r="CA56" s="7"/>
      <c r="CB56" s="74">
        <v>4</v>
      </c>
      <c r="CC56" s="33">
        <v>1</v>
      </c>
      <c r="CD56" s="17">
        <v>1.76</v>
      </c>
      <c r="CE56" s="17">
        <v>157521</v>
      </c>
      <c r="CF56" s="15">
        <v>149</v>
      </c>
      <c r="CG56" s="15">
        <v>169</v>
      </c>
      <c r="CH56" s="15">
        <v>-90</v>
      </c>
      <c r="CI56" s="15">
        <v>9</v>
      </c>
      <c r="CJ56" s="7"/>
      <c r="CK56" s="74">
        <v>4</v>
      </c>
      <c r="CL56" s="33">
        <v>1</v>
      </c>
      <c r="CM56" s="23">
        <v>1.5569999999999999</v>
      </c>
      <c r="CN56" s="17">
        <v>124852</v>
      </c>
      <c r="CO56" s="15">
        <v>113</v>
      </c>
      <c r="CP56" s="15">
        <v>153</v>
      </c>
      <c r="CQ56" s="15">
        <v>-90</v>
      </c>
      <c r="CR56" s="15">
        <v>9</v>
      </c>
      <c r="CS56" s="7"/>
      <c r="CT56" s="74">
        <v>4</v>
      </c>
      <c r="CU56" s="28">
        <v>1</v>
      </c>
      <c r="CV56" s="23">
        <v>1.9259999999999999</v>
      </c>
      <c r="CW56" s="17">
        <v>120934</v>
      </c>
      <c r="CX56" s="17">
        <v>107744</v>
      </c>
      <c r="CY56" s="15">
        <v>169</v>
      </c>
      <c r="CZ56" s="17">
        <v>-88668</v>
      </c>
      <c r="DA56" s="15">
        <v>9</v>
      </c>
      <c r="DB56" s="7"/>
      <c r="DC56" s="74">
        <v>4</v>
      </c>
      <c r="DD56" s="28">
        <v>1</v>
      </c>
      <c r="DE56" s="23">
        <v>1.528</v>
      </c>
      <c r="DF56" s="17">
        <v>116491</v>
      </c>
      <c r="DG56" s="15">
        <v>108</v>
      </c>
      <c r="DH56" s="15">
        <v>147</v>
      </c>
      <c r="DI56" s="15">
        <v>-90</v>
      </c>
      <c r="DJ56" s="15">
        <v>9</v>
      </c>
      <c r="DK56" s="4"/>
      <c r="DM56" s="53"/>
      <c r="DN56" s="61"/>
      <c r="DO56" s="55"/>
      <c r="DP56" s="56"/>
      <c r="DQ56" s="57"/>
      <c r="DR56" s="53"/>
      <c r="DS56" s="53"/>
      <c r="DT56" s="53"/>
      <c r="DU56" s="53"/>
      <c r="DV56" s="53"/>
      <c r="DW56" s="61"/>
      <c r="DX56" s="55"/>
      <c r="DY56" s="56"/>
      <c r="DZ56" s="57"/>
      <c r="EA56" s="53"/>
      <c r="EB56" s="53"/>
      <c r="EC56" s="53"/>
      <c r="ED56" s="53"/>
      <c r="EE56" s="53"/>
      <c r="EF56" s="61"/>
      <c r="EG56" s="55"/>
      <c r="EH56" s="56"/>
      <c r="EI56" s="57"/>
      <c r="EJ56" s="53"/>
      <c r="EK56" s="53"/>
      <c r="EL56" s="53"/>
      <c r="EM56" s="53"/>
      <c r="EN56" s="53"/>
      <c r="EO56" s="61"/>
      <c r="EP56" s="55"/>
      <c r="EQ56" s="56"/>
      <c r="ER56" s="57"/>
      <c r="ES56" s="57"/>
      <c r="ET56" s="57"/>
      <c r="EU56" s="57"/>
      <c r="EV56" s="53"/>
    </row>
    <row r="57" spans="1:152" x14ac:dyDescent="0.25">
      <c r="A57" s="4"/>
      <c r="B57" s="74"/>
      <c r="C57" s="33">
        <v>1</v>
      </c>
      <c r="D57" s="23">
        <v>1.798</v>
      </c>
      <c r="E57" s="17">
        <v>157405</v>
      </c>
      <c r="F57" s="17">
        <v>120500</v>
      </c>
      <c r="G57" s="15">
        <v>219</v>
      </c>
      <c r="H57" s="17">
        <v>-1245</v>
      </c>
      <c r="I57" s="15">
        <v>9</v>
      </c>
      <c r="J57" s="4"/>
      <c r="K57" s="74"/>
      <c r="L57" s="33">
        <v>1</v>
      </c>
      <c r="M57" s="23">
        <v>1.7989999999999999</v>
      </c>
      <c r="N57" s="17">
        <v>175872</v>
      </c>
      <c r="O57" s="17">
        <v>156000</v>
      </c>
      <c r="P57" s="15">
        <v>199</v>
      </c>
      <c r="Q57" s="15" t="s">
        <v>9</v>
      </c>
      <c r="R57" s="15">
        <v>9</v>
      </c>
      <c r="T57" s="74"/>
      <c r="U57" s="33">
        <v>2</v>
      </c>
      <c r="V57" s="23">
        <v>2.8889999999999998</v>
      </c>
      <c r="W57" s="17">
        <v>109533</v>
      </c>
      <c r="X57" s="15">
        <v>86</v>
      </c>
      <c r="Y57" s="15">
        <v>191</v>
      </c>
      <c r="Z57" s="15">
        <v>0</v>
      </c>
      <c r="AA57" s="15">
        <v>9</v>
      </c>
      <c r="AB57" s="4"/>
      <c r="AC57" s="74"/>
      <c r="AD57" s="33">
        <v>2</v>
      </c>
      <c r="AE57" s="23">
        <v>1.671</v>
      </c>
      <c r="AF57" s="17">
        <v>124485</v>
      </c>
      <c r="AG57" s="15">
        <v>92</v>
      </c>
      <c r="AH57" s="15">
        <v>227</v>
      </c>
      <c r="AI57" s="15">
        <v>0</v>
      </c>
      <c r="AJ57" s="17">
        <v>7200</v>
      </c>
      <c r="AK57" s="4"/>
      <c r="AL57" s="4"/>
      <c r="AN57" s="4"/>
      <c r="AO57" s="74"/>
      <c r="AP57" s="33">
        <v>2</v>
      </c>
      <c r="AQ57" s="23">
        <v>4.032</v>
      </c>
      <c r="AR57" s="17">
        <v>129693</v>
      </c>
      <c r="AS57" s="17">
        <v>117714</v>
      </c>
      <c r="AT57" s="17">
        <v>153</v>
      </c>
      <c r="AU57" s="17">
        <v>2726</v>
      </c>
      <c r="AV57" s="17">
        <v>9</v>
      </c>
      <c r="AW57" s="2"/>
      <c r="AX57" s="4"/>
      <c r="AY57" s="74"/>
      <c r="AZ57" s="33">
        <v>2</v>
      </c>
      <c r="BA57" s="23">
        <v>4.75</v>
      </c>
      <c r="BB57" s="17">
        <v>116053</v>
      </c>
      <c r="BC57" s="17">
        <v>99000</v>
      </c>
      <c r="BD57" s="15">
        <v>135</v>
      </c>
      <c r="BE57" s="17" t="s">
        <v>9</v>
      </c>
      <c r="BF57" s="17">
        <v>9</v>
      </c>
      <c r="BG57" s="4"/>
      <c r="BH57" s="74"/>
      <c r="BI57" s="33">
        <v>1</v>
      </c>
      <c r="BJ57" s="23">
        <v>2.5289999999999999</v>
      </c>
      <c r="BK57" s="17">
        <v>112382</v>
      </c>
      <c r="BL57" s="15">
        <v>78</v>
      </c>
      <c r="BM57" s="15">
        <v>220</v>
      </c>
      <c r="BN57" s="15">
        <v>0</v>
      </c>
      <c r="BO57" s="15">
        <v>9</v>
      </c>
      <c r="BQ57" s="74"/>
      <c r="BR57" s="33">
        <v>2</v>
      </c>
      <c r="BS57" s="23">
        <v>2.3109999999999999</v>
      </c>
      <c r="BT57" s="17">
        <v>135247</v>
      </c>
      <c r="BU57" s="17">
        <v>121028</v>
      </c>
      <c r="BV57" s="17">
        <v>150667</v>
      </c>
      <c r="BW57" s="17">
        <v>1591</v>
      </c>
      <c r="BX57" s="15">
        <v>9</v>
      </c>
      <c r="BY57" s="7"/>
      <c r="BZ57" s="31"/>
      <c r="CA57" s="7"/>
      <c r="CB57" s="74"/>
      <c r="CC57" s="33">
        <v>2</v>
      </c>
      <c r="CD57" s="17">
        <v>1.3959999999999999</v>
      </c>
      <c r="CE57" s="17">
        <v>158567</v>
      </c>
      <c r="CF57" s="15">
        <v>149</v>
      </c>
      <c r="CG57" s="15">
        <v>205</v>
      </c>
      <c r="CH57" s="15">
        <v>0</v>
      </c>
      <c r="CI57" s="15">
        <v>9</v>
      </c>
      <c r="CJ57" s="7"/>
      <c r="CK57" s="74"/>
      <c r="CL57" s="33">
        <v>2</v>
      </c>
      <c r="CM57" s="23">
        <v>1.444</v>
      </c>
      <c r="CN57" s="17">
        <v>125613</v>
      </c>
      <c r="CO57" s="17">
        <v>107807</v>
      </c>
      <c r="CP57" s="15">
        <v>156</v>
      </c>
      <c r="CQ57" s="17">
        <v>-2010</v>
      </c>
      <c r="CR57" s="15">
        <v>9</v>
      </c>
      <c r="CS57" s="7"/>
      <c r="CT57" s="74"/>
      <c r="CU57" s="28">
        <v>2</v>
      </c>
      <c r="CV57" s="23">
        <v>2.3109999999999999</v>
      </c>
      <c r="CW57" s="17">
        <v>118959</v>
      </c>
      <c r="CX57" s="17">
        <v>110222</v>
      </c>
      <c r="CY57" s="17">
        <v>131778</v>
      </c>
      <c r="CZ57" s="17">
        <v>-1591</v>
      </c>
      <c r="DA57" s="15">
        <v>9</v>
      </c>
      <c r="DB57" s="7"/>
      <c r="DC57" s="74"/>
      <c r="DD57" s="28">
        <v>2</v>
      </c>
      <c r="DE57" s="23">
        <v>1.446</v>
      </c>
      <c r="DF57" s="17">
        <v>117966</v>
      </c>
      <c r="DG57" s="15">
        <v>107</v>
      </c>
      <c r="DH57" s="15">
        <v>145</v>
      </c>
      <c r="DI57" s="15">
        <v>0</v>
      </c>
      <c r="DJ57" s="15">
        <v>9</v>
      </c>
      <c r="DK57" s="4"/>
      <c r="DM57" s="53"/>
      <c r="DN57" s="61"/>
      <c r="DO57" s="55"/>
      <c r="DP57" s="56"/>
      <c r="DQ57" s="57"/>
      <c r="DR57" s="53"/>
      <c r="DS57" s="53"/>
      <c r="DT57" s="53"/>
      <c r="DU57" s="53"/>
      <c r="DV57" s="53"/>
      <c r="DW57" s="61"/>
      <c r="DX57" s="55"/>
      <c r="DY57" s="56"/>
      <c r="DZ57" s="57"/>
      <c r="EA57" s="53"/>
      <c r="EB57" s="53"/>
      <c r="EC57" s="53"/>
      <c r="ED57" s="53"/>
      <c r="EE57" s="53"/>
      <c r="EF57" s="61"/>
      <c r="EG57" s="55"/>
      <c r="EH57" s="56"/>
      <c r="EI57" s="57"/>
      <c r="EJ57" s="57"/>
      <c r="EK57" s="53"/>
      <c r="EL57" s="57"/>
      <c r="EM57" s="53"/>
      <c r="EN57" s="53"/>
      <c r="EO57" s="61"/>
      <c r="EP57" s="55"/>
      <c r="EQ57" s="56"/>
      <c r="ER57" s="57"/>
      <c r="ES57" s="57"/>
      <c r="ET57" s="57"/>
      <c r="EU57" s="53"/>
      <c r="EV57" s="53"/>
    </row>
    <row r="58" spans="1:152" x14ac:dyDescent="0.25">
      <c r="A58" s="4"/>
      <c r="B58" s="74"/>
      <c r="C58" s="33">
        <v>1</v>
      </c>
      <c r="D58" s="23">
        <v>2.0059999999999998</v>
      </c>
      <c r="E58" s="17">
        <v>150977</v>
      </c>
      <c r="F58" s="17">
        <v>126176</v>
      </c>
      <c r="G58" s="17">
        <v>228</v>
      </c>
      <c r="H58" s="17">
        <v>60945</v>
      </c>
      <c r="I58" s="15">
        <v>9</v>
      </c>
      <c r="J58" s="4"/>
      <c r="K58" s="74"/>
      <c r="L58" s="33">
        <v>1</v>
      </c>
      <c r="M58" s="23">
        <v>1.9330000000000001</v>
      </c>
      <c r="N58" s="17">
        <v>178604</v>
      </c>
      <c r="O58" s="17">
        <v>158236</v>
      </c>
      <c r="P58" s="17">
        <v>217</v>
      </c>
      <c r="Q58" s="17">
        <v>-43091</v>
      </c>
      <c r="R58" s="15">
        <v>9</v>
      </c>
      <c r="T58" s="74"/>
      <c r="U58" s="33">
        <v>3</v>
      </c>
      <c r="V58" s="23">
        <v>3.133</v>
      </c>
      <c r="W58" s="17">
        <v>108691</v>
      </c>
      <c r="X58" s="17">
        <v>90222</v>
      </c>
      <c r="Y58" s="17">
        <v>136</v>
      </c>
      <c r="Z58" s="17">
        <v>41987</v>
      </c>
      <c r="AA58" s="15">
        <v>9</v>
      </c>
      <c r="AB58" s="4"/>
      <c r="AC58" s="74"/>
      <c r="AD58" s="33">
        <v>3</v>
      </c>
      <c r="AE58" s="23">
        <v>1.772</v>
      </c>
      <c r="AF58" s="17">
        <v>126946</v>
      </c>
      <c r="AG58" s="17">
        <v>88606</v>
      </c>
      <c r="AH58" s="17">
        <v>225</v>
      </c>
      <c r="AI58" s="17">
        <v>52125</v>
      </c>
      <c r="AJ58" s="17">
        <v>7696</v>
      </c>
      <c r="AK58" s="4"/>
      <c r="AL58" s="4"/>
      <c r="AN58" s="4"/>
      <c r="AO58" s="74"/>
      <c r="AP58" s="33">
        <v>3</v>
      </c>
      <c r="AQ58" s="23">
        <v>3.593</v>
      </c>
      <c r="AR58" s="17">
        <v>132825</v>
      </c>
      <c r="AS58" s="17">
        <v>118057</v>
      </c>
      <c r="AT58" s="17">
        <v>173</v>
      </c>
      <c r="AU58" s="17">
        <v>-25463</v>
      </c>
      <c r="AV58" s="17">
        <v>9</v>
      </c>
      <c r="AW58" s="2"/>
      <c r="AX58" s="4"/>
      <c r="AY58" s="74"/>
      <c r="AZ58" s="33">
        <v>3</v>
      </c>
      <c r="BA58" s="23">
        <v>3.15</v>
      </c>
      <c r="BB58" s="17">
        <v>127277</v>
      </c>
      <c r="BC58" s="17">
        <v>109765</v>
      </c>
      <c r="BD58" s="17">
        <v>173</v>
      </c>
      <c r="BE58" s="17">
        <v>-26565</v>
      </c>
      <c r="BF58" s="17">
        <v>9</v>
      </c>
      <c r="BG58" s="4"/>
      <c r="BH58" s="74"/>
      <c r="BI58" s="33">
        <v>1</v>
      </c>
      <c r="BJ58" s="23">
        <v>2.859</v>
      </c>
      <c r="BK58" s="17">
        <v>101139</v>
      </c>
      <c r="BL58" s="17">
        <v>85346</v>
      </c>
      <c r="BM58" s="17">
        <v>146</v>
      </c>
      <c r="BN58" s="17">
        <v>-67834</v>
      </c>
      <c r="BO58" s="15">
        <v>9</v>
      </c>
      <c r="BQ58" s="74"/>
      <c r="BR58" s="33">
        <v>3</v>
      </c>
      <c r="BS58" s="23">
        <v>1.96</v>
      </c>
      <c r="BT58" s="17">
        <v>138046</v>
      </c>
      <c r="BU58" s="17">
        <v>131102</v>
      </c>
      <c r="BV58" s="17">
        <v>172000</v>
      </c>
      <c r="BW58" s="17">
        <v>67694</v>
      </c>
      <c r="BX58" s="15">
        <v>9</v>
      </c>
      <c r="BY58" s="7"/>
      <c r="BZ58" s="31"/>
      <c r="CA58" s="7"/>
      <c r="CB58" s="74"/>
      <c r="CC58" s="33">
        <v>3</v>
      </c>
      <c r="CD58" s="17">
        <v>1.7869999999999999</v>
      </c>
      <c r="CE58" s="17">
        <v>157500</v>
      </c>
      <c r="CF58" s="17">
        <v>149</v>
      </c>
      <c r="CG58" s="17">
        <v>166026</v>
      </c>
      <c r="CH58" s="17">
        <v>59036</v>
      </c>
      <c r="CI58" s="15">
        <v>9</v>
      </c>
      <c r="CJ58" s="7"/>
      <c r="CK58" s="74"/>
      <c r="CL58" s="33">
        <v>3</v>
      </c>
      <c r="CM58" s="23">
        <v>1.6990000000000001</v>
      </c>
      <c r="CN58" s="17">
        <v>123898</v>
      </c>
      <c r="CO58" s="17">
        <v>116375</v>
      </c>
      <c r="CP58" s="15">
        <v>159</v>
      </c>
      <c r="CQ58" s="17">
        <v>-65556</v>
      </c>
      <c r="CR58" s="15">
        <v>9</v>
      </c>
      <c r="CS58" s="7"/>
      <c r="CT58" s="74"/>
      <c r="CU58" s="28">
        <v>3</v>
      </c>
      <c r="CV58" s="23">
        <v>2.08</v>
      </c>
      <c r="CW58" s="17">
        <v>118790</v>
      </c>
      <c r="CX58" s="17">
        <v>110250</v>
      </c>
      <c r="CY58" s="17">
        <v>132000</v>
      </c>
      <c r="CZ58" s="17">
        <v>58299</v>
      </c>
      <c r="DA58" s="15">
        <v>9</v>
      </c>
      <c r="DB58" s="7"/>
      <c r="DC58" s="74"/>
      <c r="DD58" s="28">
        <v>3</v>
      </c>
      <c r="DE58" s="23">
        <v>1.762</v>
      </c>
      <c r="DF58" s="17">
        <v>115589</v>
      </c>
      <c r="DG58" s="17">
        <v>111474</v>
      </c>
      <c r="DH58" s="15">
        <v>122</v>
      </c>
      <c r="DI58" s="17">
        <v>71175</v>
      </c>
      <c r="DJ58" s="15">
        <v>9</v>
      </c>
      <c r="DK58" s="4"/>
      <c r="DM58" s="53"/>
      <c r="DN58" s="61"/>
      <c r="DO58" s="55"/>
      <c r="DP58" s="56"/>
      <c r="DQ58" s="57"/>
      <c r="DR58" s="57"/>
      <c r="DS58" s="53"/>
      <c r="DT58" s="57"/>
      <c r="DU58" s="53"/>
      <c r="DV58" s="53"/>
      <c r="DW58" s="61"/>
      <c r="DX58" s="55"/>
      <c r="DY58" s="56"/>
      <c r="DZ58" s="57"/>
      <c r="EA58" s="57"/>
      <c r="EB58" s="53"/>
      <c r="EC58" s="57"/>
      <c r="ED58" s="53"/>
      <c r="EE58" s="53"/>
      <c r="EF58" s="61"/>
      <c r="EG58" s="55"/>
      <c r="EH58" s="56"/>
      <c r="EI58" s="57"/>
      <c r="EJ58" s="57"/>
      <c r="EK58" s="53"/>
      <c r="EL58" s="57"/>
      <c r="EM58" s="53"/>
      <c r="EN58" s="53"/>
      <c r="EO58" s="61"/>
      <c r="EP58" s="55"/>
      <c r="EQ58" s="56"/>
      <c r="ER58" s="57"/>
      <c r="ES58" s="57"/>
      <c r="ET58" s="57"/>
      <c r="EU58" s="57"/>
      <c r="EV58" s="53"/>
    </row>
    <row r="59" spans="1:152" x14ac:dyDescent="0.25">
      <c r="A59" s="4"/>
      <c r="B59" s="74"/>
      <c r="C59" s="33">
        <v>1</v>
      </c>
      <c r="D59" s="23">
        <v>2.1760000000000002</v>
      </c>
      <c r="E59" s="17">
        <v>143267</v>
      </c>
      <c r="F59" s="17">
        <v>123172</v>
      </c>
      <c r="G59" s="17">
        <v>186</v>
      </c>
      <c r="H59" s="17">
        <v>-31218</v>
      </c>
      <c r="I59" s="15">
        <v>9</v>
      </c>
      <c r="J59" s="4"/>
      <c r="K59" s="74"/>
      <c r="L59" s="33">
        <v>1</v>
      </c>
      <c r="M59" s="23">
        <v>1.93</v>
      </c>
      <c r="N59" s="17">
        <v>173771</v>
      </c>
      <c r="O59" s="17">
        <v>153254</v>
      </c>
      <c r="P59" s="17">
        <v>188085</v>
      </c>
      <c r="Q59" s="17">
        <v>63435</v>
      </c>
      <c r="R59" s="15">
        <v>9</v>
      </c>
      <c r="T59" s="74"/>
      <c r="U59" s="33">
        <v>4</v>
      </c>
      <c r="V59" s="23">
        <v>2.6309999999999998</v>
      </c>
      <c r="W59" s="17">
        <v>116040</v>
      </c>
      <c r="X59" s="17">
        <v>93479</v>
      </c>
      <c r="Y59" s="17">
        <v>217</v>
      </c>
      <c r="Z59" s="17">
        <v>-59349</v>
      </c>
      <c r="AA59" s="15">
        <v>9</v>
      </c>
      <c r="AB59" s="4"/>
      <c r="AC59" s="74"/>
      <c r="AD59" s="33">
        <v>4</v>
      </c>
      <c r="AE59" s="23">
        <v>1.5189999999999999</v>
      </c>
      <c r="AF59" s="17">
        <v>123857</v>
      </c>
      <c r="AG59" s="17">
        <v>106610</v>
      </c>
      <c r="AH59" s="17">
        <v>197</v>
      </c>
      <c r="AI59" s="17">
        <v>-56310</v>
      </c>
      <c r="AJ59" s="17">
        <v>6490</v>
      </c>
      <c r="AK59" s="4"/>
      <c r="AL59" s="4"/>
      <c r="AN59" s="4"/>
      <c r="AO59" s="74"/>
      <c r="AP59" s="33">
        <v>4</v>
      </c>
      <c r="AQ59" s="23">
        <v>4.3730000000000002</v>
      </c>
      <c r="AR59" s="17">
        <v>131095</v>
      </c>
      <c r="AS59" s="17">
        <v>119800</v>
      </c>
      <c r="AT59" s="17">
        <v>160</v>
      </c>
      <c r="AU59" s="17">
        <v>30466</v>
      </c>
      <c r="AV59" s="17">
        <v>9</v>
      </c>
      <c r="AW59" s="2"/>
      <c r="AX59" s="4"/>
      <c r="AY59" s="74"/>
      <c r="AZ59" s="33">
        <v>4</v>
      </c>
      <c r="BA59" s="23">
        <v>3.6890000000000001</v>
      </c>
      <c r="BB59" s="17">
        <v>123536</v>
      </c>
      <c r="BC59" s="17">
        <v>105653</v>
      </c>
      <c r="BD59" s="17">
        <v>169</v>
      </c>
      <c r="BE59" s="17">
        <v>57724</v>
      </c>
      <c r="BF59" s="17">
        <v>9</v>
      </c>
      <c r="BG59" s="4"/>
      <c r="BH59" s="74"/>
      <c r="BI59" s="33">
        <v>1</v>
      </c>
      <c r="BJ59" s="23">
        <v>2.88</v>
      </c>
      <c r="BK59" s="17">
        <v>103122</v>
      </c>
      <c r="BL59" s="17">
        <v>89440</v>
      </c>
      <c r="BM59" s="17">
        <v>148</v>
      </c>
      <c r="BN59" s="17">
        <v>28301</v>
      </c>
      <c r="BO59" s="15">
        <v>9</v>
      </c>
      <c r="BQ59" s="74"/>
      <c r="BR59" s="33">
        <v>4</v>
      </c>
      <c r="BS59" s="23">
        <v>1.6140000000000001</v>
      </c>
      <c r="BT59" s="17">
        <v>146510</v>
      </c>
      <c r="BU59" s="17">
        <v>122405</v>
      </c>
      <c r="BV59" s="17">
        <v>206216</v>
      </c>
      <c r="BW59" s="17">
        <v>-23051</v>
      </c>
      <c r="BX59" s="15">
        <v>9</v>
      </c>
      <c r="BY59" s="7"/>
      <c r="BZ59" s="31"/>
      <c r="CA59" s="7"/>
      <c r="CB59" s="74"/>
      <c r="CC59" s="33">
        <v>4</v>
      </c>
      <c r="CD59" s="17">
        <v>2.1070000000000002</v>
      </c>
      <c r="CE59" s="17">
        <v>158445</v>
      </c>
      <c r="CF59" s="17">
        <v>154400</v>
      </c>
      <c r="CG59" s="17">
        <v>162188</v>
      </c>
      <c r="CH59" s="17">
        <v>-40914</v>
      </c>
      <c r="CI59" s="15">
        <v>9</v>
      </c>
      <c r="CJ59" s="7"/>
      <c r="CK59" s="74"/>
      <c r="CL59" s="33">
        <v>4</v>
      </c>
      <c r="CM59" s="23">
        <v>1.474</v>
      </c>
      <c r="CN59" s="17">
        <v>124003</v>
      </c>
      <c r="CO59" s="17">
        <v>112214</v>
      </c>
      <c r="CP59" s="17">
        <v>152</v>
      </c>
      <c r="CQ59" s="17">
        <v>41379</v>
      </c>
      <c r="CR59" s="17">
        <v>9000</v>
      </c>
      <c r="CS59" s="7"/>
      <c r="CT59" s="74"/>
      <c r="CU59" s="28">
        <v>4</v>
      </c>
      <c r="CV59" s="23">
        <v>1.8740000000000001</v>
      </c>
      <c r="CW59" s="17">
        <v>123257</v>
      </c>
      <c r="CX59" s="17">
        <v>109727</v>
      </c>
      <c r="CY59" s="17">
        <v>170000</v>
      </c>
      <c r="CZ59" s="17">
        <v>-57031</v>
      </c>
      <c r="DA59" s="15">
        <v>9</v>
      </c>
      <c r="DB59" s="7"/>
      <c r="DC59" s="74"/>
      <c r="DD59" s="28">
        <v>4</v>
      </c>
      <c r="DE59" s="23">
        <v>1.488</v>
      </c>
      <c r="DF59" s="17">
        <v>117460</v>
      </c>
      <c r="DG59" s="17">
        <v>109826</v>
      </c>
      <c r="DH59" s="17">
        <v>143</v>
      </c>
      <c r="DI59" s="17">
        <v>-54583</v>
      </c>
      <c r="DJ59" s="15">
        <v>9</v>
      </c>
      <c r="DK59" s="4"/>
      <c r="DM59" s="53"/>
      <c r="DN59" s="61"/>
      <c r="DO59" s="55"/>
      <c r="DP59" s="56"/>
      <c r="DQ59" s="57"/>
      <c r="DR59" s="57"/>
      <c r="DS59" s="57"/>
      <c r="DT59" s="57"/>
      <c r="DU59" s="53"/>
      <c r="DV59" s="53"/>
      <c r="DW59" s="61"/>
      <c r="DX59" s="55"/>
      <c r="DY59" s="56"/>
      <c r="DZ59" s="57"/>
      <c r="EA59" s="57"/>
      <c r="EB59" s="57"/>
      <c r="EC59" s="57"/>
      <c r="ED59" s="53"/>
      <c r="EE59" s="53"/>
      <c r="EF59" s="61"/>
      <c r="EG59" s="55"/>
      <c r="EH59" s="56"/>
      <c r="EI59" s="57"/>
      <c r="EJ59" s="57"/>
      <c r="EK59" s="57"/>
      <c r="EL59" s="57"/>
      <c r="EM59" s="53"/>
      <c r="EN59" s="53"/>
      <c r="EO59" s="61"/>
      <c r="EP59" s="55"/>
      <c r="EQ59" s="56"/>
      <c r="ER59" s="57"/>
      <c r="ES59" s="57"/>
      <c r="ET59" s="57"/>
      <c r="EU59" s="57"/>
      <c r="EV59" s="53"/>
    </row>
    <row r="60" spans="1:152" x14ac:dyDescent="0.25">
      <c r="A60" s="4"/>
      <c r="B60" s="74"/>
      <c r="C60" s="33">
        <v>2</v>
      </c>
      <c r="D60" s="23">
        <v>2.13</v>
      </c>
      <c r="E60" s="17">
        <v>147275</v>
      </c>
      <c r="F60" s="17">
        <v>114000</v>
      </c>
      <c r="G60" s="17">
        <v>220</v>
      </c>
      <c r="H60" s="17">
        <v>-90000</v>
      </c>
      <c r="I60" s="15">
        <v>9</v>
      </c>
      <c r="J60" s="4"/>
      <c r="K60" s="74"/>
      <c r="L60" s="33">
        <v>2</v>
      </c>
      <c r="M60" s="23">
        <v>2.13</v>
      </c>
      <c r="N60" s="17">
        <v>161300</v>
      </c>
      <c r="O60" s="17">
        <v>147000</v>
      </c>
      <c r="P60" s="17">
        <v>206000</v>
      </c>
      <c r="Q60" s="17">
        <v>-90000</v>
      </c>
      <c r="R60" s="15">
        <v>9</v>
      </c>
      <c r="T60" s="74"/>
      <c r="U60" s="33">
        <v>5</v>
      </c>
      <c r="V60" s="23">
        <v>2.61</v>
      </c>
      <c r="W60" s="17">
        <v>109455</v>
      </c>
      <c r="X60" s="17">
        <v>85000</v>
      </c>
      <c r="Y60" s="17">
        <v>224</v>
      </c>
      <c r="Z60" s="17">
        <v>-90000</v>
      </c>
      <c r="AA60" s="15">
        <v>9</v>
      </c>
      <c r="AB60" s="4"/>
      <c r="AC60" s="74"/>
      <c r="AD60" s="33">
        <v>5</v>
      </c>
      <c r="AE60" s="23">
        <v>1.62</v>
      </c>
      <c r="AF60" s="17">
        <v>105184</v>
      </c>
      <c r="AG60" s="17">
        <v>75677</v>
      </c>
      <c r="AH60" s="17">
        <v>213</v>
      </c>
      <c r="AI60" s="17">
        <v>-88152</v>
      </c>
      <c r="AJ60" s="17">
        <v>6979</v>
      </c>
      <c r="AK60" s="4"/>
      <c r="AL60" s="4"/>
      <c r="AN60" s="4"/>
      <c r="AO60" s="74"/>
      <c r="AP60" s="33">
        <v>5</v>
      </c>
      <c r="AQ60" s="23">
        <v>3.37</v>
      </c>
      <c r="AR60" s="17">
        <v>137769</v>
      </c>
      <c r="AS60" s="17">
        <v>122000</v>
      </c>
      <c r="AT60" s="17">
        <v>177</v>
      </c>
      <c r="AU60" s="17">
        <v>-90000</v>
      </c>
      <c r="AV60" s="17">
        <v>9</v>
      </c>
      <c r="AW60" s="2"/>
      <c r="AX60" s="4"/>
      <c r="AY60" s="74"/>
      <c r="AZ60" s="33">
        <v>5</v>
      </c>
      <c r="BA60" s="23">
        <v>4.2530000000000001</v>
      </c>
      <c r="BB60" s="17">
        <v>129857</v>
      </c>
      <c r="BC60" s="17">
        <v>104000</v>
      </c>
      <c r="BD60" s="17">
        <v>181</v>
      </c>
      <c r="BE60" s="17">
        <v>-90000</v>
      </c>
      <c r="BF60" s="17">
        <v>9</v>
      </c>
      <c r="BG60" s="4"/>
      <c r="BH60" s="74"/>
      <c r="BI60" s="33">
        <v>2</v>
      </c>
      <c r="BJ60" s="23">
        <v>2.8860000000000001</v>
      </c>
      <c r="BK60" s="17">
        <v>105541</v>
      </c>
      <c r="BL60" s="17">
        <v>76103</v>
      </c>
      <c r="BM60" s="17">
        <v>220</v>
      </c>
      <c r="BN60" s="17">
        <v>-88025</v>
      </c>
      <c r="BO60" s="15">
        <v>9</v>
      </c>
      <c r="BQ60" s="74"/>
      <c r="BR60" s="33">
        <v>5</v>
      </c>
      <c r="BS60" s="23">
        <v>1.798</v>
      </c>
      <c r="BT60" s="17">
        <v>144220</v>
      </c>
      <c r="BU60" s="17">
        <v>125217</v>
      </c>
      <c r="BV60" s="17">
        <v>185000</v>
      </c>
      <c r="BW60" s="17">
        <v>-91245</v>
      </c>
      <c r="BX60" s="15">
        <v>9</v>
      </c>
      <c r="BY60" s="7"/>
      <c r="BZ60" s="31"/>
      <c r="CA60" s="7"/>
      <c r="CB60" s="74"/>
      <c r="CC60" s="33">
        <v>5</v>
      </c>
      <c r="CD60" s="17">
        <v>1.472</v>
      </c>
      <c r="CE60" s="17">
        <v>141649</v>
      </c>
      <c r="CF60" s="17">
        <v>135000</v>
      </c>
      <c r="CG60" s="17">
        <v>162000</v>
      </c>
      <c r="CH60" s="17">
        <v>-90000</v>
      </c>
      <c r="CI60" s="15">
        <v>9</v>
      </c>
      <c r="CJ60" s="7"/>
      <c r="CK60" s="74"/>
      <c r="CL60" s="33">
        <v>5</v>
      </c>
      <c r="CM60" s="23">
        <v>1.798</v>
      </c>
      <c r="CN60" s="17">
        <v>123367</v>
      </c>
      <c r="CO60" s="17">
        <v>116174</v>
      </c>
      <c r="CP60" s="17">
        <v>146</v>
      </c>
      <c r="CQ60" s="17">
        <v>-91245</v>
      </c>
      <c r="CR60" s="17">
        <v>9000</v>
      </c>
      <c r="CS60" s="7"/>
      <c r="CT60" s="74"/>
      <c r="CU60" s="28">
        <v>5</v>
      </c>
      <c r="CV60" s="23">
        <v>2.3119999999999998</v>
      </c>
      <c r="CW60" s="17">
        <v>110622</v>
      </c>
      <c r="CX60" s="17">
        <v>101000</v>
      </c>
      <c r="CY60" s="17">
        <v>159000</v>
      </c>
      <c r="CZ60" s="17">
        <v>-90000</v>
      </c>
      <c r="DA60" s="15">
        <v>9</v>
      </c>
      <c r="DB60" s="7"/>
      <c r="DC60" s="74"/>
      <c r="DD60" s="28">
        <v>5</v>
      </c>
      <c r="DE60" s="23">
        <v>1.5</v>
      </c>
      <c r="DF60" s="17">
        <v>117786</v>
      </c>
      <c r="DG60" s="17">
        <v>110000</v>
      </c>
      <c r="DH60" s="17">
        <v>155</v>
      </c>
      <c r="DI60" s="17">
        <v>-90000</v>
      </c>
      <c r="DJ60" s="15">
        <v>9</v>
      </c>
      <c r="DK60" s="4"/>
      <c r="DM60" s="53"/>
      <c r="DN60" s="61"/>
      <c r="DO60" s="55"/>
      <c r="DP60" s="56"/>
      <c r="DQ60" s="57"/>
      <c r="DR60" s="57"/>
      <c r="DS60" s="57"/>
      <c r="DT60" s="57"/>
      <c r="DU60" s="53"/>
      <c r="DV60" s="53"/>
      <c r="DW60" s="61"/>
      <c r="DX60" s="55"/>
      <c r="DY60" s="56"/>
      <c r="DZ60" s="57"/>
      <c r="EA60" s="57"/>
      <c r="EB60" s="57"/>
      <c r="EC60" s="57"/>
      <c r="ED60" s="53"/>
      <c r="EE60" s="53"/>
      <c r="EF60" s="61"/>
      <c r="EG60" s="55"/>
      <c r="EH60" s="56"/>
      <c r="EI60" s="57"/>
      <c r="EJ60" s="57"/>
      <c r="EK60" s="57"/>
      <c r="EL60" s="57"/>
      <c r="EM60" s="53"/>
      <c r="EN60" s="53"/>
      <c r="EO60" s="61"/>
      <c r="EP60" s="55"/>
      <c r="EQ60" s="56"/>
      <c r="ER60" s="57"/>
      <c r="ES60" s="57"/>
      <c r="ET60" s="57"/>
      <c r="EU60" s="57"/>
      <c r="EV60" s="53"/>
    </row>
    <row r="61" spans="1:152" x14ac:dyDescent="0.25">
      <c r="A61" s="4"/>
      <c r="B61" s="74"/>
      <c r="C61" s="33">
        <v>2</v>
      </c>
      <c r="D61" s="23">
        <v>1.6859999999999999</v>
      </c>
      <c r="E61" s="17">
        <v>155691</v>
      </c>
      <c r="F61" s="17">
        <v>116449</v>
      </c>
      <c r="G61" s="15">
        <v>225</v>
      </c>
      <c r="H61" s="17">
        <v>-1169</v>
      </c>
      <c r="I61" s="15">
        <v>9</v>
      </c>
      <c r="J61" s="4"/>
      <c r="K61" s="74"/>
      <c r="L61" s="33">
        <v>2</v>
      </c>
      <c r="M61" s="23">
        <v>1.974</v>
      </c>
      <c r="N61" s="17">
        <v>163209</v>
      </c>
      <c r="O61" s="17">
        <v>137000</v>
      </c>
      <c r="P61" s="17">
        <v>198000</v>
      </c>
      <c r="Q61" s="15" t="s">
        <v>9</v>
      </c>
      <c r="R61" s="15">
        <v>9</v>
      </c>
      <c r="T61" s="74"/>
      <c r="U61" s="33">
        <v>6</v>
      </c>
      <c r="V61" s="23">
        <v>2.8889999999999998</v>
      </c>
      <c r="W61" s="17">
        <v>107267</v>
      </c>
      <c r="X61" s="17">
        <v>79000</v>
      </c>
      <c r="Y61" s="15">
        <v>210</v>
      </c>
      <c r="Z61" s="17" t="s">
        <v>9</v>
      </c>
      <c r="AA61" s="15">
        <v>9</v>
      </c>
      <c r="AB61" s="4"/>
      <c r="AC61" s="74"/>
      <c r="AD61" s="33">
        <v>6</v>
      </c>
      <c r="AE61" s="23">
        <v>1.62</v>
      </c>
      <c r="AF61" s="17">
        <v>115500</v>
      </c>
      <c r="AG61" s="17">
        <v>74000</v>
      </c>
      <c r="AH61" s="17">
        <v>220</v>
      </c>
      <c r="AI61" s="15" t="s">
        <v>9</v>
      </c>
      <c r="AJ61" s="17">
        <v>6975</v>
      </c>
      <c r="AK61" s="4"/>
      <c r="AL61" s="4"/>
      <c r="AN61" s="4"/>
      <c r="AO61" s="74"/>
      <c r="AP61" s="33">
        <v>6</v>
      </c>
      <c r="AQ61" s="23">
        <v>2.992</v>
      </c>
      <c r="AR61" s="17">
        <v>138736</v>
      </c>
      <c r="AS61" s="17">
        <v>116071</v>
      </c>
      <c r="AT61" s="17">
        <v>176</v>
      </c>
      <c r="AU61" s="17">
        <v>-177955</v>
      </c>
      <c r="AV61" s="17">
        <v>9</v>
      </c>
      <c r="AW61" s="2"/>
      <c r="AX61" s="4"/>
      <c r="AY61" s="74"/>
      <c r="AZ61" s="33">
        <v>6</v>
      </c>
      <c r="BA61" s="23">
        <v>3.8410000000000002</v>
      </c>
      <c r="BB61" s="17">
        <v>122623</v>
      </c>
      <c r="BC61" s="17">
        <v>99909</v>
      </c>
      <c r="BD61" s="17">
        <v>174091</v>
      </c>
      <c r="BE61" s="17">
        <v>2603</v>
      </c>
      <c r="BF61" s="17">
        <v>9</v>
      </c>
      <c r="BG61" s="4"/>
      <c r="BH61" s="74"/>
      <c r="BI61" s="33">
        <v>2</v>
      </c>
      <c r="BJ61" s="23">
        <v>2.6080000000000001</v>
      </c>
      <c r="BK61" s="17">
        <v>106993</v>
      </c>
      <c r="BL61" s="17">
        <v>75688</v>
      </c>
      <c r="BM61" s="15">
        <v>220</v>
      </c>
      <c r="BN61" s="17">
        <v>1790</v>
      </c>
      <c r="BO61" s="15">
        <v>9</v>
      </c>
      <c r="BQ61" s="74"/>
      <c r="BR61" s="33">
        <v>6</v>
      </c>
      <c r="BS61" s="23">
        <v>2.1880000000000002</v>
      </c>
      <c r="BT61" s="17">
        <v>141179</v>
      </c>
      <c r="BU61" s="17">
        <v>126000</v>
      </c>
      <c r="BV61" s="17">
        <v>170000</v>
      </c>
      <c r="BW61" s="17" t="s">
        <v>9</v>
      </c>
      <c r="BX61" s="15">
        <v>9</v>
      </c>
      <c r="BY61" s="7"/>
      <c r="BZ61" s="31"/>
      <c r="CA61" s="7"/>
      <c r="CB61" s="74"/>
      <c r="CC61" s="33">
        <v>6</v>
      </c>
      <c r="CD61" s="17">
        <v>1.5569999999999999</v>
      </c>
      <c r="CE61" s="17">
        <v>139278</v>
      </c>
      <c r="CF61" s="17">
        <v>131000</v>
      </c>
      <c r="CG61" s="17">
        <v>148000</v>
      </c>
      <c r="CH61" s="15" t="s">
        <v>9</v>
      </c>
      <c r="CI61" s="15">
        <v>9</v>
      </c>
      <c r="CJ61" s="7"/>
      <c r="CK61" s="74"/>
      <c r="CL61" s="33">
        <v>6</v>
      </c>
      <c r="CM61" s="23">
        <v>1.9730000000000001</v>
      </c>
      <c r="CN61" s="17">
        <v>121311</v>
      </c>
      <c r="CO61" s="17">
        <v>114000</v>
      </c>
      <c r="CP61" s="17">
        <v>128095</v>
      </c>
      <c r="CQ61" s="17">
        <v>-1364</v>
      </c>
      <c r="CR61" s="17">
        <v>9000</v>
      </c>
      <c r="CS61" s="7"/>
      <c r="CT61" s="74"/>
      <c r="CU61" s="28">
        <v>6</v>
      </c>
      <c r="CV61" s="23">
        <v>2.4500000000000002</v>
      </c>
      <c r="CW61" s="17">
        <v>108476</v>
      </c>
      <c r="CX61" s="17">
        <v>101794</v>
      </c>
      <c r="CY61" s="17">
        <v>159000</v>
      </c>
      <c r="CZ61" s="17">
        <v>1685</v>
      </c>
      <c r="DA61" s="15">
        <v>9</v>
      </c>
      <c r="DB61" s="7"/>
      <c r="DC61" s="74"/>
      <c r="DD61" s="28">
        <v>6</v>
      </c>
      <c r="DE61" s="23">
        <v>1.7230000000000001</v>
      </c>
      <c r="DF61" s="17">
        <v>115571</v>
      </c>
      <c r="DG61" s="17">
        <v>110000</v>
      </c>
      <c r="DH61" s="17">
        <v>138</v>
      </c>
      <c r="DI61" s="15" t="s">
        <v>9</v>
      </c>
      <c r="DJ61" s="15">
        <v>9</v>
      </c>
      <c r="DK61" s="4"/>
      <c r="DM61" s="53"/>
      <c r="DN61" s="61"/>
      <c r="DO61" s="55"/>
      <c r="DP61" s="56"/>
      <c r="DQ61" s="57"/>
      <c r="DR61" s="57"/>
      <c r="DS61" s="57"/>
      <c r="DT61" s="57"/>
      <c r="DU61" s="53"/>
      <c r="DV61" s="53"/>
      <c r="DW61" s="61"/>
      <c r="DX61" s="55"/>
      <c r="DY61" s="56"/>
      <c r="DZ61" s="57"/>
      <c r="EA61" s="57"/>
      <c r="EB61" s="57"/>
      <c r="EC61" s="53"/>
      <c r="ED61" s="53"/>
      <c r="EE61" s="53"/>
      <c r="EF61" s="61"/>
      <c r="EG61" s="55"/>
      <c r="EH61" s="56"/>
      <c r="EI61" s="57"/>
      <c r="EJ61" s="57"/>
      <c r="EK61" s="57"/>
      <c r="EL61" s="57"/>
      <c r="EM61" s="53"/>
      <c r="EN61" s="53"/>
      <c r="EO61" s="61"/>
      <c r="EP61" s="55"/>
      <c r="EQ61" s="56"/>
      <c r="ER61" s="57"/>
      <c r="ES61" s="57"/>
      <c r="ET61" s="57"/>
      <c r="EU61" s="53"/>
      <c r="EV61" s="53"/>
    </row>
    <row r="62" spans="1:152" x14ac:dyDescent="0.25">
      <c r="A62" s="4"/>
      <c r="B62" s="74"/>
      <c r="C62" s="33">
        <v>2</v>
      </c>
      <c r="D62" s="23">
        <v>2.1070000000000002</v>
      </c>
      <c r="E62" s="17">
        <v>144737</v>
      </c>
      <c r="F62" s="17">
        <v>111000</v>
      </c>
      <c r="G62" s="17">
        <v>189325</v>
      </c>
      <c r="H62" s="17">
        <v>-49086</v>
      </c>
      <c r="I62" s="15">
        <v>9</v>
      </c>
      <c r="J62" s="4"/>
      <c r="K62" s="74"/>
      <c r="L62" s="33">
        <v>2</v>
      </c>
      <c r="M62" s="23">
        <v>1.903</v>
      </c>
      <c r="N62" s="17">
        <v>167345</v>
      </c>
      <c r="O62" s="17">
        <v>149439</v>
      </c>
      <c r="P62" s="17">
        <v>214000</v>
      </c>
      <c r="Q62" s="17">
        <v>-40314</v>
      </c>
      <c r="R62" s="15">
        <v>9</v>
      </c>
      <c r="T62" s="74"/>
      <c r="U62" s="33">
        <v>7</v>
      </c>
      <c r="V62" s="23">
        <v>2.4590000000000001</v>
      </c>
      <c r="W62" s="17">
        <v>112960</v>
      </c>
      <c r="X62" s="17">
        <v>82754</v>
      </c>
      <c r="Y62" s="17">
        <v>235</v>
      </c>
      <c r="Z62" s="17">
        <v>76373</v>
      </c>
      <c r="AA62" s="17">
        <v>9000</v>
      </c>
      <c r="AB62" s="4"/>
      <c r="AC62" s="74"/>
      <c r="AD62" s="33">
        <v>7</v>
      </c>
      <c r="AE62" s="23">
        <v>1.5189999999999999</v>
      </c>
      <c r="AF62" s="17">
        <v>111774</v>
      </c>
      <c r="AG62" s="17">
        <v>92279</v>
      </c>
      <c r="AH62" s="17">
        <v>193</v>
      </c>
      <c r="AI62" s="17">
        <v>-46397</v>
      </c>
      <c r="AJ62" s="17">
        <v>6525</v>
      </c>
      <c r="AK62" s="4"/>
      <c r="AL62" s="4"/>
      <c r="AN62" s="4"/>
      <c r="AO62" s="74"/>
      <c r="AP62" s="33">
        <v>7</v>
      </c>
      <c r="AQ62" s="23">
        <v>4.4379999999999997</v>
      </c>
      <c r="AR62" s="17">
        <v>128063</v>
      </c>
      <c r="AS62" s="17">
        <v>116983</v>
      </c>
      <c r="AT62" s="17">
        <v>143</v>
      </c>
      <c r="AU62" s="17">
        <v>-47121</v>
      </c>
      <c r="AV62" s="17">
        <v>9000</v>
      </c>
      <c r="AW62" s="2"/>
      <c r="AX62" s="4"/>
      <c r="AY62" s="74"/>
      <c r="AZ62" s="33">
        <v>7</v>
      </c>
      <c r="BA62" s="23">
        <v>4.2030000000000003</v>
      </c>
      <c r="BB62" s="17">
        <v>117682</v>
      </c>
      <c r="BC62" s="17">
        <v>101143</v>
      </c>
      <c r="BD62" s="17">
        <v>166000</v>
      </c>
      <c r="BE62" s="17">
        <v>-29055</v>
      </c>
      <c r="BF62" s="17">
        <v>9</v>
      </c>
      <c r="BG62" s="4"/>
      <c r="BH62" s="74"/>
      <c r="BI62" s="33">
        <v>2</v>
      </c>
      <c r="BJ62" s="23">
        <v>2.6259999999999999</v>
      </c>
      <c r="BK62" s="17">
        <v>106296</v>
      </c>
      <c r="BL62" s="17">
        <v>67329</v>
      </c>
      <c r="BM62" s="17">
        <v>220</v>
      </c>
      <c r="BN62" s="17">
        <v>-57804</v>
      </c>
      <c r="BO62" s="15">
        <v>9</v>
      </c>
      <c r="BQ62" s="74"/>
      <c r="BR62" s="33">
        <v>7</v>
      </c>
      <c r="BS62" s="23">
        <v>2.2949999999999999</v>
      </c>
      <c r="BT62" s="17">
        <v>143612</v>
      </c>
      <c r="BU62" s="17">
        <v>134570</v>
      </c>
      <c r="BV62" s="17">
        <v>171000</v>
      </c>
      <c r="BW62" s="17">
        <v>55008</v>
      </c>
      <c r="BX62" s="15">
        <v>9</v>
      </c>
      <c r="BY62" s="7"/>
      <c r="BZ62" s="31"/>
      <c r="CA62" s="7"/>
      <c r="CB62" s="74"/>
      <c r="CC62" s="33">
        <v>7</v>
      </c>
      <c r="CD62" s="17">
        <v>1.4239999999999999</v>
      </c>
      <c r="CE62" s="17">
        <v>141744</v>
      </c>
      <c r="CF62" s="17">
        <v>132553</v>
      </c>
      <c r="CG62" s="17">
        <v>153000</v>
      </c>
      <c r="CH62" s="17">
        <v>35074</v>
      </c>
      <c r="CI62" s="17">
        <v>9000</v>
      </c>
      <c r="CJ62" s="7"/>
      <c r="CK62" s="74"/>
      <c r="CL62" s="33">
        <v>7</v>
      </c>
      <c r="CM62" s="23">
        <v>1.6240000000000001</v>
      </c>
      <c r="CN62" s="17">
        <v>126082</v>
      </c>
      <c r="CO62" s="17">
        <v>111692</v>
      </c>
      <c r="CP62" s="17">
        <v>160000</v>
      </c>
      <c r="CQ62" s="17">
        <v>46591</v>
      </c>
      <c r="CR62" s="17">
        <v>9000</v>
      </c>
      <c r="CS62" s="7"/>
      <c r="CT62" s="74"/>
      <c r="CU62" s="28">
        <v>7</v>
      </c>
      <c r="CV62" s="23">
        <v>2.6030000000000002</v>
      </c>
      <c r="CW62" s="17">
        <v>110076</v>
      </c>
      <c r="CX62" s="17">
        <v>103781</v>
      </c>
      <c r="CY62" s="17">
        <v>164000</v>
      </c>
      <c r="CZ62" s="17">
        <v>45000</v>
      </c>
      <c r="DA62" s="15">
        <v>9</v>
      </c>
      <c r="DB62" s="7"/>
      <c r="DC62" s="74"/>
      <c r="DD62" s="28">
        <v>7</v>
      </c>
      <c r="DE62" s="23">
        <v>1.718</v>
      </c>
      <c r="DF62" s="17">
        <v>127576</v>
      </c>
      <c r="DG62" s="17">
        <v>110872</v>
      </c>
      <c r="DH62" s="17">
        <v>181982</v>
      </c>
      <c r="DI62" s="17">
        <v>57619</v>
      </c>
      <c r="DJ62" s="15">
        <v>9</v>
      </c>
      <c r="DK62" s="4"/>
      <c r="DM62" s="53"/>
      <c r="DN62" s="61"/>
      <c r="DO62" s="55"/>
      <c r="DP62" s="56"/>
      <c r="DQ62" s="57"/>
      <c r="DR62" s="57"/>
      <c r="DS62" s="57"/>
      <c r="DT62" s="57"/>
      <c r="DU62" s="53"/>
      <c r="DV62" s="53"/>
      <c r="DW62" s="61"/>
      <c r="DX62" s="55"/>
      <c r="DY62" s="56"/>
      <c r="DZ62" s="57"/>
      <c r="EA62" s="57"/>
      <c r="EB62" s="57"/>
      <c r="EC62" s="57"/>
      <c r="ED62" s="53"/>
      <c r="EE62" s="53"/>
      <c r="EF62" s="61"/>
      <c r="EG62" s="55"/>
      <c r="EH62" s="56"/>
      <c r="EI62" s="57"/>
      <c r="EJ62" s="57"/>
      <c r="EK62" s="57"/>
      <c r="EL62" s="57"/>
      <c r="EM62" s="53"/>
      <c r="EN62" s="53"/>
      <c r="EO62" s="61"/>
      <c r="EP62" s="55"/>
      <c r="EQ62" s="56"/>
      <c r="ER62" s="57"/>
      <c r="ES62" s="57"/>
      <c r="ET62" s="57"/>
      <c r="EU62" s="57"/>
      <c r="EV62" s="53"/>
    </row>
    <row r="63" spans="1:152" x14ac:dyDescent="0.25">
      <c r="A63" s="4"/>
      <c r="B63" s="74"/>
      <c r="C63" s="33">
        <v>2</v>
      </c>
      <c r="D63" s="23">
        <v>2.1640000000000001</v>
      </c>
      <c r="E63" s="17">
        <v>145146</v>
      </c>
      <c r="F63" s="17">
        <v>120000</v>
      </c>
      <c r="G63" s="17">
        <v>185000</v>
      </c>
      <c r="H63" s="17">
        <v>47121</v>
      </c>
      <c r="I63" s="15">
        <v>9</v>
      </c>
      <c r="J63" s="5"/>
      <c r="K63" s="74"/>
      <c r="L63" s="33">
        <v>2</v>
      </c>
      <c r="M63" s="23">
        <v>2.0939999999999999</v>
      </c>
      <c r="N63" s="17">
        <v>161659</v>
      </c>
      <c r="O63" s="17">
        <v>142359</v>
      </c>
      <c r="P63" s="17">
        <v>204000</v>
      </c>
      <c r="Q63" s="17">
        <v>51116</v>
      </c>
      <c r="R63" s="15">
        <v>9</v>
      </c>
      <c r="T63" s="74"/>
      <c r="U63" s="33">
        <v>8</v>
      </c>
      <c r="V63" s="23">
        <v>2.6720000000000002</v>
      </c>
      <c r="W63" s="17">
        <v>107146</v>
      </c>
      <c r="X63" s="17">
        <v>88204</v>
      </c>
      <c r="Y63" s="17">
        <v>178</v>
      </c>
      <c r="Z63" s="17">
        <v>-42397</v>
      </c>
      <c r="AA63" s="17">
        <v>9000</v>
      </c>
      <c r="AB63" s="4"/>
      <c r="AC63" s="74"/>
      <c r="AD63" s="33">
        <v>8</v>
      </c>
      <c r="AE63" s="23">
        <v>1.62</v>
      </c>
      <c r="AF63" s="17">
        <v>117574</v>
      </c>
      <c r="AG63" s="17">
        <v>78986</v>
      </c>
      <c r="AH63" s="17">
        <v>208</v>
      </c>
      <c r="AI63" s="17">
        <v>60945</v>
      </c>
      <c r="AJ63" s="17">
        <v>6950</v>
      </c>
      <c r="AK63" s="4"/>
      <c r="AL63" s="4"/>
      <c r="AN63" s="4"/>
      <c r="AO63" s="74"/>
      <c r="AP63" s="33">
        <v>8</v>
      </c>
      <c r="AQ63" s="23">
        <v>3.5590000000000002</v>
      </c>
      <c r="AR63" s="17">
        <v>134725</v>
      </c>
      <c r="AS63" s="17">
        <v>119667</v>
      </c>
      <c r="AT63" s="17">
        <v>179</v>
      </c>
      <c r="AU63" s="17">
        <v>33024</v>
      </c>
      <c r="AV63" s="17">
        <v>9000</v>
      </c>
      <c r="AW63" s="2"/>
      <c r="AX63" s="4"/>
      <c r="AY63" s="74"/>
      <c r="AZ63" s="33">
        <v>8</v>
      </c>
      <c r="BA63" s="23">
        <v>4.9260000000000002</v>
      </c>
      <c r="BB63" s="17">
        <v>122061</v>
      </c>
      <c r="BC63" s="17">
        <v>107657</v>
      </c>
      <c r="BD63" s="17">
        <v>160000</v>
      </c>
      <c r="BE63" s="17">
        <v>54462</v>
      </c>
      <c r="BF63" s="17">
        <v>9</v>
      </c>
      <c r="BG63" s="4"/>
      <c r="BH63" s="74"/>
      <c r="BI63" s="33">
        <v>2</v>
      </c>
      <c r="BJ63" s="23">
        <v>2.5670000000000002</v>
      </c>
      <c r="BK63" s="17">
        <v>103132</v>
      </c>
      <c r="BL63" s="17">
        <v>67569</v>
      </c>
      <c r="BM63" s="17">
        <v>219617</v>
      </c>
      <c r="BN63" s="17">
        <v>-148736</v>
      </c>
      <c r="BO63" s="15">
        <v>9</v>
      </c>
      <c r="BQ63" s="74"/>
      <c r="BR63" s="33">
        <v>8</v>
      </c>
      <c r="BS63" s="23">
        <v>2.0230000000000001</v>
      </c>
      <c r="BT63" s="17">
        <v>143836</v>
      </c>
      <c r="BU63" s="17">
        <v>119716</v>
      </c>
      <c r="BV63" s="17">
        <v>201000</v>
      </c>
      <c r="BW63" s="17">
        <v>-45000</v>
      </c>
      <c r="BX63" s="15">
        <v>9</v>
      </c>
      <c r="BY63" s="7"/>
      <c r="BZ63" s="31"/>
      <c r="CA63" s="7"/>
      <c r="CB63" s="74"/>
      <c r="CC63" s="33">
        <v>8</v>
      </c>
      <c r="CD63" s="17">
        <v>1.67</v>
      </c>
      <c r="CE63" s="17">
        <v>143665</v>
      </c>
      <c r="CF63" s="17">
        <v>137654</v>
      </c>
      <c r="CG63" s="17">
        <v>149555</v>
      </c>
      <c r="CH63" s="17">
        <v>-15154</v>
      </c>
      <c r="CI63" s="17">
        <v>9000</v>
      </c>
      <c r="CJ63" s="7"/>
      <c r="CK63" s="74"/>
      <c r="CL63" s="33">
        <v>8</v>
      </c>
      <c r="CM63" s="23">
        <v>1.8029999999999999</v>
      </c>
      <c r="CN63" s="17">
        <v>127749</v>
      </c>
      <c r="CO63" s="17">
        <v>117000</v>
      </c>
      <c r="CP63" s="17">
        <v>186000</v>
      </c>
      <c r="CQ63" s="17">
        <v>-39644</v>
      </c>
      <c r="CR63" s="17">
        <v>9000</v>
      </c>
      <c r="CS63" s="7"/>
      <c r="CT63" s="74"/>
      <c r="CU63" s="28">
        <v>8</v>
      </c>
      <c r="CV63" s="23">
        <v>2.2480000000000002</v>
      </c>
      <c r="CW63" s="17">
        <v>112600</v>
      </c>
      <c r="CX63" s="17">
        <v>101031</v>
      </c>
      <c r="CY63" s="17">
        <v>169000</v>
      </c>
      <c r="CZ63" s="17">
        <v>-71075</v>
      </c>
      <c r="DA63" s="15">
        <v>9</v>
      </c>
      <c r="DB63" s="7"/>
      <c r="DC63" s="74"/>
      <c r="DD63" s="28">
        <v>8</v>
      </c>
      <c r="DE63" s="23">
        <v>1.5669999999999999</v>
      </c>
      <c r="DF63" s="17">
        <v>116873</v>
      </c>
      <c r="DG63" s="17">
        <v>108118</v>
      </c>
      <c r="DH63" s="17">
        <v>142000</v>
      </c>
      <c r="DI63" s="17">
        <v>-43452</v>
      </c>
      <c r="DJ63" s="17">
        <v>9000</v>
      </c>
      <c r="DK63" s="4"/>
      <c r="DM63" s="53"/>
      <c r="DN63" s="61"/>
      <c r="DO63" s="55"/>
      <c r="DP63" s="56"/>
      <c r="DQ63" s="57"/>
      <c r="DR63" s="57"/>
      <c r="DS63" s="57"/>
      <c r="DT63" s="57"/>
      <c r="DU63" s="53"/>
      <c r="DV63" s="53"/>
      <c r="DW63" s="61"/>
      <c r="DX63" s="55"/>
      <c r="DY63" s="56"/>
      <c r="DZ63" s="57"/>
      <c r="EA63" s="57"/>
      <c r="EB63" s="57"/>
      <c r="EC63" s="57"/>
      <c r="ED63" s="53"/>
      <c r="EE63" s="53"/>
      <c r="EF63" s="61"/>
      <c r="EG63" s="55"/>
      <c r="EH63" s="56"/>
      <c r="EI63" s="57"/>
      <c r="EJ63" s="57"/>
      <c r="EK63" s="57"/>
      <c r="EL63" s="57"/>
      <c r="EM63" s="53"/>
      <c r="EN63" s="53"/>
      <c r="EO63" s="61"/>
      <c r="EP63" s="55"/>
      <c r="EQ63" s="56"/>
      <c r="ER63" s="57"/>
      <c r="ES63" s="57"/>
      <c r="ET63" s="57"/>
      <c r="EU63" s="57"/>
      <c r="EV63" s="53"/>
    </row>
    <row r="64" spans="1:152" x14ac:dyDescent="0.25">
      <c r="A64" s="4"/>
      <c r="B64" s="74"/>
      <c r="C64" s="33">
        <v>3</v>
      </c>
      <c r="D64" s="23">
        <v>2.024</v>
      </c>
      <c r="E64" s="17">
        <v>151619</v>
      </c>
      <c r="F64" s="17">
        <v>121000</v>
      </c>
      <c r="G64" s="17">
        <v>211000</v>
      </c>
      <c r="H64" s="17">
        <v>-90000</v>
      </c>
      <c r="I64" s="15">
        <v>9</v>
      </c>
      <c r="J64" s="5"/>
      <c r="K64" s="74"/>
      <c r="L64" s="33">
        <v>3</v>
      </c>
      <c r="M64" s="23">
        <v>1.974</v>
      </c>
      <c r="N64" s="17">
        <v>166465</v>
      </c>
      <c r="O64" s="17">
        <v>133000</v>
      </c>
      <c r="P64" s="17">
        <v>218000</v>
      </c>
      <c r="Q64" s="17">
        <v>-90000</v>
      </c>
      <c r="R64" s="15">
        <v>9</v>
      </c>
      <c r="T64" s="74"/>
      <c r="U64" s="33">
        <v>9</v>
      </c>
      <c r="V64" s="23">
        <v>2.6970000000000001</v>
      </c>
      <c r="W64" s="17">
        <v>111906</v>
      </c>
      <c r="X64" s="17">
        <v>84000</v>
      </c>
      <c r="Y64" s="17">
        <v>213</v>
      </c>
      <c r="Z64" s="17">
        <v>-90000</v>
      </c>
      <c r="AA64" s="17">
        <v>9000</v>
      </c>
      <c r="AB64" s="4"/>
      <c r="AC64" s="74"/>
      <c r="AD64" s="33">
        <v>9</v>
      </c>
      <c r="AE64" s="23">
        <v>1.5189999999999999</v>
      </c>
      <c r="AF64" s="17">
        <v>113700</v>
      </c>
      <c r="AG64" s="17">
        <v>86000</v>
      </c>
      <c r="AH64" s="17">
        <v>218</v>
      </c>
      <c r="AI64" s="17">
        <v>-90000</v>
      </c>
      <c r="AJ64" s="17">
        <v>6525</v>
      </c>
      <c r="AK64" s="4"/>
      <c r="AL64" s="4"/>
      <c r="AN64" s="4"/>
      <c r="AO64" s="74"/>
      <c r="AP64" s="33">
        <v>9</v>
      </c>
      <c r="AQ64" s="23">
        <v>4.0410000000000004</v>
      </c>
      <c r="AR64" s="17">
        <v>136682</v>
      </c>
      <c r="AS64" s="17">
        <v>118000</v>
      </c>
      <c r="AT64" s="17">
        <v>182</v>
      </c>
      <c r="AU64" s="17">
        <v>-90000</v>
      </c>
      <c r="AV64" s="17">
        <v>9000</v>
      </c>
      <c r="AW64" s="2"/>
      <c r="AX64" s="4"/>
      <c r="AY64" s="74"/>
      <c r="AZ64" s="33">
        <v>9</v>
      </c>
      <c r="BA64" s="23">
        <v>3.8410000000000002</v>
      </c>
      <c r="BB64" s="17">
        <v>121073</v>
      </c>
      <c r="BC64" s="17">
        <v>99818</v>
      </c>
      <c r="BD64" s="17">
        <v>182000</v>
      </c>
      <c r="BE64" s="17">
        <v>-87397</v>
      </c>
      <c r="BF64" s="17">
        <v>9</v>
      </c>
      <c r="BG64" s="4"/>
      <c r="BH64" s="74"/>
      <c r="BI64" s="33">
        <v>3</v>
      </c>
      <c r="BJ64" s="23">
        <v>2.2480000000000002</v>
      </c>
      <c r="BK64" s="17">
        <v>121421</v>
      </c>
      <c r="BL64" s="17">
        <v>71000</v>
      </c>
      <c r="BM64" s="17">
        <v>234000</v>
      </c>
      <c r="BN64" s="17">
        <v>-90000</v>
      </c>
      <c r="BO64" s="15">
        <v>9</v>
      </c>
      <c r="BQ64" s="74"/>
      <c r="BR64" s="33">
        <v>9</v>
      </c>
      <c r="BS64" s="23">
        <v>2.2469999999999999</v>
      </c>
      <c r="BT64" s="17">
        <v>143802</v>
      </c>
      <c r="BU64" s="17">
        <v>132459</v>
      </c>
      <c r="BV64" s="17">
        <v>158189</v>
      </c>
      <c r="BW64" s="17">
        <v>-91548</v>
      </c>
      <c r="BX64" s="15">
        <v>9</v>
      </c>
      <c r="BY64" s="7"/>
      <c r="BZ64" s="31"/>
      <c r="CA64" s="7"/>
      <c r="CB64" s="74"/>
      <c r="CC64" s="33">
        <v>9</v>
      </c>
      <c r="CD64" s="17">
        <v>1.5269999999999999</v>
      </c>
      <c r="CE64" s="17">
        <v>147011</v>
      </c>
      <c r="CF64" s="17">
        <v>141111</v>
      </c>
      <c r="CG64" s="17">
        <v>184000</v>
      </c>
      <c r="CH64" s="17">
        <v>-91061</v>
      </c>
      <c r="CI64" s="17">
        <v>9000</v>
      </c>
      <c r="CJ64" s="7"/>
      <c r="CK64" s="74"/>
      <c r="CL64" s="33">
        <v>9</v>
      </c>
      <c r="CM64" s="23">
        <v>1.7989999999999999</v>
      </c>
      <c r="CN64" s="17">
        <v>125915</v>
      </c>
      <c r="CO64" s="17">
        <v>115000</v>
      </c>
      <c r="CP64" s="17">
        <v>155000</v>
      </c>
      <c r="CQ64" s="17">
        <v>-90000</v>
      </c>
      <c r="CR64" s="17">
        <v>9000</v>
      </c>
      <c r="CS64" s="7"/>
      <c r="CT64" s="74"/>
      <c r="CU64" s="28">
        <v>9</v>
      </c>
      <c r="CV64" s="23">
        <v>2.0739999999999998</v>
      </c>
      <c r="CW64" s="17">
        <v>117579</v>
      </c>
      <c r="CX64" s="17">
        <v>100675</v>
      </c>
      <c r="CY64" s="17">
        <v>170875</v>
      </c>
      <c r="CZ64" s="17">
        <v>-88568</v>
      </c>
      <c r="DA64" s="15">
        <v>9</v>
      </c>
      <c r="DB64" s="7"/>
      <c r="DC64" s="74"/>
      <c r="DD64" s="28">
        <v>9</v>
      </c>
      <c r="DE64" s="23">
        <v>1.5569999999999999</v>
      </c>
      <c r="DF64" s="17">
        <v>117833</v>
      </c>
      <c r="DG64" s="17">
        <v>105000</v>
      </c>
      <c r="DH64" s="17">
        <v>166000</v>
      </c>
      <c r="DI64" s="17">
        <v>-90000</v>
      </c>
      <c r="DJ64" s="17">
        <v>9000</v>
      </c>
      <c r="DK64" s="4"/>
      <c r="DM64" s="53"/>
      <c r="DN64" s="61"/>
      <c r="DO64" s="55"/>
      <c r="DP64" s="56"/>
      <c r="DQ64" s="57"/>
      <c r="DR64" s="57"/>
      <c r="DS64" s="57"/>
      <c r="DT64" s="57"/>
      <c r="DU64" s="57"/>
      <c r="DV64" s="53"/>
      <c r="DW64" s="61"/>
      <c r="DX64" s="55"/>
      <c r="DY64" s="56"/>
      <c r="DZ64" s="57"/>
      <c r="EA64" s="57"/>
      <c r="EB64" s="57"/>
      <c r="EC64" s="57"/>
      <c r="ED64" s="53"/>
      <c r="EE64" s="53"/>
      <c r="EF64" s="61"/>
      <c r="EG64" s="55"/>
      <c r="EH64" s="56"/>
      <c r="EI64" s="57"/>
      <c r="EJ64" s="57"/>
      <c r="EK64" s="57"/>
      <c r="EL64" s="57"/>
      <c r="EM64" s="53"/>
      <c r="EN64" s="53"/>
      <c r="EO64" s="61"/>
      <c r="EP64" s="55"/>
      <c r="EQ64" s="56"/>
      <c r="ER64" s="57"/>
      <c r="ES64" s="57"/>
      <c r="ET64" s="57"/>
      <c r="EU64" s="57"/>
      <c r="EV64" s="53"/>
    </row>
    <row r="65" spans="1:152" x14ac:dyDescent="0.25">
      <c r="A65" s="4"/>
      <c r="B65" s="74"/>
      <c r="C65" s="33">
        <v>3</v>
      </c>
      <c r="D65" s="23">
        <v>1.84</v>
      </c>
      <c r="E65" s="17">
        <v>151870</v>
      </c>
      <c r="F65" s="17">
        <v>122000</v>
      </c>
      <c r="G65" s="17">
        <v>211000</v>
      </c>
      <c r="H65" s="15" t="s">
        <v>9</v>
      </c>
      <c r="I65" s="15">
        <v>9</v>
      </c>
      <c r="J65" s="5"/>
      <c r="K65" s="74"/>
      <c r="L65" s="33">
        <v>3</v>
      </c>
      <c r="M65" s="23">
        <v>1.974</v>
      </c>
      <c r="N65" s="17">
        <v>168651</v>
      </c>
      <c r="O65" s="17">
        <v>141000</v>
      </c>
      <c r="P65" s="17">
        <v>223000</v>
      </c>
      <c r="Q65" s="15" t="s">
        <v>9</v>
      </c>
      <c r="R65" s="15">
        <v>9</v>
      </c>
      <c r="T65" s="74"/>
      <c r="U65" s="33">
        <v>10</v>
      </c>
      <c r="V65" s="23">
        <v>2.7869999999999999</v>
      </c>
      <c r="W65" s="17">
        <v>110446</v>
      </c>
      <c r="X65" s="17">
        <v>88667</v>
      </c>
      <c r="Y65" s="15">
        <v>172</v>
      </c>
      <c r="Z65" s="17">
        <v>1909</v>
      </c>
      <c r="AA65" s="17">
        <v>9000</v>
      </c>
      <c r="AB65" s="4"/>
      <c r="AC65" s="74"/>
      <c r="AD65" s="33">
        <v>10</v>
      </c>
      <c r="AE65" s="23">
        <v>1.569</v>
      </c>
      <c r="AF65" s="17">
        <v>123097</v>
      </c>
      <c r="AG65" s="17">
        <v>72000</v>
      </c>
      <c r="AH65" s="15">
        <v>242</v>
      </c>
      <c r="AI65" s="15" t="s">
        <v>9</v>
      </c>
      <c r="AJ65" s="17">
        <v>6750</v>
      </c>
      <c r="AK65" s="4"/>
      <c r="AL65" s="4"/>
      <c r="AN65" s="4"/>
      <c r="AO65" s="74"/>
      <c r="AP65" s="33">
        <v>10</v>
      </c>
      <c r="AQ65" s="23">
        <v>4.032</v>
      </c>
      <c r="AR65" s="17">
        <v>128771</v>
      </c>
      <c r="AS65" s="17">
        <v>114429</v>
      </c>
      <c r="AT65" s="17">
        <v>166</v>
      </c>
      <c r="AU65" s="17">
        <v>2726</v>
      </c>
      <c r="AV65" s="17">
        <v>9000</v>
      </c>
      <c r="AW65" s="2"/>
      <c r="AX65" s="4"/>
      <c r="AY65" s="74"/>
      <c r="AZ65" s="33">
        <v>10</v>
      </c>
      <c r="BA65" s="23">
        <v>4.75</v>
      </c>
      <c r="BB65" s="17">
        <v>117895</v>
      </c>
      <c r="BC65" s="17">
        <v>98000</v>
      </c>
      <c r="BD65" s="17">
        <v>173000</v>
      </c>
      <c r="BE65" s="15" t="s">
        <v>9</v>
      </c>
      <c r="BF65" s="17">
        <v>9</v>
      </c>
      <c r="BG65" s="4"/>
      <c r="BH65" s="74"/>
      <c r="BI65" s="33">
        <v>3</v>
      </c>
      <c r="BJ65" s="23">
        <v>2.992</v>
      </c>
      <c r="BK65" s="17">
        <v>101979</v>
      </c>
      <c r="BL65" s="17">
        <v>80143</v>
      </c>
      <c r="BM65" s="17">
        <v>198000</v>
      </c>
      <c r="BN65" s="17">
        <v>-2045</v>
      </c>
      <c r="BO65" s="15">
        <v>9</v>
      </c>
      <c r="BQ65" s="74"/>
      <c r="BR65" s="33">
        <v>10</v>
      </c>
      <c r="BS65" s="23">
        <v>2.1880000000000002</v>
      </c>
      <c r="BT65" s="17">
        <v>145718</v>
      </c>
      <c r="BU65" s="17">
        <v>137000</v>
      </c>
      <c r="BV65" s="17">
        <v>167000</v>
      </c>
      <c r="BW65" s="17" t="s">
        <v>9</v>
      </c>
      <c r="BX65" s="15">
        <v>9</v>
      </c>
      <c r="BY65" s="7"/>
      <c r="BZ65" s="31"/>
      <c r="CA65" s="7"/>
      <c r="CB65" s="74"/>
      <c r="CC65" s="33">
        <v>10</v>
      </c>
      <c r="CD65" s="17">
        <v>1.6870000000000001</v>
      </c>
      <c r="CE65" s="17">
        <v>146620</v>
      </c>
      <c r="CF65" s="17">
        <v>141000</v>
      </c>
      <c r="CG65" s="17">
        <v>153000</v>
      </c>
      <c r="CH65" s="17" t="s">
        <v>9</v>
      </c>
      <c r="CI65" s="17">
        <v>9000</v>
      </c>
      <c r="CJ65" s="7"/>
      <c r="CK65" s="74"/>
      <c r="CL65" s="33">
        <v>10</v>
      </c>
      <c r="CM65" s="23">
        <v>2.024</v>
      </c>
      <c r="CN65" s="17">
        <v>123619</v>
      </c>
      <c r="CO65" s="17">
        <v>113000</v>
      </c>
      <c r="CP65" s="17">
        <v>140000</v>
      </c>
      <c r="CQ65" s="17" t="s">
        <v>9</v>
      </c>
      <c r="CR65" s="17">
        <v>9000</v>
      </c>
      <c r="CS65" s="7"/>
      <c r="CT65" s="74"/>
      <c r="CU65" s="28">
        <v>10</v>
      </c>
      <c r="CV65" s="23">
        <v>2.7869999999999999</v>
      </c>
      <c r="CW65" s="17">
        <v>104874</v>
      </c>
      <c r="CX65" s="17">
        <v>100667</v>
      </c>
      <c r="CY65" s="17">
        <v>119000</v>
      </c>
      <c r="CZ65" s="17">
        <v>-1909</v>
      </c>
      <c r="DA65" s="15">
        <v>9</v>
      </c>
      <c r="DB65" s="7"/>
      <c r="DC65" s="74"/>
      <c r="DD65" s="28">
        <v>10</v>
      </c>
      <c r="DE65" s="23">
        <v>1.552</v>
      </c>
      <c r="DF65" s="17">
        <v>117113</v>
      </c>
      <c r="DG65" s="17">
        <v>110830</v>
      </c>
      <c r="DH65" s="17">
        <v>141000</v>
      </c>
      <c r="DI65" s="17">
        <v>-3240</v>
      </c>
      <c r="DJ65" s="17">
        <v>9000</v>
      </c>
      <c r="DK65" s="4"/>
      <c r="DM65" s="53"/>
      <c r="DN65" s="61"/>
      <c r="DO65" s="55"/>
      <c r="DP65" s="56"/>
      <c r="DQ65" s="57"/>
      <c r="DR65" s="57"/>
      <c r="DS65" s="57"/>
      <c r="DT65" s="57"/>
      <c r="DU65" s="57"/>
      <c r="DV65" s="53"/>
      <c r="DW65" s="61"/>
      <c r="DX65" s="55"/>
      <c r="DY65" s="56"/>
      <c r="DZ65" s="57"/>
      <c r="EA65" s="57"/>
      <c r="EB65" s="57"/>
      <c r="EC65" s="57"/>
      <c r="ED65" s="53"/>
      <c r="EE65" s="53"/>
      <c r="EF65" s="61"/>
      <c r="EG65" s="55"/>
      <c r="EH65" s="56"/>
      <c r="EI65" s="57"/>
      <c r="EJ65" s="57"/>
      <c r="EK65" s="57"/>
      <c r="EL65" s="57"/>
      <c r="EM65" s="53"/>
      <c r="EN65" s="53"/>
      <c r="EO65" s="61"/>
      <c r="EP65" s="55"/>
      <c r="EQ65" s="56"/>
      <c r="ER65" s="57"/>
      <c r="ES65" s="57"/>
      <c r="ET65" s="57"/>
      <c r="EU65" s="57"/>
      <c r="EV65" s="53"/>
    </row>
    <row r="66" spans="1:152" x14ac:dyDescent="0.25">
      <c r="A66" s="4"/>
      <c r="B66" s="74"/>
      <c r="C66" s="33">
        <v>3</v>
      </c>
      <c r="D66" s="23">
        <v>2.0009999999999999</v>
      </c>
      <c r="E66" s="17">
        <v>153123</v>
      </c>
      <c r="F66" s="17">
        <v>131667</v>
      </c>
      <c r="G66" s="17">
        <v>204000</v>
      </c>
      <c r="H66" s="17">
        <v>44029</v>
      </c>
      <c r="I66" s="15">
        <v>9</v>
      </c>
      <c r="J66" s="5"/>
      <c r="K66" s="74"/>
      <c r="L66" s="33">
        <v>3</v>
      </c>
      <c r="M66" s="23">
        <v>2.0939999999999999</v>
      </c>
      <c r="N66" s="17">
        <v>163189</v>
      </c>
      <c r="O66" s="17">
        <v>143691</v>
      </c>
      <c r="P66" s="17">
        <v>207000</v>
      </c>
      <c r="Q66" s="17">
        <v>-38884</v>
      </c>
      <c r="R66" s="15">
        <v>9</v>
      </c>
      <c r="T66" s="74"/>
      <c r="U66" s="33">
        <v>11</v>
      </c>
      <c r="V66" s="23">
        <v>3.0550000000000002</v>
      </c>
      <c r="W66" s="17">
        <v>112973</v>
      </c>
      <c r="X66" s="17">
        <v>93995</v>
      </c>
      <c r="Y66" s="17">
        <v>158</v>
      </c>
      <c r="Z66" s="17">
        <v>64359</v>
      </c>
      <c r="AA66" s="17">
        <v>9000</v>
      </c>
      <c r="AB66" s="4"/>
      <c r="AC66" s="74"/>
      <c r="AD66" s="33">
        <v>11</v>
      </c>
      <c r="AE66" s="23">
        <v>1.569</v>
      </c>
      <c r="AF66" s="17">
        <v>116280</v>
      </c>
      <c r="AG66" s="17">
        <v>93920</v>
      </c>
      <c r="AH66" s="17">
        <v>219</v>
      </c>
      <c r="AI66" s="17">
        <v>53130</v>
      </c>
      <c r="AJ66" s="17">
        <v>6750</v>
      </c>
      <c r="AK66" s="4"/>
      <c r="AL66" s="4"/>
      <c r="AN66" s="4"/>
      <c r="AO66" s="74"/>
      <c r="AP66" s="33">
        <v>11</v>
      </c>
      <c r="AQ66" s="23">
        <v>3.8490000000000002</v>
      </c>
      <c r="AR66" s="17">
        <v>132304</v>
      </c>
      <c r="AS66" s="17">
        <v>117000</v>
      </c>
      <c r="AT66" s="17">
        <v>181</v>
      </c>
      <c r="AU66" s="17">
        <v>-90000</v>
      </c>
      <c r="AV66" s="17">
        <v>9000</v>
      </c>
      <c r="AW66" s="2"/>
      <c r="AX66" s="4"/>
      <c r="AY66" s="74"/>
      <c r="AZ66" s="33">
        <v>11</v>
      </c>
      <c r="BA66" s="23">
        <v>4.0149999999999997</v>
      </c>
      <c r="BB66" s="17">
        <v>124371</v>
      </c>
      <c r="BC66" s="17">
        <v>99364</v>
      </c>
      <c r="BD66" s="17">
        <v>181000</v>
      </c>
      <c r="BE66" s="17">
        <v>-21801</v>
      </c>
      <c r="BF66" s="17">
        <v>9</v>
      </c>
      <c r="BG66" s="4"/>
      <c r="BH66" s="74"/>
      <c r="BI66" s="33">
        <v>3</v>
      </c>
      <c r="BJ66" s="23">
        <v>3.0870000000000002</v>
      </c>
      <c r="BK66" s="17">
        <v>99867</v>
      </c>
      <c r="BL66" s="17">
        <v>80036</v>
      </c>
      <c r="BM66" s="17">
        <v>135000</v>
      </c>
      <c r="BN66" s="17">
        <v>43531</v>
      </c>
      <c r="BO66" s="15">
        <v>9</v>
      </c>
      <c r="BQ66" s="74"/>
      <c r="BR66" s="33">
        <v>11</v>
      </c>
      <c r="BS66" s="23">
        <v>2.0859999999999999</v>
      </c>
      <c r="BT66" s="17">
        <v>145748</v>
      </c>
      <c r="BU66" s="17">
        <v>138725</v>
      </c>
      <c r="BV66" s="17">
        <v>162000</v>
      </c>
      <c r="BW66" s="17">
        <v>54293</v>
      </c>
      <c r="BX66" s="15">
        <v>9</v>
      </c>
      <c r="BY66" s="7"/>
      <c r="BZ66" s="31"/>
      <c r="CA66" s="7"/>
      <c r="CB66" s="74"/>
      <c r="CC66" s="33">
        <v>11</v>
      </c>
      <c r="CD66" s="17">
        <v>2.13</v>
      </c>
      <c r="CE66" s="17">
        <v>146782</v>
      </c>
      <c r="CF66" s="17">
        <v>141947</v>
      </c>
      <c r="CG66" s="17">
        <v>153000</v>
      </c>
      <c r="CH66" s="17">
        <v>67380</v>
      </c>
      <c r="CI66" s="17">
        <v>9000</v>
      </c>
      <c r="CJ66" s="7"/>
      <c r="CK66" s="74"/>
      <c r="CL66" s="33">
        <v>11</v>
      </c>
      <c r="CM66" s="23">
        <v>1.869</v>
      </c>
      <c r="CN66" s="17">
        <v>126882</v>
      </c>
      <c r="CO66" s="17">
        <v>113864</v>
      </c>
      <c r="CP66" s="17">
        <v>165000</v>
      </c>
      <c r="CQ66" s="17">
        <v>55954</v>
      </c>
      <c r="CR66" s="17">
        <v>9000</v>
      </c>
      <c r="CS66" s="7"/>
      <c r="CT66" s="74"/>
      <c r="CU66" s="28">
        <v>11</v>
      </c>
      <c r="CV66" s="23">
        <v>2.1859999999999999</v>
      </c>
      <c r="CW66" s="17">
        <v>114804</v>
      </c>
      <c r="CX66" s="17">
        <v>100411</v>
      </c>
      <c r="CY66" s="17">
        <v>172000</v>
      </c>
      <c r="CZ66" s="17">
        <v>63435</v>
      </c>
      <c r="DA66" s="15">
        <v>9</v>
      </c>
      <c r="DB66" s="7"/>
      <c r="DC66" s="74"/>
      <c r="DD66" s="28">
        <v>11</v>
      </c>
      <c r="DE66" s="23">
        <v>1.7010000000000001</v>
      </c>
      <c r="DF66" s="17">
        <v>119181</v>
      </c>
      <c r="DG66" s="17">
        <v>110741</v>
      </c>
      <c r="DH66" s="17">
        <v>177000</v>
      </c>
      <c r="DI66" s="17">
        <v>45830</v>
      </c>
      <c r="DJ66" s="17">
        <v>9000</v>
      </c>
      <c r="DK66" s="4"/>
      <c r="DM66" s="53"/>
      <c r="DN66" s="61"/>
      <c r="DO66" s="55"/>
      <c r="DP66" s="56"/>
      <c r="DQ66" s="57"/>
      <c r="DR66" s="57"/>
      <c r="DS66" s="57"/>
      <c r="DT66" s="57"/>
      <c r="DU66" s="57"/>
      <c r="DV66" s="53"/>
      <c r="DW66" s="61"/>
      <c r="DX66" s="55"/>
      <c r="DY66" s="56"/>
      <c r="DZ66" s="57"/>
      <c r="EA66" s="57"/>
      <c r="EB66" s="57"/>
      <c r="EC66" s="57"/>
      <c r="ED66" s="53"/>
      <c r="EE66" s="53"/>
      <c r="EF66" s="61"/>
      <c r="EG66" s="55"/>
      <c r="EH66" s="56"/>
      <c r="EI66" s="57"/>
      <c r="EJ66" s="57"/>
      <c r="EK66" s="57"/>
      <c r="EL66" s="57"/>
      <c r="EM66" s="53"/>
      <c r="EN66" s="53"/>
      <c r="EO66" s="61"/>
      <c r="EP66" s="55"/>
      <c r="EQ66" s="56"/>
      <c r="ER66" s="57"/>
      <c r="ES66" s="57"/>
      <c r="ET66" s="57"/>
      <c r="EU66" s="57"/>
      <c r="EV66" s="53"/>
    </row>
    <row r="67" spans="1:152" x14ac:dyDescent="0.25">
      <c r="A67" s="4"/>
      <c r="B67" s="74"/>
      <c r="C67" s="33">
        <v>3</v>
      </c>
      <c r="D67" s="23">
        <v>1.8029999999999999</v>
      </c>
      <c r="E67" s="17">
        <v>153746</v>
      </c>
      <c r="F67" s="17">
        <v>130704</v>
      </c>
      <c r="G67" s="17">
        <v>210000</v>
      </c>
      <c r="H67" s="17">
        <v>-50356</v>
      </c>
      <c r="I67" s="15">
        <v>9</v>
      </c>
      <c r="J67" s="5"/>
      <c r="K67" s="74"/>
      <c r="L67" s="33">
        <v>3</v>
      </c>
      <c r="M67" s="23">
        <v>2.1549999999999998</v>
      </c>
      <c r="N67" s="17">
        <v>160495</v>
      </c>
      <c r="O67" s="17">
        <v>124440</v>
      </c>
      <c r="P67" s="17">
        <v>198000</v>
      </c>
      <c r="Q67" s="17">
        <v>49236</v>
      </c>
      <c r="R67" s="15">
        <v>9</v>
      </c>
      <c r="T67" s="74"/>
      <c r="U67" s="33">
        <v>12</v>
      </c>
      <c r="V67" s="23">
        <v>2.6309999999999998</v>
      </c>
      <c r="W67" s="17">
        <v>108359</v>
      </c>
      <c r="X67" s="17">
        <v>86364</v>
      </c>
      <c r="Y67" s="17">
        <v>189</v>
      </c>
      <c r="Z67" s="17">
        <v>-30651</v>
      </c>
      <c r="AA67" s="17">
        <v>9000</v>
      </c>
      <c r="AB67" s="4"/>
      <c r="AC67" s="74"/>
      <c r="AD67" s="33">
        <v>12</v>
      </c>
      <c r="AE67" s="23">
        <v>1.671</v>
      </c>
      <c r="AF67" s="17">
        <v>121430</v>
      </c>
      <c r="AG67" s="17">
        <v>89288</v>
      </c>
      <c r="AH67" s="17">
        <v>232</v>
      </c>
      <c r="AI67" s="17">
        <v>-57804</v>
      </c>
      <c r="AJ67" s="17">
        <v>7179</v>
      </c>
      <c r="AK67" s="4"/>
      <c r="AL67" s="4"/>
      <c r="AN67" s="4"/>
      <c r="AO67" s="74"/>
      <c r="AP67" s="33">
        <v>12</v>
      </c>
      <c r="AQ67" s="23">
        <v>4.242</v>
      </c>
      <c r="AR67" s="17">
        <v>126738</v>
      </c>
      <c r="AS67" s="17">
        <v>114750</v>
      </c>
      <c r="AT67" s="17">
        <v>155</v>
      </c>
      <c r="AU67" s="17">
        <v>-2862</v>
      </c>
      <c r="AV67" s="17">
        <v>9000</v>
      </c>
      <c r="AW67" s="2"/>
      <c r="AX67" s="4"/>
      <c r="AY67" s="74"/>
      <c r="AZ67" s="33">
        <v>12</v>
      </c>
      <c r="BA67" s="23">
        <v>3.8650000000000002</v>
      </c>
      <c r="BB67" s="17">
        <v>121635</v>
      </c>
      <c r="BC67" s="17">
        <v>103455</v>
      </c>
      <c r="BD67" s="17">
        <v>181000</v>
      </c>
      <c r="BE67" s="17">
        <v>59931</v>
      </c>
      <c r="BF67" s="17">
        <v>9</v>
      </c>
      <c r="BG67" s="4"/>
      <c r="BH67" s="74"/>
      <c r="BI67" s="33">
        <v>3</v>
      </c>
      <c r="BJ67" s="23">
        <v>2.3050000000000002</v>
      </c>
      <c r="BK67" s="17">
        <v>111722</v>
      </c>
      <c r="BL67" s="17">
        <v>76667</v>
      </c>
      <c r="BM67" s="17">
        <v>232000</v>
      </c>
      <c r="BN67" s="17">
        <v>-33690</v>
      </c>
      <c r="BO67" s="15">
        <v>9</v>
      </c>
      <c r="BQ67" s="74"/>
      <c r="BR67" s="33">
        <v>12</v>
      </c>
      <c r="BS67" s="23">
        <v>1.889</v>
      </c>
      <c r="BT67" s="17">
        <v>147354</v>
      </c>
      <c r="BU67" s="17">
        <v>133000</v>
      </c>
      <c r="BV67" s="17">
        <v>195000</v>
      </c>
      <c r="BW67" s="17">
        <v>-41309</v>
      </c>
      <c r="BX67" s="15">
        <v>9</v>
      </c>
      <c r="BY67" s="7"/>
      <c r="BZ67" s="31"/>
      <c r="CA67" s="7"/>
      <c r="CB67" s="74"/>
      <c r="CC67" s="33">
        <v>12</v>
      </c>
      <c r="CD67" s="17">
        <v>1.542</v>
      </c>
      <c r="CE67" s="17">
        <v>146487</v>
      </c>
      <c r="CF67" s="17">
        <v>139308</v>
      </c>
      <c r="CG67" s="17">
        <v>164000</v>
      </c>
      <c r="CH67" s="17">
        <v>-55713</v>
      </c>
      <c r="CI67" s="17">
        <v>9000</v>
      </c>
      <c r="CJ67" s="7"/>
      <c r="CK67" s="74"/>
      <c r="CL67" s="33">
        <v>12</v>
      </c>
      <c r="CM67" s="23">
        <v>2.1909999999999998</v>
      </c>
      <c r="CN67" s="17">
        <v>121617</v>
      </c>
      <c r="CO67" s="17">
        <v>114027</v>
      </c>
      <c r="CP67" s="17">
        <v>133884</v>
      </c>
      <c r="CQ67" s="17">
        <v>-43919</v>
      </c>
      <c r="CR67" s="17">
        <v>9000</v>
      </c>
      <c r="CS67" s="7"/>
      <c r="CT67" s="74"/>
      <c r="CU67" s="28">
        <v>12</v>
      </c>
      <c r="CV67" s="23">
        <v>2.5670000000000002</v>
      </c>
      <c r="CW67" s="17">
        <v>108537</v>
      </c>
      <c r="CX67" s="17">
        <v>100121</v>
      </c>
      <c r="CY67" s="17">
        <v>157000</v>
      </c>
      <c r="CZ67" s="17">
        <v>-58736</v>
      </c>
      <c r="DA67" s="15">
        <v>9</v>
      </c>
      <c r="DB67" s="7"/>
      <c r="DC67" s="74"/>
      <c r="DD67" s="28">
        <v>12</v>
      </c>
      <c r="DE67" s="23">
        <v>1.623</v>
      </c>
      <c r="DF67" s="17">
        <v>115094</v>
      </c>
      <c r="DG67" s="17">
        <v>111240</v>
      </c>
      <c r="DH67" s="17">
        <v>133000</v>
      </c>
      <c r="DI67" s="17">
        <v>-39369</v>
      </c>
      <c r="DJ67" s="17">
        <v>9000</v>
      </c>
      <c r="DK67" s="4"/>
      <c r="DM67" s="53"/>
      <c r="DN67" s="61"/>
      <c r="DO67" s="55"/>
      <c r="DP67" s="56"/>
      <c r="DQ67" s="57"/>
      <c r="DR67" s="57"/>
      <c r="DS67" s="57"/>
      <c r="DT67" s="57"/>
      <c r="DU67" s="57"/>
      <c r="DV67" s="53"/>
      <c r="DW67" s="61"/>
      <c r="DX67" s="55"/>
      <c r="DY67" s="56"/>
      <c r="DZ67" s="57"/>
      <c r="EA67" s="57"/>
      <c r="EB67" s="57"/>
      <c r="EC67" s="57"/>
      <c r="ED67" s="53"/>
      <c r="EE67" s="53"/>
      <c r="EF67" s="61"/>
      <c r="EG67" s="55"/>
      <c r="EH67" s="56"/>
      <c r="EI67" s="57"/>
      <c r="EJ67" s="57"/>
      <c r="EK67" s="57"/>
      <c r="EL67" s="57"/>
      <c r="EM67" s="53"/>
      <c r="EN67" s="53"/>
      <c r="EO67" s="61"/>
      <c r="EP67" s="55"/>
      <c r="EQ67" s="56"/>
      <c r="ER67" s="57"/>
      <c r="ES67" s="57"/>
      <c r="ET67" s="57"/>
      <c r="EU67" s="57"/>
      <c r="EV67" s="53"/>
    </row>
    <row r="68" spans="1:152" x14ac:dyDescent="0.25">
      <c r="A68" s="4"/>
      <c r="B68" s="74"/>
      <c r="C68" s="33">
        <v>4</v>
      </c>
      <c r="D68" s="23">
        <v>1.974</v>
      </c>
      <c r="E68" s="17">
        <v>149209</v>
      </c>
      <c r="F68" s="17">
        <v>126000</v>
      </c>
      <c r="G68" s="17">
        <v>196000</v>
      </c>
      <c r="H68" s="17">
        <v>-90000</v>
      </c>
      <c r="I68" s="15">
        <v>9</v>
      </c>
      <c r="J68" s="5"/>
      <c r="K68" s="74"/>
      <c r="L68" s="33">
        <v>4</v>
      </c>
      <c r="M68" s="23">
        <v>1.883</v>
      </c>
      <c r="N68" s="17">
        <v>165867</v>
      </c>
      <c r="O68" s="17">
        <v>143000</v>
      </c>
      <c r="P68" s="17">
        <v>212000</v>
      </c>
      <c r="Q68" s="17">
        <v>-90000</v>
      </c>
      <c r="R68" s="15">
        <v>9</v>
      </c>
      <c r="T68" s="74"/>
      <c r="U68" s="33">
        <v>13</v>
      </c>
      <c r="V68" s="23">
        <v>2.452</v>
      </c>
      <c r="W68" s="17">
        <v>117229</v>
      </c>
      <c r="X68" s="17">
        <v>85000</v>
      </c>
      <c r="Y68" s="17">
        <v>225</v>
      </c>
      <c r="Z68" s="17">
        <v>-90000</v>
      </c>
      <c r="AA68" s="17">
        <v>9000</v>
      </c>
      <c r="AB68" s="4"/>
      <c r="AC68" s="74"/>
      <c r="AD68" s="33">
        <v>13</v>
      </c>
      <c r="AE68" s="23">
        <v>1.671</v>
      </c>
      <c r="AF68" s="17">
        <v>123848</v>
      </c>
      <c r="AG68" s="17">
        <v>95000</v>
      </c>
      <c r="AH68" s="17">
        <v>227</v>
      </c>
      <c r="AI68" s="17">
        <v>-90000</v>
      </c>
      <c r="AJ68" s="17">
        <v>7200</v>
      </c>
      <c r="AK68" s="4"/>
      <c r="AL68" s="4"/>
      <c r="AN68" s="4"/>
      <c r="AO68" s="74"/>
      <c r="AP68" s="33">
        <v>13</v>
      </c>
      <c r="AQ68" s="23">
        <v>3.5739999999999998</v>
      </c>
      <c r="AR68" s="17">
        <v>132031</v>
      </c>
      <c r="AS68" s="17">
        <v>115446</v>
      </c>
      <c r="AT68" s="17">
        <v>177</v>
      </c>
      <c r="AU68" s="17">
        <v>-30964</v>
      </c>
      <c r="AV68" s="17">
        <v>9000</v>
      </c>
      <c r="AW68" s="2"/>
      <c r="AX68" s="4"/>
      <c r="AY68" s="74"/>
      <c r="AZ68" s="33">
        <v>13</v>
      </c>
      <c r="BA68" s="23">
        <v>4.0410000000000004</v>
      </c>
      <c r="BB68" s="17">
        <v>114455</v>
      </c>
      <c r="BC68" s="17">
        <v>93000</v>
      </c>
      <c r="BD68" s="17">
        <v>156000</v>
      </c>
      <c r="BE68" s="17">
        <v>-90000</v>
      </c>
      <c r="BF68" s="17">
        <v>9</v>
      </c>
      <c r="BG68" s="4"/>
      <c r="BH68" s="74"/>
      <c r="BI68" s="33">
        <v>4</v>
      </c>
      <c r="BJ68" s="23">
        <v>3.516</v>
      </c>
      <c r="BK68" s="17">
        <v>105560</v>
      </c>
      <c r="BL68" s="17">
        <v>84000</v>
      </c>
      <c r="BM68" s="17">
        <v>156000</v>
      </c>
      <c r="BN68" s="17">
        <v>-90000</v>
      </c>
      <c r="BO68" s="15">
        <v>9</v>
      </c>
      <c r="BQ68" s="74"/>
      <c r="BR68" s="33">
        <v>13</v>
      </c>
      <c r="BS68" s="23">
        <v>1.84</v>
      </c>
      <c r="BT68" s="17">
        <v>147043</v>
      </c>
      <c r="BU68" s="17">
        <v>133000</v>
      </c>
      <c r="BV68" s="17">
        <v>195000</v>
      </c>
      <c r="BW68" s="17">
        <v>-90000</v>
      </c>
      <c r="BX68" s="15">
        <v>9</v>
      </c>
      <c r="BY68" s="7"/>
      <c r="BZ68" s="31"/>
      <c r="CA68" s="7"/>
      <c r="CB68" s="74"/>
      <c r="CC68" s="33">
        <v>13</v>
      </c>
      <c r="CD68" s="17">
        <v>1.5880000000000001</v>
      </c>
      <c r="CE68" s="17">
        <v>155302</v>
      </c>
      <c r="CF68" s="17">
        <v>146000</v>
      </c>
      <c r="CG68" s="17">
        <v>190000</v>
      </c>
      <c r="CH68" s="17">
        <v>-90000</v>
      </c>
      <c r="CI68" s="17">
        <v>9000</v>
      </c>
      <c r="CJ68" s="7"/>
      <c r="CK68" s="74"/>
      <c r="CL68" s="33">
        <v>13</v>
      </c>
      <c r="CM68" s="23">
        <v>1.839</v>
      </c>
      <c r="CN68" s="17">
        <v>124351</v>
      </c>
      <c r="CO68" s="17">
        <v>115267</v>
      </c>
      <c r="CP68" s="17">
        <v>156000</v>
      </c>
      <c r="CQ68" s="17">
        <v>-88727</v>
      </c>
      <c r="CR68" s="17">
        <v>9000</v>
      </c>
      <c r="CS68" s="7"/>
      <c r="CT68" s="74"/>
      <c r="CU68" s="28">
        <v>13</v>
      </c>
      <c r="CV68" s="23">
        <v>2.024</v>
      </c>
      <c r="CW68" s="17">
        <v>114333</v>
      </c>
      <c r="CX68" s="17">
        <v>103000</v>
      </c>
      <c r="CY68" s="17">
        <v>165000</v>
      </c>
      <c r="CZ68" s="17">
        <v>-90000</v>
      </c>
      <c r="DA68" s="15">
        <v>9</v>
      </c>
      <c r="DB68" s="7"/>
      <c r="DC68" s="74"/>
      <c r="DD68" s="28">
        <v>13</v>
      </c>
      <c r="DE68" s="23">
        <v>1.472</v>
      </c>
      <c r="DF68" s="17">
        <v>121088</v>
      </c>
      <c r="DG68" s="17">
        <v>110000</v>
      </c>
      <c r="DH68" s="17">
        <v>176000</v>
      </c>
      <c r="DI68" s="17">
        <v>-90000</v>
      </c>
      <c r="DJ68" s="17">
        <v>9000</v>
      </c>
      <c r="DK68" s="4"/>
      <c r="DM68" s="53"/>
      <c r="DN68" s="61"/>
      <c r="DO68" s="55"/>
      <c r="DP68" s="56"/>
      <c r="DQ68" s="57"/>
      <c r="DR68" s="57"/>
      <c r="DS68" s="57"/>
      <c r="DT68" s="57"/>
      <c r="DU68" s="57"/>
      <c r="DV68" s="53"/>
      <c r="DW68" s="61"/>
      <c r="DX68" s="55"/>
      <c r="DY68" s="56"/>
      <c r="DZ68" s="57"/>
      <c r="EA68" s="57"/>
      <c r="EB68" s="57"/>
      <c r="EC68" s="57"/>
      <c r="ED68" s="53"/>
      <c r="EE68" s="53"/>
      <c r="EF68" s="61"/>
      <c r="EG68" s="55"/>
      <c r="EH68" s="56"/>
      <c r="EI68" s="57"/>
      <c r="EJ68" s="57"/>
      <c r="EK68" s="57"/>
      <c r="EL68" s="57"/>
      <c r="EM68" s="53"/>
      <c r="EN68" s="53"/>
      <c r="EO68" s="61"/>
      <c r="EP68" s="55"/>
      <c r="EQ68" s="56"/>
      <c r="ER68" s="57"/>
      <c r="ES68" s="57"/>
      <c r="ET68" s="57"/>
      <c r="EU68" s="57"/>
      <c r="EV68" s="53"/>
    </row>
    <row r="69" spans="1:152" x14ac:dyDescent="0.25">
      <c r="A69" s="4"/>
      <c r="B69" s="74"/>
      <c r="C69" s="33">
        <v>4</v>
      </c>
      <c r="D69" s="23">
        <v>1.9279999999999999</v>
      </c>
      <c r="E69" s="17">
        <v>147523</v>
      </c>
      <c r="F69" s="17">
        <v>116000</v>
      </c>
      <c r="G69" s="17">
        <v>194000</v>
      </c>
      <c r="H69" s="15" t="s">
        <v>9</v>
      </c>
      <c r="I69" s="15">
        <v>9</v>
      </c>
      <c r="J69" s="5"/>
      <c r="K69" s="74"/>
      <c r="L69" s="33">
        <v>4</v>
      </c>
      <c r="M69" s="23">
        <v>1.7989999999999999</v>
      </c>
      <c r="N69" s="17">
        <v>171255</v>
      </c>
      <c r="O69" s="17">
        <v>151000</v>
      </c>
      <c r="P69" s="17">
        <v>203000</v>
      </c>
      <c r="Q69" s="15" t="s">
        <v>9</v>
      </c>
      <c r="R69" s="15">
        <v>9</v>
      </c>
      <c r="T69" s="74"/>
      <c r="U69" s="33">
        <v>14</v>
      </c>
      <c r="V69" s="23">
        <v>2.61</v>
      </c>
      <c r="W69" s="17">
        <v>111303</v>
      </c>
      <c r="X69" s="17">
        <v>87000</v>
      </c>
      <c r="Y69" s="17">
        <v>160</v>
      </c>
      <c r="Z69" s="15" t="s">
        <v>9</v>
      </c>
      <c r="AA69" s="17">
        <v>9000</v>
      </c>
      <c r="AB69" s="4"/>
      <c r="AC69" s="74"/>
      <c r="AD69" s="33">
        <v>14</v>
      </c>
      <c r="AE69" s="23">
        <v>1.5189999999999999</v>
      </c>
      <c r="AF69" s="17">
        <v>117143</v>
      </c>
      <c r="AG69" s="17">
        <v>99207</v>
      </c>
      <c r="AH69" s="15">
        <v>190</v>
      </c>
      <c r="AI69" s="17">
        <v>-1975</v>
      </c>
      <c r="AJ69" s="17">
        <v>6529</v>
      </c>
      <c r="AK69" s="4"/>
      <c r="AL69" s="4"/>
      <c r="AN69" s="4"/>
      <c r="AO69" s="74"/>
      <c r="AP69" s="33">
        <v>14</v>
      </c>
      <c r="AQ69" s="23">
        <v>3.802</v>
      </c>
      <c r="AR69" s="17">
        <v>130440</v>
      </c>
      <c r="AS69" s="17">
        <v>118816</v>
      </c>
      <c r="AT69" s="17">
        <v>172</v>
      </c>
      <c r="AU69" s="17">
        <v>71565</v>
      </c>
      <c r="AV69" s="17">
        <v>9000</v>
      </c>
      <c r="AW69" s="2"/>
      <c r="AX69" s="4"/>
      <c r="AY69" s="74"/>
      <c r="AZ69" s="33">
        <v>14</v>
      </c>
      <c r="BA69" s="23">
        <v>3.6749999999999998</v>
      </c>
      <c r="BB69" s="17">
        <v>117958</v>
      </c>
      <c r="BC69" s="17">
        <v>101000</v>
      </c>
      <c r="BD69" s="17">
        <v>168000</v>
      </c>
      <c r="BE69" s="15" t="s">
        <v>9</v>
      </c>
      <c r="BF69" s="17">
        <v>9</v>
      </c>
      <c r="BG69" s="4"/>
      <c r="BH69" s="74"/>
      <c r="BI69" s="33">
        <v>4</v>
      </c>
      <c r="BJ69" s="23">
        <v>2.3780000000000001</v>
      </c>
      <c r="BK69" s="17">
        <v>112185</v>
      </c>
      <c r="BL69" s="17">
        <v>79629</v>
      </c>
      <c r="BM69" s="17">
        <v>220000</v>
      </c>
      <c r="BN69" s="17">
        <v>-1637</v>
      </c>
      <c r="BO69" s="15">
        <v>9</v>
      </c>
      <c r="BQ69" s="74"/>
      <c r="BR69" s="33">
        <v>14</v>
      </c>
      <c r="BS69" s="23">
        <v>1.8819999999999999</v>
      </c>
      <c r="BT69" s="17">
        <v>148599</v>
      </c>
      <c r="BU69" s="17">
        <v>132545</v>
      </c>
      <c r="BV69" s="17">
        <v>209000</v>
      </c>
      <c r="BW69" s="17">
        <v>-1302</v>
      </c>
      <c r="BX69" s="15">
        <v>9</v>
      </c>
      <c r="BY69" s="7"/>
      <c r="BZ69" s="31"/>
      <c r="CA69" s="7"/>
      <c r="CB69" s="74"/>
      <c r="CC69" s="33">
        <v>14</v>
      </c>
      <c r="CD69" s="17">
        <v>1.974</v>
      </c>
      <c r="CE69" s="17">
        <v>154651</v>
      </c>
      <c r="CF69" s="17">
        <v>150000</v>
      </c>
      <c r="CG69" s="17">
        <v>161000</v>
      </c>
      <c r="CH69" s="15" t="s">
        <v>9</v>
      </c>
      <c r="CI69" s="17">
        <v>9000</v>
      </c>
      <c r="CJ69" s="7"/>
      <c r="CK69" s="74"/>
      <c r="CL69" s="33">
        <v>14</v>
      </c>
      <c r="CM69" s="23">
        <v>1.9259999999999999</v>
      </c>
      <c r="CN69" s="17">
        <v>122585</v>
      </c>
      <c r="CO69" s="17">
        <v>113442</v>
      </c>
      <c r="CP69" s="17">
        <v>136000</v>
      </c>
      <c r="CQ69" s="17">
        <v>1332</v>
      </c>
      <c r="CR69" s="17">
        <v>9000</v>
      </c>
      <c r="CS69" s="7"/>
      <c r="CT69" s="74"/>
      <c r="CU69" s="28">
        <v>14</v>
      </c>
      <c r="CV69" s="23">
        <v>2.1880000000000002</v>
      </c>
      <c r="CW69" s="17">
        <v>112333</v>
      </c>
      <c r="CX69" s="17">
        <v>104000</v>
      </c>
      <c r="CY69" s="17">
        <v>137000</v>
      </c>
      <c r="CZ69" s="15" t="s">
        <v>9</v>
      </c>
      <c r="DA69" s="15">
        <v>9</v>
      </c>
      <c r="DB69" s="7"/>
      <c r="DC69" s="74"/>
      <c r="DD69" s="28">
        <v>14</v>
      </c>
      <c r="DE69" s="23">
        <v>1.528</v>
      </c>
      <c r="DF69" s="17">
        <v>120818</v>
      </c>
      <c r="DG69" s="17">
        <v>112000</v>
      </c>
      <c r="DH69" s="17">
        <v>154000</v>
      </c>
      <c r="DI69" s="15" t="s">
        <v>9</v>
      </c>
      <c r="DJ69" s="17">
        <v>9000</v>
      </c>
      <c r="DK69" s="4"/>
      <c r="DM69" s="53"/>
      <c r="DN69" s="61"/>
      <c r="DO69" s="55"/>
      <c r="DP69" s="56"/>
      <c r="DQ69" s="57"/>
      <c r="DR69" s="57"/>
      <c r="DS69" s="57"/>
      <c r="DT69" s="57"/>
      <c r="DU69" s="57"/>
      <c r="DV69" s="53"/>
      <c r="DW69" s="61"/>
      <c r="DX69" s="55"/>
      <c r="DY69" s="56"/>
      <c r="DZ69" s="57"/>
      <c r="EA69" s="57"/>
      <c r="EB69" s="57"/>
      <c r="EC69" s="53"/>
      <c r="ED69" s="53"/>
      <c r="EE69" s="53"/>
      <c r="EF69" s="61"/>
      <c r="EG69" s="55"/>
      <c r="EH69" s="56"/>
      <c r="EI69" s="57"/>
      <c r="EJ69" s="57"/>
      <c r="EK69" s="57"/>
      <c r="EL69" s="57"/>
      <c r="EM69" s="53"/>
      <c r="EN69" s="53"/>
      <c r="EO69" s="61"/>
      <c r="EP69" s="55"/>
      <c r="EQ69" s="56"/>
      <c r="ER69" s="57"/>
      <c r="ES69" s="57"/>
      <c r="ET69" s="57"/>
      <c r="EU69" s="57"/>
      <c r="EV69" s="53"/>
    </row>
    <row r="70" spans="1:152" x14ac:dyDescent="0.25">
      <c r="A70" s="4"/>
      <c r="B70" s="74"/>
      <c r="C70" s="33">
        <v>4</v>
      </c>
      <c r="D70" s="23">
        <v>1.9710000000000001</v>
      </c>
      <c r="E70" s="17">
        <v>151049</v>
      </c>
      <c r="F70" s="17">
        <v>125364</v>
      </c>
      <c r="G70" s="17">
        <v>215000</v>
      </c>
      <c r="H70" s="17">
        <v>59931</v>
      </c>
      <c r="I70" s="15">
        <v>9</v>
      </c>
      <c r="J70" s="5"/>
      <c r="K70" s="74"/>
      <c r="L70" s="33">
        <v>4</v>
      </c>
      <c r="M70" s="23">
        <v>1.891</v>
      </c>
      <c r="N70" s="17">
        <v>163838</v>
      </c>
      <c r="O70" s="17">
        <v>143068</v>
      </c>
      <c r="P70" s="17">
        <v>199000</v>
      </c>
      <c r="Q70" s="17">
        <v>-59931</v>
      </c>
      <c r="R70" s="15">
        <v>9</v>
      </c>
      <c r="T70" s="74"/>
      <c r="U70" s="33">
        <v>15</v>
      </c>
      <c r="V70" s="23">
        <v>2.9329999999999998</v>
      </c>
      <c r="W70" s="17">
        <v>101798</v>
      </c>
      <c r="X70" s="17">
        <v>81184</v>
      </c>
      <c r="Y70" s="17">
        <v>136</v>
      </c>
      <c r="Z70" s="17">
        <v>57995</v>
      </c>
      <c r="AA70" s="17">
        <v>9000</v>
      </c>
      <c r="AB70" s="4"/>
      <c r="AC70" s="74"/>
      <c r="AD70" s="33">
        <v>15</v>
      </c>
      <c r="AE70" s="23">
        <v>1.569</v>
      </c>
      <c r="AF70" s="17">
        <v>121078</v>
      </c>
      <c r="AG70" s="17">
        <v>101750</v>
      </c>
      <c r="AH70" s="17">
        <v>198</v>
      </c>
      <c r="AI70" s="17">
        <v>-72759</v>
      </c>
      <c r="AJ70" s="17">
        <v>6832</v>
      </c>
      <c r="AK70" s="4"/>
      <c r="AL70" s="4"/>
      <c r="AN70" s="4"/>
      <c r="AO70" s="74"/>
      <c r="AP70" s="33">
        <v>15</v>
      </c>
      <c r="AQ70" s="23">
        <v>3.51</v>
      </c>
      <c r="AR70" s="17">
        <v>138873</v>
      </c>
      <c r="AS70" s="17">
        <v>121167</v>
      </c>
      <c r="AT70" s="17">
        <v>182833</v>
      </c>
      <c r="AU70" s="17">
        <v>-92386</v>
      </c>
      <c r="AV70" s="17">
        <v>9000</v>
      </c>
      <c r="AW70" s="2"/>
      <c r="AX70" s="4"/>
      <c r="AY70" s="74"/>
      <c r="AZ70" s="33">
        <v>15</v>
      </c>
      <c r="BA70" s="23">
        <v>4.3730000000000002</v>
      </c>
      <c r="BB70" s="17">
        <v>112313</v>
      </c>
      <c r="BC70" s="17">
        <v>98200</v>
      </c>
      <c r="BD70" s="17">
        <v>163000</v>
      </c>
      <c r="BE70" s="17">
        <v>30466</v>
      </c>
      <c r="BF70" s="17">
        <v>9</v>
      </c>
      <c r="BG70" s="4"/>
      <c r="BH70" s="74"/>
      <c r="BI70" s="33">
        <v>4</v>
      </c>
      <c r="BJ70" s="23">
        <v>3.37</v>
      </c>
      <c r="BK70" s="17">
        <v>91765</v>
      </c>
      <c r="BL70" s="17">
        <v>78920</v>
      </c>
      <c r="BM70" s="17">
        <v>112000</v>
      </c>
      <c r="BN70" s="17">
        <v>-36870</v>
      </c>
      <c r="BO70" s="15">
        <v>9</v>
      </c>
      <c r="BQ70" s="74"/>
      <c r="BR70" s="33">
        <v>15</v>
      </c>
      <c r="BS70" s="23">
        <v>1.996</v>
      </c>
      <c r="BT70" s="17">
        <v>144140</v>
      </c>
      <c r="BU70" s="17">
        <v>133429</v>
      </c>
      <c r="BV70" s="17">
        <v>171000</v>
      </c>
      <c r="BW70" s="17">
        <v>47911</v>
      </c>
      <c r="BX70" s="15">
        <v>9</v>
      </c>
      <c r="BY70" s="7"/>
      <c r="BZ70" s="31"/>
      <c r="CA70" s="7"/>
      <c r="CB70" s="74"/>
      <c r="CC70" s="33">
        <v>15</v>
      </c>
      <c r="CD70" s="17">
        <v>1.873</v>
      </c>
      <c r="CE70" s="17">
        <v>154226</v>
      </c>
      <c r="CF70" s="17">
        <v>148000</v>
      </c>
      <c r="CG70" s="17">
        <v>163000</v>
      </c>
      <c r="CH70" s="17">
        <v>47726</v>
      </c>
      <c r="CI70" s="17">
        <v>9000</v>
      </c>
      <c r="CJ70" s="7"/>
      <c r="CK70" s="74"/>
      <c r="CL70" s="33">
        <v>15</v>
      </c>
      <c r="CM70" s="23">
        <v>1.891</v>
      </c>
      <c r="CN70" s="17">
        <v>124657</v>
      </c>
      <c r="CO70" s="17">
        <v>115449</v>
      </c>
      <c r="CP70" s="17">
        <v>163000</v>
      </c>
      <c r="CQ70" s="17">
        <v>51546</v>
      </c>
      <c r="CR70" s="17">
        <v>9000</v>
      </c>
      <c r="CS70" s="7"/>
      <c r="CT70" s="74"/>
      <c r="CU70" s="28">
        <v>15</v>
      </c>
      <c r="CV70" s="23">
        <v>2.149</v>
      </c>
      <c r="CW70" s="17">
        <v>112184</v>
      </c>
      <c r="CX70" s="17">
        <v>102941</v>
      </c>
      <c r="CY70" s="17">
        <v>147000</v>
      </c>
      <c r="CZ70" s="17">
        <v>55491</v>
      </c>
      <c r="DA70" s="17">
        <v>9</v>
      </c>
      <c r="DB70" s="7"/>
      <c r="DC70" s="74"/>
      <c r="DD70" s="28">
        <v>15</v>
      </c>
      <c r="DE70" s="23">
        <v>1.7470000000000001</v>
      </c>
      <c r="DF70" s="17">
        <v>118130</v>
      </c>
      <c r="DG70" s="17">
        <v>113248</v>
      </c>
      <c r="DH70" s="17">
        <v>130000</v>
      </c>
      <c r="DI70" s="17">
        <v>32005</v>
      </c>
      <c r="DJ70" s="17">
        <v>9000</v>
      </c>
      <c r="DK70" s="4"/>
      <c r="DM70" s="53"/>
      <c r="DN70" s="61"/>
      <c r="DO70" s="55"/>
      <c r="DP70" s="56"/>
      <c r="DQ70" s="57"/>
      <c r="DR70" s="57"/>
      <c r="DS70" s="57"/>
      <c r="DT70" s="57"/>
      <c r="DU70" s="57"/>
      <c r="DV70" s="53"/>
      <c r="DW70" s="61"/>
      <c r="DX70" s="55"/>
      <c r="DY70" s="56"/>
      <c r="DZ70" s="57"/>
      <c r="EA70" s="57"/>
      <c r="EB70" s="57"/>
      <c r="EC70" s="57"/>
      <c r="ED70" s="57"/>
      <c r="EE70" s="53"/>
      <c r="EF70" s="61"/>
      <c r="EG70" s="55"/>
      <c r="EH70" s="56"/>
      <c r="EI70" s="57"/>
      <c r="EJ70" s="57"/>
      <c r="EK70" s="57"/>
      <c r="EL70" s="57"/>
      <c r="EM70" s="57"/>
      <c r="EN70" s="53"/>
      <c r="EO70" s="61"/>
      <c r="EP70" s="55"/>
      <c r="EQ70" s="56"/>
      <c r="ER70" s="57"/>
      <c r="ES70" s="57"/>
      <c r="ET70" s="57"/>
      <c r="EU70" s="57"/>
      <c r="EV70" s="57"/>
    </row>
    <row r="71" spans="1:152" x14ac:dyDescent="0.25">
      <c r="A71" s="4"/>
      <c r="B71" s="74"/>
      <c r="C71" s="33">
        <v>4</v>
      </c>
      <c r="D71" s="23">
        <v>1.9279999999999999</v>
      </c>
      <c r="E71" s="17">
        <v>148530</v>
      </c>
      <c r="F71" s="17">
        <v>120819</v>
      </c>
      <c r="G71" s="17">
        <v>195000</v>
      </c>
      <c r="H71" s="17">
        <v>-50711</v>
      </c>
      <c r="I71" s="15">
        <v>9</v>
      </c>
      <c r="J71" s="5"/>
      <c r="K71" s="74"/>
      <c r="L71" s="33">
        <v>4</v>
      </c>
      <c r="M71" s="23">
        <v>1.7490000000000001</v>
      </c>
      <c r="N71" s="17">
        <v>172440</v>
      </c>
      <c r="O71" s="17">
        <v>154141</v>
      </c>
      <c r="P71" s="17">
        <v>214000</v>
      </c>
      <c r="Q71" s="17">
        <v>39036</v>
      </c>
      <c r="R71" s="15">
        <v>9</v>
      </c>
      <c r="T71" s="74"/>
      <c r="U71" s="33">
        <v>16</v>
      </c>
      <c r="V71" s="23">
        <v>2.4860000000000002</v>
      </c>
      <c r="W71" s="17">
        <v>113183</v>
      </c>
      <c r="X71" s="17">
        <v>86333</v>
      </c>
      <c r="Y71" s="17">
        <v>231</v>
      </c>
      <c r="Z71" s="17">
        <v>-57265</v>
      </c>
      <c r="AA71" s="17">
        <v>9000</v>
      </c>
      <c r="AB71" s="4"/>
      <c r="AC71" s="74"/>
      <c r="AD71" s="33">
        <v>16</v>
      </c>
      <c r="AE71" s="23">
        <v>1.772</v>
      </c>
      <c r="AF71" s="17">
        <v>132053</v>
      </c>
      <c r="AG71" s="17">
        <v>88156</v>
      </c>
      <c r="AH71" s="17">
        <v>241</v>
      </c>
      <c r="AI71" s="17">
        <v>64179</v>
      </c>
      <c r="AJ71" s="17">
        <v>7749</v>
      </c>
      <c r="AK71" s="4"/>
      <c r="AL71" s="4"/>
      <c r="AN71" s="4"/>
      <c r="AO71" s="74"/>
      <c r="AP71" s="33">
        <v>16</v>
      </c>
      <c r="AQ71" s="23">
        <v>3.8490000000000002</v>
      </c>
      <c r="AR71" s="17">
        <v>133565</v>
      </c>
      <c r="AS71" s="17">
        <v>119000</v>
      </c>
      <c r="AT71" s="17">
        <v>175000</v>
      </c>
      <c r="AU71" s="17" t="s">
        <v>9</v>
      </c>
      <c r="AV71" s="17">
        <v>9000</v>
      </c>
      <c r="AW71" s="2"/>
      <c r="AX71" s="4"/>
      <c r="AY71" s="74"/>
      <c r="AZ71" s="33">
        <v>16</v>
      </c>
      <c r="BA71" s="23">
        <v>4.149</v>
      </c>
      <c r="BB71" s="17">
        <v>118022</v>
      </c>
      <c r="BC71" s="17">
        <v>102438</v>
      </c>
      <c r="BD71" s="17">
        <v>163000</v>
      </c>
      <c r="BE71" s="17">
        <v>-57095</v>
      </c>
      <c r="BF71" s="17">
        <v>9</v>
      </c>
      <c r="BG71" s="4"/>
      <c r="BH71" s="74"/>
      <c r="BI71" s="33">
        <v>4</v>
      </c>
      <c r="BJ71" s="23">
        <v>3.1379999999999999</v>
      </c>
      <c r="BK71" s="17">
        <v>97242</v>
      </c>
      <c r="BL71" s="17">
        <v>79870</v>
      </c>
      <c r="BM71" s="17">
        <v>136000</v>
      </c>
      <c r="BN71" s="17">
        <v>52696</v>
      </c>
      <c r="BO71" s="15">
        <v>9</v>
      </c>
      <c r="BQ71" s="74"/>
      <c r="BR71" s="33">
        <v>16</v>
      </c>
      <c r="BS71" s="23">
        <v>1.792</v>
      </c>
      <c r="BT71" s="17">
        <v>148912</v>
      </c>
      <c r="BU71" s="17">
        <v>136381</v>
      </c>
      <c r="BV71" s="17">
        <v>191000</v>
      </c>
      <c r="BW71" s="17">
        <v>-40601</v>
      </c>
      <c r="BX71" s="15">
        <v>9</v>
      </c>
      <c r="BY71" s="7"/>
      <c r="BZ71" s="31"/>
      <c r="CA71" s="7"/>
      <c r="CB71" s="74"/>
      <c r="CC71" s="33">
        <v>16</v>
      </c>
      <c r="CD71" s="17">
        <v>1.696</v>
      </c>
      <c r="CE71" s="17">
        <v>154274</v>
      </c>
      <c r="CF71" s="17">
        <v>147750</v>
      </c>
      <c r="CG71" s="17">
        <v>162000</v>
      </c>
      <c r="CH71" s="17">
        <v>-60255</v>
      </c>
      <c r="CI71" s="17">
        <v>9000</v>
      </c>
      <c r="CJ71" s="7"/>
      <c r="CK71" s="74"/>
      <c r="CL71" s="33">
        <v>16</v>
      </c>
      <c r="CM71" s="23">
        <v>1.97</v>
      </c>
      <c r="CN71" s="17">
        <v>123011</v>
      </c>
      <c r="CO71" s="17">
        <v>114476</v>
      </c>
      <c r="CP71" s="17">
        <v>145000</v>
      </c>
      <c r="CQ71" s="17">
        <v>-64654</v>
      </c>
      <c r="CR71" s="17">
        <v>9000</v>
      </c>
      <c r="CS71" s="7"/>
      <c r="CT71" s="74"/>
      <c r="CU71" s="28">
        <v>16</v>
      </c>
      <c r="CV71" s="23">
        <v>2.0129999999999999</v>
      </c>
      <c r="CW71" s="17">
        <v>114405</v>
      </c>
      <c r="CX71" s="17">
        <v>103310</v>
      </c>
      <c r="CY71" s="17">
        <v>164000</v>
      </c>
      <c r="CZ71" s="17">
        <v>-62819</v>
      </c>
      <c r="DA71" s="17">
        <v>9</v>
      </c>
      <c r="DB71" s="7"/>
      <c r="DC71" s="74"/>
      <c r="DD71" s="28">
        <v>16</v>
      </c>
      <c r="DE71" s="23">
        <v>1.9330000000000001</v>
      </c>
      <c r="DF71" s="17">
        <v>117526</v>
      </c>
      <c r="DG71" s="17">
        <v>111958</v>
      </c>
      <c r="DH71" s="17">
        <v>124698</v>
      </c>
      <c r="DI71" s="17">
        <v>-62241</v>
      </c>
      <c r="DJ71" s="17">
        <v>9000</v>
      </c>
      <c r="DK71" s="4"/>
      <c r="DM71" s="53"/>
      <c r="DN71" s="61"/>
      <c r="DO71" s="55"/>
      <c r="DP71" s="56"/>
      <c r="DQ71" s="57"/>
      <c r="DR71" s="57"/>
      <c r="DS71" s="57"/>
      <c r="DT71" s="57"/>
      <c r="DU71" s="57"/>
      <c r="DV71" s="53"/>
      <c r="DW71" s="61"/>
      <c r="DX71" s="55"/>
      <c r="DY71" s="56"/>
      <c r="DZ71" s="57"/>
      <c r="EA71" s="57"/>
      <c r="EB71" s="57"/>
      <c r="EC71" s="57"/>
      <c r="ED71" s="57"/>
      <c r="EE71" s="53"/>
      <c r="EF71" s="61"/>
      <c r="EG71" s="55"/>
      <c r="EH71" s="56"/>
      <c r="EI71" s="57"/>
      <c r="EJ71" s="57"/>
      <c r="EK71" s="57"/>
      <c r="EL71" s="57"/>
      <c r="EM71" s="57"/>
      <c r="EN71" s="53"/>
      <c r="EO71" s="61"/>
      <c r="EP71" s="55"/>
      <c r="EQ71" s="56"/>
      <c r="ER71" s="57"/>
      <c r="ES71" s="57"/>
      <c r="ET71" s="57"/>
      <c r="EU71" s="57"/>
      <c r="EV71" s="57"/>
    </row>
    <row r="72" spans="1:152" x14ac:dyDescent="0.25">
      <c r="A72" s="4"/>
      <c r="B72" s="72" t="s">
        <v>10</v>
      </c>
      <c r="C72" s="73"/>
      <c r="D72" s="24">
        <f>AVERAGE(D56:D71)</f>
        <v>1.9791250000000002</v>
      </c>
      <c r="E72" s="16"/>
      <c r="F72" s="15"/>
      <c r="G72" s="15"/>
      <c r="H72" s="15"/>
      <c r="I72" s="15"/>
      <c r="J72" s="4"/>
      <c r="K72" s="71" t="s">
        <v>10</v>
      </c>
      <c r="L72" s="71"/>
      <c r="M72" s="24">
        <f>AVERAGE(M56:M71)</f>
        <v>1.9355</v>
      </c>
      <c r="N72" s="16"/>
      <c r="O72" s="15"/>
      <c r="P72" s="15"/>
      <c r="Q72" s="15"/>
      <c r="R72" s="15"/>
      <c r="S72" s="7"/>
      <c r="T72" s="71" t="s">
        <v>10</v>
      </c>
      <c r="U72" s="71"/>
      <c r="V72" s="24">
        <f>AVERAGE(V56:V71)</f>
        <v>2.7389374999999996</v>
      </c>
      <c r="W72" s="16"/>
      <c r="X72" s="15"/>
      <c r="Y72" s="15"/>
      <c r="Z72" s="15"/>
      <c r="AA72" s="15"/>
      <c r="AB72" s="7"/>
      <c r="AC72" s="71" t="s">
        <v>10</v>
      </c>
      <c r="AD72" s="71"/>
      <c r="AE72" s="24">
        <f>AVERAGE(AE56:AE71)</f>
        <v>1.6137499999999998</v>
      </c>
      <c r="AF72" s="16"/>
      <c r="AG72" s="15"/>
      <c r="AH72" s="15"/>
      <c r="AI72" s="15"/>
      <c r="AJ72" s="15"/>
      <c r="AK72" s="4"/>
      <c r="AL72" s="4"/>
      <c r="AN72" s="4"/>
      <c r="AO72" s="71" t="s">
        <v>10</v>
      </c>
      <c r="AP72" s="71"/>
      <c r="AQ72" s="24">
        <f>AVERAGE(AQ56:AQ71)</f>
        <v>3.7729374999999994</v>
      </c>
      <c r="AR72" s="16"/>
      <c r="AS72" s="15"/>
      <c r="AT72" s="15"/>
      <c r="AU72" s="15"/>
      <c r="AV72" s="15"/>
      <c r="AW72" s="7"/>
      <c r="AX72" s="4"/>
      <c r="AY72" s="71" t="s">
        <v>10</v>
      </c>
      <c r="AZ72" s="71"/>
      <c r="BA72" s="24">
        <f>AVERAGE(BA56:BA71)</f>
        <v>4.0472499999999991</v>
      </c>
      <c r="BB72" s="16"/>
      <c r="BC72" s="15"/>
      <c r="BD72" s="15"/>
      <c r="BE72" s="15"/>
      <c r="BF72" s="15"/>
      <c r="BG72" s="7"/>
      <c r="BH72" s="71" t="s">
        <v>10</v>
      </c>
      <c r="BI72" s="71"/>
      <c r="BJ72" s="24">
        <f>AVERAGE(BJ56:BJ71)</f>
        <v>2.782375</v>
      </c>
      <c r="BK72" s="16"/>
      <c r="BL72" s="15"/>
      <c r="BM72" s="15"/>
      <c r="BN72" s="15"/>
      <c r="BO72" s="15"/>
      <c r="BP72" s="7"/>
      <c r="BQ72" s="71" t="s">
        <v>10</v>
      </c>
      <c r="BR72" s="71"/>
      <c r="BS72" s="24">
        <f>AVERAGE(BS56:BS71)</f>
        <v>2.0115624999999997</v>
      </c>
      <c r="BT72" s="16"/>
      <c r="BU72" s="15"/>
      <c r="BV72" s="15"/>
      <c r="BW72" s="15"/>
      <c r="BX72" s="15"/>
      <c r="BY72" s="7"/>
      <c r="BZ72" s="31"/>
      <c r="CA72" s="7"/>
      <c r="CB72" s="74" t="s">
        <v>10</v>
      </c>
      <c r="CC72" s="74"/>
      <c r="CD72" s="24">
        <f>AVERAGE(CD56:CD71)</f>
        <v>1.6993750000000003</v>
      </c>
      <c r="CE72" s="16"/>
      <c r="CF72" s="17"/>
      <c r="CG72" s="17"/>
      <c r="CH72" s="15"/>
      <c r="CI72" s="15"/>
      <c r="CJ72" s="7"/>
      <c r="CK72" s="74" t="s">
        <v>10</v>
      </c>
      <c r="CL72" s="74"/>
      <c r="CM72" s="24">
        <f>AVERAGE(CM56:CM71)</f>
        <v>1.8050624999999996</v>
      </c>
      <c r="CN72" s="16"/>
      <c r="CO72" s="17"/>
      <c r="CP72" s="17"/>
      <c r="CQ72" s="15"/>
      <c r="CR72" s="15"/>
      <c r="CS72" s="7"/>
      <c r="CT72" s="74" t="s">
        <v>10</v>
      </c>
      <c r="CU72" s="74"/>
      <c r="CV72" s="24">
        <f>AVERAGE(CV56:CV71)</f>
        <v>2.2369999999999997</v>
      </c>
      <c r="CW72" s="16"/>
      <c r="CX72" s="17"/>
      <c r="CY72" s="17"/>
      <c r="CZ72" s="15"/>
      <c r="DA72" s="15"/>
      <c r="DB72" s="7"/>
      <c r="DC72" s="74" t="s">
        <v>10</v>
      </c>
      <c r="DD72" s="74"/>
      <c r="DE72" s="24">
        <f>AVERAGE(DE56:DE71)</f>
        <v>1.6153125000000002</v>
      </c>
      <c r="DF72" s="16"/>
      <c r="DG72" s="17"/>
      <c r="DH72" s="17"/>
      <c r="DI72" s="15"/>
      <c r="DJ72" s="15"/>
      <c r="DK72" s="4"/>
      <c r="DM72" s="53"/>
      <c r="DN72" s="61"/>
      <c r="DO72" s="61"/>
      <c r="DP72" s="56"/>
      <c r="DQ72" s="58"/>
      <c r="DR72" s="57"/>
      <c r="DS72" s="57"/>
      <c r="DT72" s="53"/>
      <c r="DU72" s="53"/>
      <c r="DV72" s="53"/>
      <c r="DW72" s="61"/>
      <c r="DX72" s="61"/>
      <c r="DY72" s="56"/>
      <c r="DZ72" s="58"/>
      <c r="EA72" s="57"/>
      <c r="EB72" s="57"/>
      <c r="EC72" s="53"/>
      <c r="ED72" s="53"/>
      <c r="EE72" s="53"/>
      <c r="EF72" s="61"/>
      <c r="EG72" s="61"/>
      <c r="EH72" s="56"/>
      <c r="EI72" s="58"/>
      <c r="EJ72" s="57"/>
      <c r="EK72" s="57"/>
      <c r="EL72" s="53"/>
      <c r="EM72" s="53"/>
      <c r="EN72" s="53"/>
      <c r="EO72" s="61"/>
      <c r="EP72" s="61"/>
      <c r="EQ72" s="56"/>
      <c r="ER72" s="58"/>
      <c r="ES72" s="57"/>
      <c r="ET72" s="57"/>
      <c r="EU72" s="53"/>
      <c r="EV72" s="53"/>
    </row>
    <row r="73" spans="1:152" x14ac:dyDescent="0.25">
      <c r="A73" s="4"/>
      <c r="B73" s="72" t="s">
        <v>16</v>
      </c>
      <c r="C73" s="73"/>
      <c r="D73" s="26">
        <f>SUM(D72,D55,D38,D21)/4</f>
        <v>2.1197343750000002</v>
      </c>
      <c r="E73" s="16"/>
      <c r="F73" s="15"/>
      <c r="G73" s="15"/>
      <c r="H73" s="15"/>
      <c r="I73" s="15"/>
      <c r="J73" s="4"/>
      <c r="K73" s="71" t="s">
        <v>16</v>
      </c>
      <c r="L73" s="71"/>
      <c r="M73" s="15">
        <f>SUM(M72,M55,M38,M21)/4</f>
        <v>2.0393125000000003</v>
      </c>
      <c r="N73" s="16"/>
      <c r="O73" s="15"/>
      <c r="P73" s="15"/>
      <c r="Q73" s="15"/>
      <c r="R73" s="15"/>
      <c r="S73" s="7"/>
      <c r="T73" s="71" t="s">
        <v>16</v>
      </c>
      <c r="U73" s="71"/>
      <c r="V73" s="15">
        <f>SUM(V72,V55,V38,V21)/4</f>
        <v>2.9851406250000001</v>
      </c>
      <c r="W73" s="16"/>
      <c r="X73" s="15"/>
      <c r="Y73" s="15"/>
      <c r="Z73" s="15"/>
      <c r="AA73" s="15"/>
      <c r="AB73" s="7"/>
      <c r="AC73" s="71" t="s">
        <v>16</v>
      </c>
      <c r="AD73" s="71"/>
      <c r="AE73" s="23">
        <f>SUM(AE72,AE55,AE38,AE21)/4</f>
        <v>2.08165625</v>
      </c>
      <c r="AF73" s="16"/>
      <c r="AG73" s="15"/>
      <c r="AH73" s="15"/>
      <c r="AI73" s="15"/>
      <c r="AJ73" s="15"/>
      <c r="AK73" s="4"/>
      <c r="AL73" s="4"/>
      <c r="AN73" s="4"/>
      <c r="AO73" s="71" t="s">
        <v>16</v>
      </c>
      <c r="AP73" s="71"/>
      <c r="AQ73" s="23">
        <f>SUM(AQ72,AQ55,AQ38,AQ21)/4</f>
        <v>3.8250000000000002</v>
      </c>
      <c r="AR73" s="16"/>
      <c r="AS73" s="15"/>
      <c r="AT73" s="15"/>
      <c r="AU73" s="15"/>
      <c r="AV73" s="15"/>
      <c r="AW73" s="7"/>
      <c r="AX73" s="4"/>
      <c r="AY73" s="71" t="s">
        <v>16</v>
      </c>
      <c r="AZ73" s="71"/>
      <c r="BA73" s="23">
        <f>AVERAGE(BA72,BA55,BA38,BA21)</f>
        <v>3.809984375</v>
      </c>
      <c r="BB73" s="16"/>
      <c r="BC73" s="15"/>
      <c r="BD73" s="15"/>
      <c r="BE73" s="15"/>
      <c r="BF73" s="15"/>
      <c r="BG73" s="7"/>
      <c r="BH73" s="71" t="s">
        <v>16</v>
      </c>
      <c r="BI73" s="71"/>
      <c r="BJ73" s="23">
        <f>AVERAGE(BJ5:BJ20)</f>
        <v>3.1268750000000005</v>
      </c>
      <c r="BK73" s="16"/>
      <c r="BL73" s="15"/>
      <c r="BM73" s="15"/>
      <c r="BN73" s="15"/>
      <c r="BO73" s="15"/>
      <c r="BP73" s="7"/>
      <c r="BQ73" s="71" t="s">
        <v>16</v>
      </c>
      <c r="BR73" s="71"/>
      <c r="BS73" s="23">
        <f>AVERAGE(BS38,BS21)</f>
        <v>2.4546874999999999</v>
      </c>
      <c r="BT73" s="16"/>
      <c r="BU73" s="15"/>
      <c r="BV73" s="15"/>
      <c r="BW73" s="15"/>
      <c r="BX73" s="15"/>
      <c r="BY73" s="7"/>
      <c r="BZ73" s="31"/>
      <c r="CA73" s="7"/>
      <c r="CB73" s="71" t="s">
        <v>10</v>
      </c>
      <c r="CC73" s="71"/>
      <c r="CD73" s="23">
        <f>AVERAGE(CD72,CD55,CD38,CD21)</f>
        <v>1.8908749999999999</v>
      </c>
      <c r="CE73" s="15"/>
      <c r="CF73" s="15"/>
      <c r="CG73" s="15"/>
      <c r="CH73" s="15"/>
      <c r="CI73" s="15"/>
      <c r="CJ73" s="7"/>
      <c r="CK73" s="71" t="s">
        <v>10</v>
      </c>
      <c r="CL73" s="71"/>
      <c r="CM73" s="23">
        <f>AVERAGE(CM72,CM55,CM38,CM21)</f>
        <v>1.7700312499999999</v>
      </c>
      <c r="CN73" s="15"/>
      <c r="CO73" s="15"/>
      <c r="CP73" s="15"/>
      <c r="CQ73" s="15"/>
      <c r="CR73" s="15"/>
      <c r="CS73" s="7"/>
      <c r="CT73" s="72" t="s">
        <v>10</v>
      </c>
      <c r="CU73" s="73"/>
      <c r="CV73" s="23">
        <f>AVERAGE(CV72,CV55,CV38,CV21)</f>
        <v>2.3482812499999999</v>
      </c>
      <c r="CW73" s="15"/>
      <c r="CX73" s="15"/>
      <c r="CY73" s="15"/>
      <c r="CZ73" s="15"/>
      <c r="DA73" s="15"/>
      <c r="DB73" s="7"/>
      <c r="DC73" s="72" t="s">
        <v>10</v>
      </c>
      <c r="DD73" s="73"/>
      <c r="DE73" s="23">
        <f>AVERAGE(DE72,DE55,DE38,DE21)</f>
        <v>1.8239687499999999</v>
      </c>
      <c r="DF73" s="15"/>
      <c r="DG73" s="15"/>
      <c r="DH73" s="15"/>
      <c r="DI73" s="15"/>
      <c r="DJ73" s="15"/>
      <c r="DK73" s="4"/>
      <c r="DM73" s="53"/>
      <c r="DN73" s="62"/>
      <c r="DO73" s="62"/>
      <c r="DP73" s="56"/>
      <c r="DQ73" s="53"/>
      <c r="DR73" s="53"/>
      <c r="DS73" s="53"/>
      <c r="DT73" s="53"/>
      <c r="DU73" s="53"/>
      <c r="DV73" s="53"/>
      <c r="DW73" s="61"/>
      <c r="DX73" s="61"/>
      <c r="DY73" s="56"/>
      <c r="DZ73" s="53"/>
      <c r="EA73" s="53"/>
      <c r="EB73" s="53"/>
      <c r="EC73" s="53"/>
      <c r="ED73" s="53"/>
      <c r="EE73" s="53"/>
      <c r="EF73" s="62"/>
      <c r="EG73" s="62"/>
      <c r="EH73" s="56"/>
      <c r="EI73" s="53"/>
      <c r="EJ73" s="53"/>
      <c r="EK73" s="53"/>
      <c r="EL73" s="53"/>
      <c r="EM73" s="53"/>
      <c r="EN73" s="53"/>
      <c r="EO73" s="62"/>
      <c r="EP73" s="62"/>
      <c r="EQ73" s="56"/>
      <c r="ER73" s="53"/>
      <c r="ES73" s="53"/>
      <c r="ET73" s="53"/>
      <c r="EU73" s="53"/>
      <c r="EV73" s="53"/>
    </row>
    <row r="74" spans="1:152" x14ac:dyDescent="0.25">
      <c r="A74" s="4"/>
      <c r="B74" s="71" t="s">
        <v>11</v>
      </c>
      <c r="C74" s="71"/>
      <c r="D74" s="15">
        <f>STDEVP(D56:D71,D39:D54,D22:D37,D5:D20)</f>
        <v>0.15896493738670608</v>
      </c>
      <c r="E74" s="16"/>
      <c r="F74" s="15"/>
      <c r="G74" s="15"/>
      <c r="H74" s="15"/>
      <c r="I74" s="15"/>
      <c r="J74" s="4"/>
      <c r="K74" s="71" t="s">
        <v>11</v>
      </c>
      <c r="L74" s="71"/>
      <c r="M74" s="15">
        <f>STDEVP(M56:M71,M39:M54,M22:M37,M5:M20)</f>
        <v>0.1736465406904209</v>
      </c>
      <c r="N74" s="16"/>
      <c r="O74" s="15"/>
      <c r="P74" s="15"/>
      <c r="Q74" s="15"/>
      <c r="R74" s="15"/>
      <c r="S74" s="4"/>
      <c r="T74" s="71" t="s">
        <v>11</v>
      </c>
      <c r="U74" s="71"/>
      <c r="V74" s="15">
        <f>STDEVP(V5:V20,V22:V37,V39:V54,V56:V71)</f>
        <v>0.3566332529358458</v>
      </c>
      <c r="W74" s="16"/>
      <c r="X74" s="15"/>
      <c r="Y74" s="15"/>
      <c r="Z74" s="15"/>
      <c r="AA74" s="15"/>
      <c r="AB74" s="4"/>
      <c r="AC74" s="71" t="s">
        <v>11</v>
      </c>
      <c r="AD74" s="71"/>
      <c r="AE74" s="15">
        <f>STDEVP(AE5:AE20,AE22:AE37,AE39:AE54,AE56:AE71)</f>
        <v>0.37779695351595299</v>
      </c>
      <c r="AF74" s="16"/>
      <c r="AG74" s="15"/>
      <c r="AH74" s="15"/>
      <c r="AI74" s="15"/>
      <c r="AJ74" s="15"/>
      <c r="AK74" s="4"/>
      <c r="AL74" s="4"/>
      <c r="AN74" s="4"/>
      <c r="AO74" s="71" t="s">
        <v>11</v>
      </c>
      <c r="AP74" s="71"/>
      <c r="AQ74" s="15">
        <f>STDEVP(AQ56:AQ71,AQ39:AQ54,AQ22:AQ37,AQ5:AQ20)</f>
        <v>0.45488916919399014</v>
      </c>
      <c r="AR74" s="16"/>
      <c r="AS74" s="15"/>
      <c r="AT74" s="15"/>
      <c r="AU74" s="15"/>
      <c r="AV74" s="15"/>
      <c r="AW74" s="7"/>
      <c r="AX74" s="4"/>
      <c r="AY74" s="71" t="s">
        <v>11</v>
      </c>
      <c r="AZ74" s="71"/>
      <c r="BA74" s="15">
        <f>STDEVP(BA56:BA71,BA39:BA54,BA22:BA37,BA5:BA20)</f>
        <v>0.65649925009923593</v>
      </c>
      <c r="BB74" s="16"/>
      <c r="BC74" s="15"/>
      <c r="BD74" s="15"/>
      <c r="BE74" s="15"/>
      <c r="BF74" s="15"/>
      <c r="BG74" s="4"/>
      <c r="BH74" s="71" t="s">
        <v>11</v>
      </c>
      <c r="BI74" s="71"/>
      <c r="BJ74" s="15">
        <f>STDEVP(BJ39:BJ54,BJ22:BJ37,BJ5:BJ20,BJ56:BJ71)</f>
        <v>0.44345036951682726</v>
      </c>
      <c r="BK74" s="16"/>
      <c r="BL74" s="15"/>
      <c r="BM74" s="15"/>
      <c r="BN74" s="15"/>
      <c r="BO74" s="15"/>
      <c r="BP74" s="4"/>
      <c r="BQ74" s="71" t="s">
        <v>11</v>
      </c>
      <c r="BR74" s="71"/>
      <c r="BS74" s="15">
        <f>STDEVP(BS56:BS71,BS39:BS54,BS22:BS37,BS5:BS20)</f>
        <v>0.52775743843015199</v>
      </c>
      <c r="BT74" s="16"/>
      <c r="BU74" s="15"/>
      <c r="BV74" s="15"/>
      <c r="BW74" s="15"/>
      <c r="BX74" s="15"/>
      <c r="BY74" s="7"/>
      <c r="BZ74" s="31"/>
      <c r="CA74" s="7"/>
      <c r="CB74" s="88" t="s">
        <v>11</v>
      </c>
      <c r="CC74" s="88"/>
      <c r="CD74" s="41">
        <f>STDEVP(CD56:CD71,CD39:CD54,CD22:CD37,CD5:CD19,CD20)</f>
        <v>0.20108747319263198</v>
      </c>
      <c r="CE74" s="41"/>
      <c r="CF74" s="41"/>
      <c r="CG74" s="41"/>
      <c r="CH74" s="41"/>
      <c r="CI74" s="41"/>
      <c r="CJ74" s="7"/>
      <c r="CK74" s="88" t="s">
        <v>11</v>
      </c>
      <c r="CL74" s="88"/>
      <c r="CM74" s="40">
        <f>STDEVP(CM56:CM71,CM39:CM54,CM22:CM37,CM5:CM20)</f>
        <v>0.22873524329109265</v>
      </c>
      <c r="CN74" s="41"/>
      <c r="CO74" s="41"/>
      <c r="CP74" s="41"/>
      <c r="CQ74" s="41"/>
      <c r="CR74" s="41"/>
      <c r="CS74" s="7"/>
      <c r="CT74" s="86" t="s">
        <v>11</v>
      </c>
      <c r="CU74" s="87"/>
      <c r="CV74" s="41">
        <f>STDEVP(CV56:CV71,CV39:CV54,CV22:CV37,CV5:CV20)</f>
        <v>0.23721973389336778</v>
      </c>
      <c r="CW74" s="41"/>
      <c r="CX74" s="41"/>
      <c r="CY74" s="41"/>
      <c r="CZ74" s="41"/>
      <c r="DA74" s="41"/>
      <c r="DB74" s="7"/>
      <c r="DC74" s="86" t="s">
        <v>11</v>
      </c>
      <c r="DD74" s="87"/>
      <c r="DE74" s="41">
        <f>STDEVP(DE56:DE71,DE39:DE54,DE22:DE37,DE5:DE20)</f>
        <v>0.32995733477745348</v>
      </c>
      <c r="DF74" s="41"/>
      <c r="DG74" s="41"/>
      <c r="DH74" s="41"/>
      <c r="DI74" s="41"/>
      <c r="DJ74" s="41"/>
      <c r="DK74" s="4"/>
      <c r="DM74" s="53"/>
      <c r="DN74" s="62"/>
      <c r="DO74" s="62"/>
      <c r="DP74" s="53"/>
      <c r="DQ74" s="53"/>
      <c r="DR74" s="53"/>
      <c r="DS74" s="53"/>
      <c r="DT74" s="53"/>
      <c r="DU74" s="53"/>
      <c r="DV74" s="53"/>
      <c r="DW74" s="62"/>
      <c r="DX74" s="62"/>
      <c r="DY74" s="53"/>
      <c r="DZ74" s="53"/>
      <c r="EA74" s="53"/>
      <c r="EB74" s="53"/>
      <c r="EC74" s="53"/>
      <c r="ED74" s="53"/>
      <c r="EE74" s="53"/>
      <c r="EF74" s="62"/>
      <c r="EG74" s="62"/>
      <c r="EH74" s="53"/>
      <c r="EI74" s="53"/>
      <c r="EJ74" s="53"/>
      <c r="EK74" s="53"/>
      <c r="EL74" s="53"/>
      <c r="EM74" s="53"/>
      <c r="EN74" s="53"/>
      <c r="EO74" s="62"/>
      <c r="EP74" s="62"/>
      <c r="EQ74" s="53"/>
      <c r="ER74" s="53"/>
      <c r="ES74" s="53"/>
      <c r="ET74" s="53"/>
      <c r="EU74" s="53"/>
      <c r="EV74" s="53"/>
    </row>
    <row r="75" spans="1:152" x14ac:dyDescent="0.25">
      <c r="A75" s="4"/>
      <c r="B75" s="4"/>
      <c r="C75" s="4"/>
      <c r="D75" s="4"/>
      <c r="E75" s="2"/>
      <c r="F75" s="4"/>
      <c r="G75" s="4"/>
      <c r="H75" s="4"/>
      <c r="I75" s="4"/>
      <c r="J75" s="4"/>
      <c r="K75" s="4"/>
      <c r="L75" s="4"/>
      <c r="M75" s="2"/>
      <c r="N75" s="4"/>
      <c r="O75" s="4"/>
      <c r="P75" s="4"/>
      <c r="Q75" s="4"/>
      <c r="R75" s="4"/>
      <c r="S75" s="4"/>
      <c r="T75" s="4"/>
      <c r="U75" s="4"/>
      <c r="V75" s="2"/>
      <c r="W75" s="4"/>
      <c r="X75" s="4"/>
      <c r="Y75" s="4"/>
      <c r="Z75" s="4"/>
      <c r="AA75" s="4"/>
      <c r="AB75" s="4"/>
      <c r="AC75" s="4"/>
      <c r="AD75" s="4"/>
      <c r="AE75" s="2"/>
      <c r="AF75" s="4"/>
      <c r="AG75" s="4"/>
      <c r="AH75" s="4"/>
      <c r="AI75" s="4"/>
      <c r="AJ75" s="4"/>
      <c r="AK75" s="4"/>
      <c r="AL75" s="4"/>
      <c r="AN75" s="4"/>
      <c r="AO75" s="4"/>
      <c r="AP75" s="4"/>
      <c r="AQ75" s="4"/>
      <c r="AR75" s="2"/>
      <c r="AS75" s="4"/>
      <c r="AT75" s="4"/>
      <c r="AU75" s="4"/>
      <c r="AV75" s="4"/>
      <c r="AW75" s="4"/>
      <c r="AX75" s="4"/>
      <c r="AY75" s="4"/>
      <c r="AZ75" s="4"/>
      <c r="BA75" s="2"/>
      <c r="BB75" s="4"/>
      <c r="BC75" s="4"/>
      <c r="BD75" s="4"/>
      <c r="BE75" s="4"/>
      <c r="BF75" s="4"/>
      <c r="BG75" s="4"/>
      <c r="BH75" s="4"/>
      <c r="BI75" s="4"/>
      <c r="BJ75" s="2"/>
      <c r="BK75" s="4"/>
      <c r="BL75" s="4"/>
      <c r="BM75" s="4"/>
      <c r="BN75" s="4"/>
      <c r="BO75" s="4"/>
      <c r="BP75" s="4"/>
      <c r="BQ75" s="4"/>
      <c r="BR75" s="4"/>
      <c r="BS75" s="2"/>
      <c r="BT75" s="4"/>
      <c r="BU75" s="4"/>
      <c r="BV75" s="4"/>
      <c r="BW75" s="4"/>
      <c r="BX75" s="4"/>
      <c r="CB75" s="42"/>
      <c r="CC75" s="42"/>
      <c r="CD75" s="42"/>
      <c r="CE75" s="42"/>
      <c r="CF75" s="42"/>
      <c r="CG75" s="42"/>
      <c r="CH75" s="42"/>
      <c r="CI75" s="42"/>
      <c r="CK75" s="42"/>
      <c r="CL75" s="42"/>
      <c r="CM75" s="42"/>
      <c r="CN75" s="42"/>
      <c r="CO75" s="42"/>
      <c r="CP75" s="42"/>
      <c r="CQ75" s="42"/>
      <c r="CR75" s="42"/>
      <c r="CT75" s="42"/>
      <c r="CU75" s="42"/>
      <c r="CV75" s="42"/>
      <c r="CW75" s="42"/>
      <c r="CX75" s="42"/>
      <c r="CY75" s="42"/>
      <c r="CZ75" s="42"/>
      <c r="DA75" s="42"/>
      <c r="DC75" s="42"/>
      <c r="DD75" s="42"/>
      <c r="DE75" s="42"/>
      <c r="DF75" s="42"/>
      <c r="DG75" s="42"/>
      <c r="DH75" s="42"/>
      <c r="DI75" s="42"/>
      <c r="DJ75" s="42"/>
      <c r="DK75" s="4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</row>
    <row r="76" spans="1:152" x14ac:dyDescent="0.25">
      <c r="A76" s="4"/>
      <c r="B76" s="4"/>
      <c r="C76" s="4"/>
      <c r="D76" s="4"/>
      <c r="E76" s="2"/>
      <c r="F76" s="4"/>
      <c r="G76" s="4"/>
      <c r="H76" s="4"/>
      <c r="I76" s="4"/>
      <c r="J76" s="4"/>
      <c r="K76" s="4"/>
      <c r="L76" s="4"/>
      <c r="M76" s="2"/>
      <c r="N76" s="4"/>
      <c r="O76" s="4"/>
      <c r="P76" s="4"/>
      <c r="Q76" s="4"/>
      <c r="R76" s="4"/>
      <c r="S76" s="4"/>
      <c r="T76" s="4"/>
      <c r="U76" s="4"/>
      <c r="V76" s="2"/>
      <c r="W76" s="4"/>
      <c r="X76" s="4"/>
      <c r="Y76" s="4"/>
      <c r="Z76" s="4"/>
      <c r="AA76" s="4"/>
      <c r="AB76" s="4"/>
      <c r="AC76" s="4"/>
      <c r="AD76" s="4"/>
      <c r="AE76" s="2"/>
      <c r="AF76" s="4"/>
      <c r="AG76" s="4"/>
      <c r="AH76" s="4"/>
      <c r="AI76" s="4"/>
      <c r="AJ76" s="4"/>
      <c r="AK76" s="4"/>
      <c r="AL76" s="4"/>
      <c r="AN76" s="4"/>
      <c r="AO76" s="4"/>
      <c r="AP76" s="4"/>
      <c r="AQ76" s="4"/>
      <c r="AR76" s="2"/>
      <c r="AS76" s="4"/>
      <c r="AT76" s="4"/>
      <c r="AU76" s="4"/>
      <c r="AV76" s="4"/>
      <c r="AW76" s="4"/>
      <c r="AX76" s="4"/>
      <c r="AY76" s="4"/>
      <c r="AZ76" s="4"/>
      <c r="BA76" s="2"/>
      <c r="BB76" s="4"/>
      <c r="BC76" s="4"/>
      <c r="BD76" s="4"/>
      <c r="BE76" s="4"/>
      <c r="BF76" s="4"/>
      <c r="BG76" s="4"/>
      <c r="BH76" s="4"/>
      <c r="BI76" s="4"/>
      <c r="BJ76" s="2"/>
      <c r="BK76" s="4"/>
      <c r="BL76" s="4"/>
      <c r="BM76" s="4"/>
      <c r="BN76" s="4"/>
      <c r="BO76" s="4"/>
      <c r="BP76" s="4"/>
      <c r="BQ76" s="4"/>
      <c r="BR76" s="4"/>
      <c r="BS76" s="2"/>
      <c r="BT76" s="4"/>
      <c r="BU76" s="4"/>
      <c r="BV76" s="4"/>
      <c r="BW76" s="4"/>
      <c r="BX76" s="4"/>
      <c r="DK76" s="4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</row>
    <row r="77" spans="1:152" x14ac:dyDescent="0.25">
      <c r="A77" s="4"/>
      <c r="B77" s="4"/>
      <c r="C77" s="4"/>
      <c r="D77" s="4"/>
      <c r="E77" s="2"/>
      <c r="F77" s="4"/>
      <c r="G77" s="4"/>
      <c r="H77" s="4"/>
      <c r="I77" s="4"/>
      <c r="J77" s="4"/>
      <c r="K77" s="4"/>
      <c r="L77" s="4"/>
      <c r="M77" s="2"/>
      <c r="N77" s="4"/>
      <c r="O77" s="4"/>
      <c r="P77" s="4"/>
      <c r="Q77" s="4"/>
      <c r="R77" s="4"/>
      <c r="S77" s="4"/>
      <c r="T77" s="4"/>
      <c r="U77" s="4"/>
      <c r="V77" s="2"/>
      <c r="W77" s="4"/>
      <c r="X77" s="4"/>
      <c r="Y77" s="4"/>
      <c r="Z77" s="4"/>
      <c r="AA77" s="4"/>
      <c r="AB77" s="4"/>
      <c r="AC77" s="4"/>
      <c r="AD77" s="4"/>
      <c r="AE77" s="2"/>
      <c r="AF77" s="4"/>
      <c r="AG77" s="4"/>
      <c r="AH77" s="4"/>
      <c r="AI77" s="4"/>
      <c r="AJ77" s="4"/>
      <c r="AK77" s="4"/>
      <c r="AL77" s="4"/>
      <c r="AN77" s="2"/>
      <c r="AO77" s="4"/>
      <c r="AP77" s="4"/>
      <c r="AQ77" s="4"/>
      <c r="AR77" s="4"/>
      <c r="AS77" s="4"/>
      <c r="AT77" s="4"/>
      <c r="AU77" s="4"/>
      <c r="AV77" s="2"/>
      <c r="AW77" s="2"/>
      <c r="AX77" s="4"/>
      <c r="AY77" s="2"/>
      <c r="AZ77" s="4"/>
      <c r="BA77" s="4"/>
      <c r="BB77" s="4"/>
      <c r="BC77" s="4"/>
      <c r="BD77" s="4"/>
      <c r="BE77" s="2"/>
      <c r="BF77" s="4"/>
      <c r="BG77" s="4"/>
      <c r="BH77" s="4"/>
      <c r="BI77" s="4"/>
      <c r="BJ77" s="4"/>
      <c r="BK77" s="4"/>
      <c r="BL77" s="4"/>
      <c r="BM77" s="2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DK77" s="4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</row>
    <row r="78" spans="1:152" x14ac:dyDescent="0.25"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</row>
    <row r="79" spans="1:152" x14ac:dyDescent="0.25"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</row>
    <row r="80" spans="1:152" x14ac:dyDescent="0.25"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</row>
    <row r="81" spans="1:154" x14ac:dyDescent="0.25">
      <c r="B81" s="44"/>
      <c r="C81" s="39" t="s">
        <v>1</v>
      </c>
      <c r="D81" s="44" t="s">
        <v>20</v>
      </c>
      <c r="E81" s="39" t="s">
        <v>2</v>
      </c>
      <c r="F81" s="44" t="s">
        <v>11</v>
      </c>
      <c r="G81" s="39" t="s">
        <v>3</v>
      </c>
      <c r="H81" s="44" t="s">
        <v>11</v>
      </c>
      <c r="I81" s="44" t="s">
        <v>19</v>
      </c>
      <c r="J81" s="44" t="s">
        <v>11</v>
      </c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/>
      <c r="EV81" s="53"/>
    </row>
    <row r="82" spans="1:154" x14ac:dyDescent="0.25">
      <c r="B82" s="44">
        <v>48</v>
      </c>
      <c r="C82" s="37">
        <f>D73</f>
        <v>2.1197343750000002</v>
      </c>
      <c r="D82" s="43">
        <f>D74</f>
        <v>0.15896493738670608</v>
      </c>
      <c r="E82" s="43">
        <f>M73</f>
        <v>2.0393125000000003</v>
      </c>
      <c r="F82" s="43">
        <f>M74</f>
        <v>0.1736465406904209</v>
      </c>
      <c r="G82" s="43">
        <f>V73</f>
        <v>2.9851406250000001</v>
      </c>
      <c r="H82" s="43">
        <f>V74</f>
        <v>0.3566332529358458</v>
      </c>
      <c r="I82" s="38">
        <f>AE73</f>
        <v>2.08165625</v>
      </c>
      <c r="J82" s="43">
        <f>AE74</f>
        <v>0.37779695351595299</v>
      </c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</row>
    <row r="83" spans="1:154" x14ac:dyDescent="0.25">
      <c r="B83" s="44">
        <v>72</v>
      </c>
      <c r="C83" s="38">
        <f>AQ73</f>
        <v>3.8250000000000002</v>
      </c>
      <c r="D83" s="43">
        <f>AQ74</f>
        <v>0.45488916919399014</v>
      </c>
      <c r="E83" s="38">
        <f>BA73</f>
        <v>3.809984375</v>
      </c>
      <c r="F83" s="43">
        <f>BA74</f>
        <v>0.65649925009923593</v>
      </c>
      <c r="G83" s="38">
        <f>BJ73</f>
        <v>3.1268750000000005</v>
      </c>
      <c r="H83" s="43">
        <f>BJ74</f>
        <v>0.44345036951682726</v>
      </c>
      <c r="I83" s="38">
        <f>BS73</f>
        <v>2.4546874999999999</v>
      </c>
      <c r="J83" s="43">
        <f>BS74</f>
        <v>0.52775743843015199</v>
      </c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/>
    </row>
    <row r="84" spans="1:154" x14ac:dyDescent="0.25">
      <c r="B84" s="44">
        <v>96</v>
      </c>
      <c r="C84" s="38">
        <f>CD58</f>
        <v>1.7869999999999999</v>
      </c>
      <c r="D84" s="38">
        <f>CD73</f>
        <v>1.8908749999999999</v>
      </c>
      <c r="E84" s="38">
        <f>CM73</f>
        <v>1.7700312499999999</v>
      </c>
      <c r="F84" s="38">
        <f>CM74</f>
        <v>0.22873524329109265</v>
      </c>
      <c r="G84" s="38">
        <f>CV73</f>
        <v>2.3482812499999999</v>
      </c>
      <c r="H84" s="43">
        <f>CV74</f>
        <v>0.23721973389336778</v>
      </c>
      <c r="I84" s="38">
        <f>DE73</f>
        <v>1.8239687499999999</v>
      </c>
      <c r="J84" s="43">
        <f>DE74</f>
        <v>0.32995733477745348</v>
      </c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/>
      <c r="EV84" s="53"/>
    </row>
    <row r="85" spans="1:154" x14ac:dyDescent="0.25">
      <c r="B85" s="42"/>
      <c r="C85" s="42"/>
      <c r="D85" s="42"/>
      <c r="E85" s="42"/>
      <c r="F85" s="42"/>
      <c r="G85" s="42"/>
      <c r="H85" s="42"/>
      <c r="I85" s="42"/>
      <c r="J85" s="42"/>
      <c r="AD85" s="27"/>
      <c r="AM85"/>
      <c r="BP85" s="4"/>
      <c r="BQ85" s="27"/>
      <c r="BR85" s="4"/>
      <c r="BS85" s="4"/>
      <c r="BT85" s="4"/>
      <c r="BU85" s="4"/>
      <c r="BV85" s="4"/>
      <c r="BW85" s="4"/>
      <c r="BX85" s="4"/>
      <c r="BZ85" s="4"/>
      <c r="DB85"/>
      <c r="DC85" s="27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O85" s="27"/>
      <c r="EX85"/>
    </row>
    <row r="86" spans="1:154" x14ac:dyDescent="0.25"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/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</row>
    <row r="87" spans="1:154" x14ac:dyDescent="0.25"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</row>
    <row r="88" spans="1:154" x14ac:dyDescent="0.25"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</row>
    <row r="89" spans="1:154" x14ac:dyDescent="0.25"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</row>
    <row r="90" spans="1:154" x14ac:dyDescent="0.25"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</row>
    <row r="91" spans="1:154" x14ac:dyDescent="0.25"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</row>
    <row r="92" spans="1:154" x14ac:dyDescent="0.25"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</row>
    <row r="93" spans="1:154" x14ac:dyDescent="0.25"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</row>
    <row r="94" spans="1:154" x14ac:dyDescent="0.25">
      <c r="B94" s="7"/>
      <c r="C94" s="7"/>
      <c r="D94" s="7"/>
      <c r="E94" s="7"/>
      <c r="F94" s="7"/>
      <c r="G94" s="7"/>
      <c r="H94" s="7"/>
      <c r="I94" s="7"/>
      <c r="J94" s="7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</row>
    <row r="95" spans="1:154" x14ac:dyDescent="0.25">
      <c r="A95" s="7"/>
      <c r="B95" s="47"/>
      <c r="C95" s="48"/>
      <c r="D95" s="47"/>
      <c r="E95" s="48"/>
      <c r="F95" s="47"/>
      <c r="G95" s="48"/>
      <c r="H95" s="47"/>
      <c r="I95" s="47"/>
      <c r="J95" s="47"/>
      <c r="K95" s="7"/>
      <c r="L95" s="7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</row>
    <row r="96" spans="1:154" x14ac:dyDescent="0.25">
      <c r="A96" s="7"/>
      <c r="B96" s="47"/>
      <c r="C96" s="49"/>
      <c r="D96" s="49"/>
      <c r="E96" s="49"/>
      <c r="F96" s="49"/>
      <c r="G96" s="49"/>
      <c r="H96" s="49"/>
      <c r="I96" s="49"/>
      <c r="J96" s="49"/>
      <c r="K96" s="7"/>
      <c r="L96" s="7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</row>
    <row r="97" spans="1:152" x14ac:dyDescent="0.25">
      <c r="A97" s="7"/>
      <c r="B97" s="47"/>
      <c r="C97" s="50"/>
      <c r="D97" s="49"/>
      <c r="E97" s="49"/>
      <c r="F97" s="49"/>
      <c r="G97" s="49"/>
      <c r="H97" s="49"/>
      <c r="I97" s="51"/>
      <c r="J97" s="49"/>
      <c r="K97" s="7"/>
      <c r="L97" s="7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</row>
    <row r="98" spans="1:152" x14ac:dyDescent="0.25">
      <c r="A98" s="7"/>
      <c r="B98" s="47"/>
      <c r="C98" s="51"/>
      <c r="D98" s="49"/>
      <c r="E98" s="51"/>
      <c r="F98" s="49"/>
      <c r="G98" s="51"/>
      <c r="H98" s="49"/>
      <c r="I98" s="51"/>
      <c r="J98" s="49"/>
      <c r="K98" s="7"/>
      <c r="L98" s="7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</row>
    <row r="99" spans="1:152" x14ac:dyDescent="0.25">
      <c r="A99" s="7"/>
      <c r="B99" s="47"/>
      <c r="C99" s="51"/>
      <c r="D99" s="49"/>
      <c r="E99" s="51"/>
      <c r="F99" s="51"/>
      <c r="G99" s="51"/>
      <c r="H99" s="49"/>
      <c r="I99" s="51"/>
      <c r="J99" s="49"/>
      <c r="K99" s="7"/>
      <c r="L99" s="7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</row>
    <row r="100" spans="1:152" x14ac:dyDescent="0.25">
      <c r="A100" s="7"/>
      <c r="B100" s="47"/>
      <c r="C100" s="51"/>
      <c r="D100" s="49"/>
      <c r="E100" s="51"/>
      <c r="F100" s="49"/>
      <c r="G100" s="51"/>
      <c r="H100" s="49"/>
      <c r="I100" s="51"/>
      <c r="J100" s="49"/>
      <c r="K100" s="7"/>
      <c r="L100" s="7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</row>
    <row r="101" spans="1:152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</row>
    <row r="102" spans="1:152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</row>
    <row r="103" spans="1:152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</row>
    <row r="104" spans="1:152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</row>
    <row r="105" spans="1:152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</row>
    <row r="106" spans="1:152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3"/>
      <c r="DX106" s="53"/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</row>
    <row r="107" spans="1:152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</row>
    <row r="108" spans="1:152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</row>
    <row r="109" spans="1:152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</row>
    <row r="110" spans="1:152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</row>
    <row r="111" spans="1:152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DM111" s="53"/>
      <c r="DN111" s="53"/>
      <c r="DO111" s="53"/>
      <c r="DP111" s="53"/>
      <c r="DQ111" s="53"/>
      <c r="DR111" s="53"/>
      <c r="DS111" s="53"/>
      <c r="DT111" s="53"/>
      <c r="DU111" s="53"/>
      <c r="DV111" s="53"/>
      <c r="DW111" s="53"/>
      <c r="DX111" s="53"/>
      <c r="DY111" s="53"/>
      <c r="DZ111" s="53"/>
      <c r="EA111" s="53"/>
      <c r="EB111" s="53"/>
      <c r="EC111" s="53"/>
      <c r="ED111" s="53"/>
      <c r="EE111" s="53"/>
      <c r="EF111" s="53"/>
      <c r="EG111" s="53"/>
      <c r="EH111" s="53"/>
      <c r="EI111" s="53"/>
      <c r="EJ111" s="53"/>
      <c r="EK111" s="53"/>
      <c r="EL111" s="53"/>
      <c r="EM111" s="53"/>
      <c r="EN111" s="53"/>
      <c r="EO111" s="53"/>
      <c r="EP111" s="53"/>
      <c r="EQ111" s="53"/>
      <c r="ER111" s="53"/>
      <c r="ES111" s="53"/>
      <c r="ET111" s="53"/>
      <c r="EU111" s="53"/>
      <c r="EV111" s="53"/>
    </row>
    <row r="112" spans="1:152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</row>
    <row r="113" spans="1:152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</row>
    <row r="114" spans="1:152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</row>
    <row r="115" spans="1:152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DM115" s="53"/>
      <c r="DN115" s="53"/>
      <c r="DO115" s="53"/>
      <c r="DP115" s="53"/>
      <c r="DQ115" s="53"/>
      <c r="DR115" s="53"/>
      <c r="DS115" s="53"/>
      <c r="DT115" s="53"/>
      <c r="DU115" s="53"/>
      <c r="DV115" s="53"/>
      <c r="DW115" s="53"/>
      <c r="DX115" s="53"/>
      <c r="DY115" s="53"/>
      <c r="DZ115" s="53"/>
      <c r="EA115" s="53"/>
      <c r="EB115" s="53"/>
      <c r="EC115" s="53"/>
      <c r="ED115" s="53"/>
      <c r="EE115" s="53"/>
      <c r="EF115" s="53"/>
      <c r="EG115" s="53"/>
      <c r="EH115" s="53"/>
      <c r="EI115" s="53"/>
      <c r="EJ115" s="53"/>
      <c r="EK115" s="53"/>
      <c r="EL115" s="53"/>
      <c r="EM115" s="53"/>
      <c r="EN115" s="53"/>
      <c r="EO115" s="53"/>
      <c r="EP115" s="53"/>
      <c r="EQ115" s="53"/>
      <c r="ER115" s="53"/>
      <c r="ES115" s="53"/>
      <c r="ET115" s="53"/>
      <c r="EU115" s="53"/>
      <c r="EV115" s="53"/>
    </row>
    <row r="116" spans="1:152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DM116" s="53"/>
      <c r="DN116" s="53"/>
      <c r="DO116" s="53"/>
      <c r="DP116" s="53"/>
      <c r="DQ116" s="53"/>
      <c r="DR116" s="53"/>
      <c r="DS116" s="53"/>
      <c r="DT116" s="53"/>
      <c r="DU116" s="53"/>
      <c r="DV116" s="53"/>
      <c r="DW116" s="53"/>
      <c r="DX116" s="53"/>
      <c r="DY116" s="53"/>
      <c r="DZ116" s="53"/>
      <c r="EA116" s="53"/>
      <c r="EB116" s="53"/>
      <c r="EC116" s="53"/>
      <c r="ED116" s="53"/>
      <c r="EE116" s="53"/>
      <c r="EF116" s="53"/>
      <c r="EG116" s="53"/>
      <c r="EH116" s="53"/>
      <c r="EI116" s="53"/>
      <c r="EJ116" s="53"/>
      <c r="EK116" s="53"/>
      <c r="EL116" s="53"/>
      <c r="EM116" s="53"/>
      <c r="EN116" s="53"/>
      <c r="EO116" s="53"/>
      <c r="EP116" s="53"/>
      <c r="EQ116" s="53"/>
      <c r="ER116" s="53"/>
      <c r="ES116" s="53"/>
      <c r="ET116" s="53"/>
      <c r="EU116" s="53"/>
      <c r="EV116" s="53"/>
    </row>
    <row r="117" spans="1:152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DM117" s="53"/>
      <c r="DN117" s="53"/>
      <c r="DO117" s="53"/>
      <c r="DP117" s="53"/>
      <c r="DQ117" s="53"/>
      <c r="DR117" s="53"/>
      <c r="DS117" s="53"/>
      <c r="DT117" s="53"/>
      <c r="DU117" s="53"/>
      <c r="DV117" s="53"/>
      <c r="DW117" s="53"/>
      <c r="DX117" s="53"/>
      <c r="DY117" s="53"/>
      <c r="DZ117" s="53"/>
      <c r="EA117" s="53"/>
      <c r="EB117" s="53"/>
      <c r="EC117" s="53"/>
      <c r="ED117" s="53"/>
      <c r="EE117" s="53"/>
      <c r="EF117" s="53"/>
      <c r="EG117" s="53"/>
      <c r="EH117" s="53"/>
      <c r="EI117" s="53"/>
      <c r="EJ117" s="53"/>
      <c r="EK117" s="53"/>
      <c r="EL117" s="53"/>
      <c r="EM117" s="53"/>
      <c r="EN117" s="53"/>
      <c r="EO117" s="53"/>
      <c r="EP117" s="53"/>
      <c r="EQ117" s="53"/>
      <c r="ER117" s="53"/>
      <c r="ES117" s="53"/>
      <c r="ET117" s="53"/>
      <c r="EU117" s="53"/>
      <c r="EV117" s="53"/>
    </row>
    <row r="118" spans="1:152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DM118" s="53"/>
      <c r="DN118" s="53"/>
      <c r="DO118" s="53"/>
      <c r="DP118" s="53"/>
      <c r="DQ118" s="53"/>
      <c r="DR118" s="53"/>
      <c r="DS118" s="53"/>
      <c r="DT118" s="53"/>
      <c r="DU118" s="53"/>
      <c r="DV118" s="53"/>
      <c r="DW118" s="53"/>
      <c r="DX118" s="53"/>
      <c r="DY118" s="53"/>
      <c r="DZ118" s="53"/>
      <c r="EA118" s="53"/>
      <c r="EB118" s="53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  <c r="EU118" s="53"/>
      <c r="EV118" s="53"/>
    </row>
    <row r="119" spans="1:152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DM119" s="53"/>
      <c r="DN119" s="53"/>
      <c r="DO119" s="53"/>
      <c r="DP119" s="53"/>
      <c r="DQ119" s="53"/>
      <c r="DR119" s="53"/>
      <c r="DS119" s="53"/>
      <c r="DT119" s="53"/>
      <c r="DU119" s="53"/>
      <c r="DV119" s="53"/>
      <c r="DW119" s="53"/>
      <c r="DX119" s="53"/>
      <c r="DY119" s="53"/>
      <c r="DZ119" s="53"/>
      <c r="EA119" s="53"/>
      <c r="EB119" s="53"/>
      <c r="EC119" s="53"/>
      <c r="ED119" s="53"/>
      <c r="EE119" s="53"/>
      <c r="EF119" s="53"/>
      <c r="EG119" s="53"/>
      <c r="EH119" s="53"/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  <c r="ES119" s="53"/>
      <c r="ET119" s="53"/>
      <c r="EU119" s="53"/>
      <c r="EV119" s="53"/>
    </row>
    <row r="120" spans="1:152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DM120" s="53"/>
      <c r="DN120" s="53"/>
      <c r="DO120" s="53"/>
      <c r="DP120" s="53"/>
      <c r="DQ120" s="53"/>
      <c r="DR120" s="53"/>
      <c r="DS120" s="53"/>
      <c r="DT120" s="53"/>
      <c r="DU120" s="53"/>
      <c r="DV120" s="53"/>
      <c r="DW120" s="53"/>
      <c r="DX120" s="53"/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  <c r="EU120" s="53"/>
      <c r="EV120" s="53"/>
    </row>
    <row r="121" spans="1:152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DM121" s="53"/>
      <c r="DN121" s="53"/>
      <c r="DO121" s="53"/>
      <c r="DP121" s="53"/>
      <c r="DQ121" s="53"/>
      <c r="DR121" s="53"/>
      <c r="DS121" s="53"/>
      <c r="DT121" s="53"/>
      <c r="DU121" s="53"/>
      <c r="DV121" s="53"/>
      <c r="DW121" s="53"/>
      <c r="DX121" s="53"/>
      <c r="DY121" s="53"/>
      <c r="DZ121" s="53"/>
      <c r="EA121" s="53"/>
      <c r="EB121" s="53"/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  <c r="EQ121" s="53"/>
      <c r="ER121" s="53"/>
      <c r="ES121" s="53"/>
      <c r="ET121" s="53"/>
      <c r="EU121" s="53"/>
      <c r="EV121" s="53"/>
    </row>
    <row r="122" spans="1:152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DM122" s="53"/>
      <c r="DN122" s="53"/>
      <c r="DO122" s="53"/>
      <c r="DP122" s="53"/>
      <c r="DQ122" s="53"/>
      <c r="DR122" s="53"/>
      <c r="DS122" s="53"/>
      <c r="DT122" s="53"/>
      <c r="DU122" s="53"/>
      <c r="DV122" s="53"/>
      <c r="DW122" s="53"/>
      <c r="DX122" s="53"/>
      <c r="DY122" s="53"/>
      <c r="DZ122" s="53"/>
      <c r="EA122" s="53"/>
      <c r="EB122" s="53"/>
      <c r="EC122" s="53"/>
      <c r="ED122" s="53"/>
      <c r="EE122" s="53"/>
      <c r="EF122" s="53"/>
      <c r="EG122" s="53"/>
      <c r="EH122" s="53"/>
      <c r="EI122" s="53"/>
      <c r="EJ122" s="53"/>
      <c r="EK122" s="53"/>
      <c r="EL122" s="53"/>
      <c r="EM122" s="53"/>
      <c r="EN122" s="53"/>
      <c r="EO122" s="53"/>
      <c r="EP122" s="53"/>
      <c r="EQ122" s="53"/>
      <c r="ER122" s="53"/>
      <c r="ES122" s="53"/>
      <c r="ET122" s="53"/>
      <c r="EU122" s="53"/>
      <c r="EV122" s="53"/>
    </row>
    <row r="123" spans="1:152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DM123" s="53"/>
      <c r="DN123" s="53"/>
      <c r="DO123" s="53"/>
      <c r="DP123" s="53"/>
      <c r="DQ123" s="53"/>
      <c r="DR123" s="53"/>
      <c r="DS123" s="53"/>
      <c r="DT123" s="53"/>
      <c r="DU123" s="53"/>
      <c r="DV123" s="53"/>
      <c r="DW123" s="53"/>
      <c r="DX123" s="53"/>
      <c r="DY123" s="53"/>
      <c r="DZ123" s="53"/>
      <c r="EA123" s="53"/>
      <c r="EB123" s="53"/>
      <c r="EC123" s="53"/>
      <c r="ED123" s="53"/>
      <c r="EE123" s="53"/>
      <c r="EF123" s="53"/>
      <c r="EG123" s="53"/>
      <c r="EH123" s="53"/>
      <c r="EI123" s="53"/>
      <c r="EJ123" s="53"/>
      <c r="EK123" s="53"/>
      <c r="EL123" s="53"/>
      <c r="EM123" s="53"/>
      <c r="EN123" s="53"/>
      <c r="EO123" s="53"/>
      <c r="EP123" s="53"/>
      <c r="EQ123" s="53"/>
      <c r="ER123" s="53"/>
      <c r="ES123" s="53"/>
      <c r="ET123" s="53"/>
      <c r="EU123" s="53"/>
      <c r="EV123" s="53"/>
    </row>
    <row r="124" spans="1:152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DM124" s="53"/>
      <c r="DN124" s="53"/>
      <c r="DO124" s="53"/>
      <c r="DP124" s="53"/>
      <c r="DQ124" s="53"/>
      <c r="DR124" s="53"/>
      <c r="DS124" s="53"/>
      <c r="DT124" s="53"/>
      <c r="DU124" s="53"/>
      <c r="DV124" s="53"/>
      <c r="DW124" s="53"/>
      <c r="DX124" s="53"/>
      <c r="DY124" s="53"/>
      <c r="DZ124" s="53"/>
      <c r="EA124" s="53"/>
      <c r="EB124" s="53"/>
      <c r="EC124" s="53"/>
      <c r="ED124" s="53"/>
      <c r="EE124" s="53"/>
      <c r="EF124" s="53"/>
      <c r="EG124" s="53"/>
      <c r="EH124" s="53"/>
      <c r="EI124" s="53"/>
      <c r="EJ124" s="53"/>
      <c r="EK124" s="53"/>
      <c r="EL124" s="53"/>
      <c r="EM124" s="53"/>
      <c r="EN124" s="53"/>
      <c r="EO124" s="53"/>
      <c r="EP124" s="53"/>
      <c r="EQ124" s="53"/>
      <c r="ER124" s="53"/>
      <c r="ES124" s="53"/>
      <c r="ET124" s="53"/>
      <c r="EU124" s="53"/>
      <c r="EV124" s="53"/>
    </row>
    <row r="125" spans="1:152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52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52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52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x14ac:dyDescent="0.25">
      <c r="A143" s="7"/>
      <c r="K143" s="7"/>
      <c r="L143" s="7"/>
    </row>
  </sheetData>
  <mergeCells count="134">
    <mergeCell ref="A2:B2"/>
    <mergeCell ref="AN2:AO2"/>
    <mergeCell ref="K72:L72"/>
    <mergeCell ref="T72:U72"/>
    <mergeCell ref="AC72:AD72"/>
    <mergeCell ref="AO3:AV3"/>
    <mergeCell ref="B3:H3"/>
    <mergeCell ref="B5:B20"/>
    <mergeCell ref="B22:B37"/>
    <mergeCell ref="DC74:DD74"/>
    <mergeCell ref="CT74:CU74"/>
    <mergeCell ref="CK74:CL74"/>
    <mergeCell ref="CB74:CC74"/>
    <mergeCell ref="BQ74:BR74"/>
    <mergeCell ref="B21:C21"/>
    <mergeCell ref="B38:C38"/>
    <mergeCell ref="B55:C55"/>
    <mergeCell ref="B73:C73"/>
    <mergeCell ref="B72:C72"/>
    <mergeCell ref="BH74:BI74"/>
    <mergeCell ref="AY74:AZ74"/>
    <mergeCell ref="AO74:AP74"/>
    <mergeCell ref="AC74:AD74"/>
    <mergeCell ref="T74:U74"/>
    <mergeCell ref="K74:L74"/>
    <mergeCell ref="B39:B54"/>
    <mergeCell ref="K39:K54"/>
    <mergeCell ref="T39:T54"/>
    <mergeCell ref="AC39:AC54"/>
    <mergeCell ref="K55:L55"/>
    <mergeCell ref="T55:U55"/>
    <mergeCell ref="AC55:AD55"/>
    <mergeCell ref="B56:B71"/>
    <mergeCell ref="K56:K71"/>
    <mergeCell ref="T56:T71"/>
    <mergeCell ref="AC56:AC71"/>
    <mergeCell ref="K73:L73"/>
    <mergeCell ref="AO73:AP73"/>
    <mergeCell ref="AY73:AZ73"/>
    <mergeCell ref="BH73:BI73"/>
    <mergeCell ref="B74:C74"/>
    <mergeCell ref="AY3:BF3"/>
    <mergeCell ref="K22:K37"/>
    <mergeCell ref="K38:L38"/>
    <mergeCell ref="T38:U38"/>
    <mergeCell ref="AC38:AD38"/>
    <mergeCell ref="T22:T37"/>
    <mergeCell ref="AC22:AC37"/>
    <mergeCell ref="BH3:BO3"/>
    <mergeCell ref="BQ3:BX3"/>
    <mergeCell ref="AO5:AO20"/>
    <mergeCell ref="AY5:AY20"/>
    <mergeCell ref="BH5:BH20"/>
    <mergeCell ref="BQ5:BQ20"/>
    <mergeCell ref="K3:R3"/>
    <mergeCell ref="T3:AA3"/>
    <mergeCell ref="AC3:AJ3"/>
    <mergeCell ref="K5:K20"/>
    <mergeCell ref="T5:T20"/>
    <mergeCell ref="AC5:AC20"/>
    <mergeCell ref="K21:L21"/>
    <mergeCell ref="T21:U21"/>
    <mergeCell ref="AC21:AD21"/>
    <mergeCell ref="AO38:AP38"/>
    <mergeCell ref="AY38:AZ38"/>
    <mergeCell ref="BQ38:BR38"/>
    <mergeCell ref="AO39:AO54"/>
    <mergeCell ref="AY39:AY54"/>
    <mergeCell ref="BH39:BH54"/>
    <mergeCell ref="BQ39:BQ54"/>
    <mergeCell ref="AY21:AZ21"/>
    <mergeCell ref="BH21:BI21"/>
    <mergeCell ref="BQ21:BR21"/>
    <mergeCell ref="AO22:AO37"/>
    <mergeCell ref="AY22:AY37"/>
    <mergeCell ref="BH22:BH37"/>
    <mergeCell ref="BQ22:BQ37"/>
    <mergeCell ref="DC3:DJ3"/>
    <mergeCell ref="DC5:DC20"/>
    <mergeCell ref="DC21:DD21"/>
    <mergeCell ref="DC22:DC37"/>
    <mergeCell ref="DC38:DD38"/>
    <mergeCell ref="DC39:DC54"/>
    <mergeCell ref="DC55:DD55"/>
    <mergeCell ref="DC56:DC71"/>
    <mergeCell ref="AO72:AP72"/>
    <mergeCell ref="AY72:AZ72"/>
    <mergeCell ref="BH72:BI72"/>
    <mergeCell ref="BQ72:BR72"/>
    <mergeCell ref="AO55:AP55"/>
    <mergeCell ref="AY55:AZ55"/>
    <mergeCell ref="BH55:BI55"/>
    <mergeCell ref="BQ55:BR55"/>
    <mergeCell ref="AO56:AO71"/>
    <mergeCell ref="AY56:AY71"/>
    <mergeCell ref="BH56:BH71"/>
    <mergeCell ref="BQ56:BQ71"/>
    <mergeCell ref="DC72:DD72"/>
    <mergeCell ref="CT72:CU72"/>
    <mergeCell ref="CK56:CK71"/>
    <mergeCell ref="BH38:BI38"/>
    <mergeCell ref="CK3:CR3"/>
    <mergeCell ref="CK5:CK20"/>
    <mergeCell ref="CK21:CL21"/>
    <mergeCell ref="CB3:CI3"/>
    <mergeCell ref="CB5:CB20"/>
    <mergeCell ref="CB21:CC21"/>
    <mergeCell ref="CB22:CB37"/>
    <mergeCell ref="CB38:CC38"/>
    <mergeCell ref="CK55:CL55"/>
    <mergeCell ref="BQ73:BR73"/>
    <mergeCell ref="CA1:CB1"/>
    <mergeCell ref="T73:U73"/>
    <mergeCell ref="AC73:AD73"/>
    <mergeCell ref="CK73:CL73"/>
    <mergeCell ref="CT73:CU73"/>
    <mergeCell ref="DC73:DD73"/>
    <mergeCell ref="CB73:CC73"/>
    <mergeCell ref="CB39:CB54"/>
    <mergeCell ref="CB55:CC55"/>
    <mergeCell ref="CB56:CB71"/>
    <mergeCell ref="CB72:CC72"/>
    <mergeCell ref="CK72:CL72"/>
    <mergeCell ref="CK22:CK37"/>
    <mergeCell ref="CK38:CL38"/>
    <mergeCell ref="CK39:CK54"/>
    <mergeCell ref="CT3:DA3"/>
    <mergeCell ref="CT5:CT20"/>
    <mergeCell ref="CT21:CU21"/>
    <mergeCell ref="CT22:CT37"/>
    <mergeCell ref="CT38:CU38"/>
    <mergeCell ref="CT39:CT54"/>
    <mergeCell ref="CT55:CU55"/>
    <mergeCell ref="CT56:CT7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0.7 swarming </vt:lpstr>
      <vt:lpstr>0.3 SWIMMING</vt:lpstr>
    </vt:vector>
  </TitlesOfParts>
  <Company>UNESP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Paulino</dc:creator>
  <dc:description/>
  <cp:lastModifiedBy>Amanda Paulino</cp:lastModifiedBy>
  <cp:revision>2</cp:revision>
  <dcterms:created xsi:type="dcterms:W3CDTF">2018-03-17T23:40:36Z</dcterms:created>
  <dcterms:modified xsi:type="dcterms:W3CDTF">2018-08-01T14:25:22Z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UNESP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