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mac/Documents/Nuova flexopectenbis/PeerJ/"/>
    </mc:Choice>
  </mc:AlternateContent>
  <bookViews>
    <workbookView xWindow="7240" yWindow="460" windowWidth="43960" windowHeight="26460" tabRatio="500" activeTab="9"/>
  </bookViews>
  <sheets>
    <sheet name="FAS" sheetId="1" r:id="rId1"/>
    <sheet name="Proximate" sheetId="2" r:id="rId2"/>
    <sheet name="CONDITION INDEX" sheetId="3" r:id="rId3"/>
    <sheet name="Meat yield" sheetId="4" r:id="rId4"/>
    <sheet name="GSI" sheetId="5" r:id="rId5"/>
    <sheet name="LNQI" sheetId="7" r:id="rId6"/>
    <sheet name="Foglio1" sheetId="6" r:id="rId7"/>
    <sheet name="PCA Matrix" sheetId="8" r:id="rId8"/>
    <sheet name="STAT" sheetId="9" r:id="rId9"/>
    <sheet name="Foglio4" sheetId="10" r:id="rId10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3" l="1"/>
  <c r="M42" i="3"/>
  <c r="M54" i="7"/>
  <c r="L54" i="7"/>
  <c r="K54" i="7"/>
  <c r="J54" i="7"/>
  <c r="I54" i="7"/>
  <c r="H54" i="7"/>
  <c r="G54" i="7"/>
  <c r="F54" i="7"/>
  <c r="E54" i="7"/>
  <c r="D54" i="7"/>
  <c r="C54" i="7"/>
  <c r="B54" i="7"/>
  <c r="M50" i="7"/>
  <c r="L50" i="7"/>
  <c r="K50" i="7"/>
  <c r="J50" i="7"/>
  <c r="I50" i="7"/>
  <c r="H50" i="7"/>
  <c r="G50" i="7"/>
  <c r="F50" i="7"/>
  <c r="E50" i="7"/>
  <c r="D50" i="7"/>
  <c r="C50" i="7"/>
  <c r="B50" i="7"/>
  <c r="M46" i="7"/>
  <c r="L46" i="7"/>
  <c r="K46" i="7"/>
  <c r="J46" i="7"/>
  <c r="I46" i="7"/>
  <c r="H46" i="7"/>
  <c r="G46" i="7"/>
  <c r="F46" i="7"/>
  <c r="E46" i="7"/>
  <c r="D46" i="7"/>
  <c r="C46" i="7"/>
  <c r="B46" i="7"/>
  <c r="M42" i="7"/>
  <c r="L42" i="7"/>
  <c r="K42" i="7"/>
  <c r="J42" i="7"/>
  <c r="I42" i="7"/>
  <c r="H42" i="7"/>
  <c r="G42" i="7"/>
  <c r="F42" i="7"/>
  <c r="E42" i="7"/>
  <c r="D42" i="7"/>
  <c r="C42" i="7"/>
  <c r="B42" i="7"/>
  <c r="M38" i="7"/>
  <c r="L38" i="7"/>
  <c r="K38" i="7"/>
  <c r="J38" i="7"/>
  <c r="I38" i="7"/>
  <c r="H38" i="7"/>
  <c r="G38" i="7"/>
  <c r="F38" i="7"/>
  <c r="E38" i="7"/>
  <c r="D38" i="7"/>
  <c r="C38" i="7"/>
  <c r="B38" i="7"/>
  <c r="M34" i="7"/>
  <c r="L34" i="7"/>
  <c r="K34" i="7"/>
  <c r="J34" i="7"/>
  <c r="I34" i="7"/>
  <c r="H34" i="7"/>
  <c r="G34" i="7"/>
  <c r="F34" i="7"/>
  <c r="E34" i="7"/>
  <c r="D34" i="7"/>
  <c r="C34" i="7"/>
  <c r="B34" i="7"/>
  <c r="M30" i="7"/>
  <c r="L30" i="7"/>
  <c r="K30" i="7"/>
  <c r="J30" i="7"/>
  <c r="I30" i="7"/>
  <c r="H30" i="7"/>
  <c r="G30" i="7"/>
  <c r="F30" i="7"/>
  <c r="E30" i="7"/>
  <c r="D30" i="7"/>
  <c r="C30" i="7"/>
  <c r="B30" i="7"/>
  <c r="M26" i="7"/>
  <c r="L26" i="7"/>
  <c r="K26" i="7"/>
  <c r="J26" i="7"/>
  <c r="I26" i="7"/>
  <c r="H26" i="7"/>
  <c r="G26" i="7"/>
  <c r="F26" i="7"/>
  <c r="E26" i="7"/>
  <c r="D26" i="7"/>
  <c r="C26" i="7"/>
  <c r="B26" i="7"/>
  <c r="M22" i="7"/>
  <c r="L22" i="7"/>
  <c r="K22" i="7"/>
  <c r="J22" i="7"/>
  <c r="I22" i="7"/>
  <c r="H22" i="7"/>
  <c r="G22" i="7"/>
  <c r="F22" i="7"/>
  <c r="E22" i="7"/>
  <c r="D22" i="7"/>
  <c r="C22" i="7"/>
  <c r="B22" i="7"/>
  <c r="M18" i="7"/>
  <c r="L18" i="7"/>
  <c r="K18" i="7"/>
  <c r="J18" i="7"/>
  <c r="I18" i="7"/>
  <c r="H18" i="7"/>
  <c r="G18" i="7"/>
  <c r="F18" i="7"/>
  <c r="E18" i="7"/>
  <c r="D18" i="7"/>
  <c r="C18" i="7"/>
  <c r="B18" i="7"/>
  <c r="M14" i="7"/>
  <c r="L14" i="7"/>
  <c r="K14" i="7"/>
  <c r="J14" i="7"/>
  <c r="I14" i="7"/>
  <c r="H14" i="7"/>
  <c r="G14" i="7"/>
  <c r="F14" i="7"/>
  <c r="E14" i="7"/>
  <c r="D14" i="7"/>
  <c r="C14" i="7"/>
  <c r="B14" i="7"/>
  <c r="M10" i="7"/>
  <c r="L10" i="7"/>
  <c r="K10" i="7"/>
  <c r="J10" i="7"/>
  <c r="I10" i="7"/>
  <c r="H10" i="7"/>
  <c r="G10" i="7"/>
  <c r="F10" i="7"/>
  <c r="E10" i="7"/>
  <c r="D10" i="7"/>
  <c r="C10" i="7"/>
  <c r="B10" i="7"/>
  <c r="M6" i="7"/>
  <c r="L6" i="7"/>
  <c r="K6" i="7"/>
  <c r="J6" i="7"/>
  <c r="I6" i="7"/>
  <c r="H6" i="7"/>
  <c r="G6" i="7"/>
  <c r="F6" i="7"/>
  <c r="E6" i="7"/>
  <c r="D6" i="7"/>
  <c r="C6" i="7"/>
  <c r="B6" i="7"/>
  <c r="M18" i="3"/>
  <c r="C18" i="3"/>
  <c r="D18" i="3"/>
  <c r="E18" i="3"/>
  <c r="F18" i="3"/>
  <c r="G18" i="3"/>
  <c r="H18" i="3"/>
  <c r="I18" i="3"/>
  <c r="J18" i="3"/>
  <c r="K18" i="3"/>
  <c r="L18" i="3"/>
  <c r="B18" i="3"/>
  <c r="C17" i="3"/>
  <c r="D17" i="3"/>
  <c r="E17" i="3"/>
  <c r="F17" i="3"/>
  <c r="G17" i="3"/>
  <c r="H17" i="3"/>
  <c r="I17" i="3"/>
  <c r="J17" i="3"/>
  <c r="K17" i="3"/>
  <c r="L17" i="3"/>
  <c r="M17" i="3"/>
  <c r="B17" i="3"/>
  <c r="C18" i="4"/>
  <c r="D18" i="4"/>
  <c r="E18" i="4"/>
  <c r="F18" i="4"/>
  <c r="G18" i="4"/>
  <c r="H18" i="4"/>
  <c r="I18" i="4"/>
  <c r="J18" i="4"/>
  <c r="K18" i="4"/>
  <c r="L18" i="4"/>
  <c r="M18" i="4"/>
  <c r="B18" i="4"/>
  <c r="C17" i="4"/>
  <c r="D17" i="4"/>
  <c r="E17" i="4"/>
  <c r="F17" i="4"/>
  <c r="G17" i="4"/>
  <c r="H17" i="4"/>
  <c r="I17" i="4"/>
  <c r="J17" i="4"/>
  <c r="K17" i="4"/>
  <c r="L17" i="4"/>
  <c r="M17" i="4"/>
  <c r="B17" i="4"/>
  <c r="K18" i="5"/>
  <c r="B17" i="5"/>
  <c r="M18" i="5"/>
  <c r="L18" i="5"/>
  <c r="J18" i="5"/>
  <c r="I18" i="5"/>
  <c r="H18" i="5"/>
  <c r="G18" i="5"/>
  <c r="F18" i="5"/>
  <c r="E18" i="5"/>
  <c r="D18" i="5"/>
  <c r="C18" i="5"/>
  <c r="B18" i="5"/>
  <c r="C17" i="5"/>
  <c r="D17" i="5"/>
  <c r="E17" i="5"/>
  <c r="F17" i="5"/>
  <c r="G17" i="5"/>
  <c r="H17" i="5"/>
  <c r="I17" i="5"/>
  <c r="J17" i="5"/>
  <c r="K17" i="5"/>
  <c r="L17" i="5"/>
  <c r="M17" i="5"/>
  <c r="C43" i="4"/>
  <c r="D43" i="4"/>
  <c r="E43" i="4"/>
  <c r="F43" i="4"/>
  <c r="G43" i="4"/>
  <c r="H43" i="4"/>
  <c r="I43" i="4"/>
  <c r="J43" i="4"/>
  <c r="K43" i="4"/>
  <c r="L43" i="4"/>
  <c r="M43" i="4"/>
  <c r="B43" i="4"/>
  <c r="C36" i="2"/>
  <c r="C35" i="2"/>
  <c r="M36" i="2"/>
  <c r="L36" i="2"/>
  <c r="K36" i="2"/>
  <c r="J36" i="2"/>
  <c r="I36" i="2"/>
  <c r="H36" i="2"/>
  <c r="G36" i="2"/>
  <c r="F36" i="2"/>
  <c r="E36" i="2"/>
  <c r="D36" i="2"/>
  <c r="B36" i="2"/>
  <c r="M35" i="2"/>
  <c r="L35" i="2"/>
  <c r="K35" i="2"/>
  <c r="J35" i="2"/>
  <c r="I35" i="2"/>
  <c r="H35" i="2"/>
  <c r="G35" i="2"/>
  <c r="F35" i="2"/>
  <c r="E35" i="2"/>
  <c r="D35" i="2"/>
  <c r="B35" i="2"/>
  <c r="M27" i="2"/>
  <c r="M28" i="2"/>
  <c r="L27" i="2"/>
  <c r="L28" i="2"/>
  <c r="K27" i="2"/>
  <c r="K28" i="2"/>
  <c r="J27" i="2"/>
  <c r="J28" i="2"/>
  <c r="I27" i="2"/>
  <c r="I28" i="2"/>
  <c r="H27" i="2"/>
  <c r="H28" i="2"/>
  <c r="G27" i="2"/>
  <c r="G28" i="2"/>
  <c r="F27" i="2"/>
  <c r="F28" i="2"/>
  <c r="E27" i="2"/>
  <c r="E28" i="2"/>
  <c r="D27" i="2"/>
  <c r="D28" i="2"/>
  <c r="C27" i="2"/>
  <c r="C28" i="2"/>
  <c r="B27" i="2"/>
  <c r="B28" i="2"/>
  <c r="M20" i="2"/>
  <c r="M21" i="2"/>
  <c r="L20" i="2"/>
  <c r="L21" i="2"/>
  <c r="K20" i="2"/>
  <c r="K21" i="2"/>
  <c r="J20" i="2"/>
  <c r="J21" i="2"/>
  <c r="I20" i="2"/>
  <c r="I21" i="2"/>
  <c r="H20" i="2"/>
  <c r="H21" i="2"/>
  <c r="G20" i="2"/>
  <c r="G21" i="2"/>
  <c r="F20" i="2"/>
  <c r="F21" i="2"/>
  <c r="E20" i="2"/>
  <c r="E21" i="2"/>
  <c r="D20" i="2"/>
  <c r="D21" i="2"/>
  <c r="C20" i="2"/>
  <c r="C21" i="2"/>
  <c r="B20" i="2"/>
  <c r="B21" i="2"/>
  <c r="M13" i="2"/>
  <c r="M14" i="2"/>
  <c r="L13" i="2"/>
  <c r="L14" i="2"/>
  <c r="K13" i="2"/>
  <c r="K14" i="2"/>
  <c r="J13" i="2"/>
  <c r="J14" i="2"/>
  <c r="I13" i="2"/>
  <c r="I14" i="2"/>
  <c r="H13" i="2"/>
  <c r="H14" i="2"/>
  <c r="G13" i="2"/>
  <c r="G14" i="2"/>
  <c r="F13" i="2"/>
  <c r="F14" i="2"/>
  <c r="E13" i="2"/>
  <c r="E14" i="2"/>
  <c r="D13" i="2"/>
  <c r="D14" i="2"/>
  <c r="C13" i="2"/>
  <c r="C14" i="2"/>
  <c r="B13" i="2"/>
  <c r="B14" i="2"/>
  <c r="M6" i="2"/>
  <c r="M7" i="2"/>
  <c r="L6" i="2"/>
  <c r="L7" i="2"/>
  <c r="K6" i="2"/>
  <c r="K7" i="2"/>
  <c r="J6" i="2"/>
  <c r="J7" i="2"/>
  <c r="I6" i="2"/>
  <c r="I7" i="2"/>
  <c r="H6" i="2"/>
  <c r="H7" i="2"/>
  <c r="G6" i="2"/>
  <c r="G7" i="2"/>
  <c r="F6" i="2"/>
  <c r="F7" i="2"/>
  <c r="E6" i="2"/>
  <c r="E7" i="2"/>
  <c r="D6" i="2"/>
  <c r="D7" i="2"/>
  <c r="C6" i="2"/>
  <c r="C7" i="2"/>
  <c r="B6" i="2"/>
  <c r="B7" i="2"/>
</calcChain>
</file>

<file path=xl/sharedStrings.xml><?xml version="1.0" encoding="utf-8"?>
<sst xmlns="http://schemas.openxmlformats.org/spreadsheetml/2006/main" count="1047" uniqueCount="218">
  <si>
    <t>FAs mg/100g e.p.</t>
  </si>
  <si>
    <t xml:space="preserve"> R1</t>
  </si>
  <si>
    <t>R2</t>
  </si>
  <si>
    <t xml:space="preserve"> R3</t>
  </si>
  <si>
    <t>C12:0</t>
  </si>
  <si>
    <t>C14:0</t>
  </si>
  <si>
    <t>C15:0</t>
  </si>
  <si>
    <t>C16:0</t>
  </si>
  <si>
    <t>C17:0</t>
  </si>
  <si>
    <t>C18:0</t>
  </si>
  <si>
    <t>C20:0</t>
  </si>
  <si>
    <t>C21:0</t>
  </si>
  <si>
    <t>∑SAFA</t>
  </si>
  <si>
    <t>C14:1</t>
  </si>
  <si>
    <t>C15:1</t>
  </si>
  <si>
    <t>C16:1</t>
  </si>
  <si>
    <t>C17:1</t>
  </si>
  <si>
    <t>C18:1n7</t>
  </si>
  <si>
    <t>C18:1n9t</t>
  </si>
  <si>
    <t>C18:1n9c</t>
  </si>
  <si>
    <t>C20:1n9</t>
  </si>
  <si>
    <t>C22:1n9</t>
  </si>
  <si>
    <t>∑MUFA</t>
  </si>
  <si>
    <t>C18:2n6t</t>
  </si>
  <si>
    <t>C18:2n6c</t>
  </si>
  <si>
    <t>C18:3n6</t>
  </si>
  <si>
    <t>C18:3n3</t>
  </si>
  <si>
    <t>C18:4n3</t>
  </si>
  <si>
    <t>C20:2</t>
  </si>
  <si>
    <t>C22:0 + 20:3n6</t>
  </si>
  <si>
    <t>C20:3n3 + 22:1</t>
  </si>
  <si>
    <t>C20:4n6</t>
  </si>
  <si>
    <t>C22:2</t>
  </si>
  <si>
    <t>C20:5n3</t>
  </si>
  <si>
    <t>C22:5n3</t>
  </si>
  <si>
    <t>C22:6n3</t>
  </si>
  <si>
    <t>∑ PUFA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</si>
  <si>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</si>
  <si>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</si>
  <si>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</si>
  <si>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</si>
  <si>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</si>
  <si>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</si>
  <si>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</si>
  <si>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</si>
  <si>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</si>
  <si>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</si>
  <si>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</si>
  <si>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</si>
  <si>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PROTEIN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</si>
  <si>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</si>
  <si>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</si>
  <si>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</si>
  <si>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</si>
  <si>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</si>
  <si>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</si>
  <si>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</si>
  <si>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</si>
  <si>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</si>
  <si>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</si>
  <si>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</si>
  <si>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</si>
  <si>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mean</t>
  </si>
  <si>
    <t>sd</t>
  </si>
  <si>
    <t>LIPID</t>
  </si>
  <si>
    <t>CARBOHYDRATES</t>
  </si>
  <si>
    <t xml:space="preserve">C.I. </t>
  </si>
  <si>
    <t>MY</t>
  </si>
  <si>
    <t>GSI</t>
  </si>
  <si>
    <t>Moisture</t>
  </si>
  <si>
    <t>Ash</t>
  </si>
  <si>
    <t>Mean</t>
  </si>
  <si>
    <t>SD</t>
  </si>
  <si>
    <t>R1</t>
  </si>
  <si>
    <t>R3</t>
  </si>
  <si>
    <t>Sept</t>
  </si>
  <si>
    <t>T°</t>
  </si>
  <si>
    <t>O</t>
  </si>
  <si>
    <t>S</t>
  </si>
  <si>
    <t>Mean Values</t>
  </si>
  <si>
    <t>SAFA</t>
  </si>
  <si>
    <t>MUFA</t>
  </si>
  <si>
    <t>PUFA</t>
  </si>
  <si>
    <t>∑ ω3</t>
  </si>
  <si>
    <t>∑ ω6</t>
  </si>
  <si>
    <t>ω3/ω6</t>
  </si>
  <si>
    <t>ω6/ω3</t>
  </si>
  <si>
    <t>PUFA/SAFA</t>
  </si>
  <si>
    <t>UNS/SAT</t>
  </si>
  <si>
    <t>EPA</t>
  </si>
  <si>
    <t>DHA</t>
  </si>
  <si>
    <t>DHA/EPA</t>
  </si>
  <si>
    <t xml:space="preserve">DHA+EPA </t>
  </si>
  <si>
    <t>Pr &gt; Diff</t>
  </si>
  <si>
    <t>July vs Oct</t>
  </si>
  <si>
    <t>&lt; 0,0001</t>
  </si>
  <si>
    <t>July vs Jun</t>
  </si>
  <si>
    <t>July vs Feb</t>
  </si>
  <si>
    <t>July vs Jan</t>
  </si>
  <si>
    <t>July vs Sep</t>
  </si>
  <si>
    <t>July vs March</t>
  </si>
  <si>
    <t>July vs Apr</t>
  </si>
  <si>
    <t>No</t>
  </si>
  <si>
    <t>July vs Dec</t>
  </si>
  <si>
    <t>July vs Nov</t>
  </si>
  <si>
    <t>Nov vs Oct</t>
  </si>
  <si>
    <t>Nov vs Jun</t>
  </si>
  <si>
    <t>Nov vs Feb</t>
  </si>
  <si>
    <t>Nov vs Jan</t>
  </si>
  <si>
    <t>Nov vs Sep</t>
  </si>
  <si>
    <t>Nov vs March</t>
  </si>
  <si>
    <t>Nov vs Apr</t>
  </si>
  <si>
    <t>Nov vs Dec</t>
  </si>
  <si>
    <t>Dec vs Oct</t>
  </si>
  <si>
    <t>Dec vs Jun</t>
  </si>
  <si>
    <t>Dec vs Feb</t>
  </si>
  <si>
    <t>Dec vs Jan</t>
  </si>
  <si>
    <t>Dec vs Sep</t>
  </si>
  <si>
    <t>Dec vs March</t>
  </si>
  <si>
    <t>Dec vs Apr</t>
  </si>
  <si>
    <t>Apr vs Oct</t>
  </si>
  <si>
    <t>Apr vs Jun</t>
  </si>
  <si>
    <t>Apr vs Feb</t>
  </si>
  <si>
    <t>Apr vs Jan</t>
  </si>
  <si>
    <t>Apr vs Sep</t>
  </si>
  <si>
    <t>Apr vs March</t>
  </si>
  <si>
    <t>March vs Oct</t>
  </si>
  <si>
    <t>March vs Jun</t>
  </si>
  <si>
    <t>March vs Feb</t>
  </si>
  <si>
    <t>March vs Jan</t>
  </si>
  <si>
    <t>March vs Sep</t>
  </si>
  <si>
    <t>Sep vs Oct</t>
  </si>
  <si>
    <t>Sep vs Jun</t>
  </si>
  <si>
    <t>Sep vs Feb</t>
  </si>
  <si>
    <t>Sep vs Jan</t>
  </si>
  <si>
    <t>Jan vs Oct</t>
  </si>
  <si>
    <t>Jan vs Jun</t>
  </si>
  <si>
    <t>Jan vs Feb</t>
  </si>
  <si>
    <t>Feb vs Oct</t>
  </si>
  <si>
    <t>Feb vs Jun</t>
  </si>
  <si>
    <t>Jun vs Oct</t>
  </si>
  <si>
    <t>Valore critico della d di Tukey:</t>
  </si>
  <si>
    <t>A</t>
  </si>
  <si>
    <t>March</t>
  </si>
  <si>
    <t>B</t>
  </si>
  <si>
    <t>C</t>
  </si>
  <si>
    <t>months / Fisher (LSD) / Analisi delle differenze tra le modalità con un intervallo di confidenza di 95%:</t>
  </si>
  <si>
    <t>Apr vs Nov</t>
  </si>
  <si>
    <t>Apr vs July</t>
  </si>
  <si>
    <t>Apr vs Dec</t>
  </si>
  <si>
    <t>Dec vs Nov</t>
  </si>
  <si>
    <t>Dec vs July</t>
  </si>
  <si>
    <t>Jun vs Nov</t>
  </si>
  <si>
    <t>Jun vs March</t>
  </si>
  <si>
    <t>Jun vs Sep</t>
  </si>
  <si>
    <t>Jun vs Jan</t>
  </si>
  <si>
    <t>Jun vs July</t>
  </si>
  <si>
    <t>Jun vs Feb</t>
  </si>
  <si>
    <t>Feb vs Nov</t>
  </si>
  <si>
    <t>Feb vs March</t>
  </si>
  <si>
    <t>Feb vs Sep</t>
  </si>
  <si>
    <t>Feb vs Jan</t>
  </si>
  <si>
    <t>Feb vs July</t>
  </si>
  <si>
    <t>Jan vs Nov</t>
  </si>
  <si>
    <t>Jan vs March</t>
  </si>
  <si>
    <t>Jan vs Sep</t>
  </si>
  <si>
    <t>Sep vs Nov</t>
  </si>
  <si>
    <t>Sep vs March</t>
  </si>
  <si>
    <t>March vs Nov</t>
  </si>
  <si>
    <t>Oct vs Nov</t>
  </si>
  <si>
    <t>D</t>
  </si>
  <si>
    <t>E</t>
  </si>
  <si>
    <t>Sum of sqrs</t>
  </si>
  <si>
    <t>df</t>
  </si>
  <si>
    <t>Mean square</t>
  </si>
  <si>
    <t>F</t>
  </si>
  <si>
    <t>p (same)</t>
  </si>
  <si>
    <t>Between groups:</t>
  </si>
  <si>
    <t>Within groups:</t>
  </si>
  <si>
    <t>Total:</t>
  </si>
  <si>
    <t>omega2:</t>
  </si>
  <si>
    <t>Levene´s test for homogeneity of variance, from means</t>
  </si>
  <si>
    <t>p (same):</t>
  </si>
  <si>
    <t>Levene´s test, from medians</t>
  </si>
  <si>
    <t>Welch F test in the case of unequal variances: F=9,971, df=65,67, p=2,362E-10</t>
  </si>
  <si>
    <t>ANOVA</t>
  </si>
  <si>
    <t>Welch F test in the case of unequal variances: F=17,73, df=65,78, p=1,1E-15</t>
  </si>
  <si>
    <t>Welch F test in the case of unequal variances: F=75,99, df=65,74, p=5,486E-33</t>
  </si>
  <si>
    <t>AI</t>
  </si>
  <si>
    <t>TI</t>
  </si>
  <si>
    <t>HH</t>
  </si>
  <si>
    <t>Eigenvalue</t>
  </si>
  <si>
    <t>% Total</t>
  </si>
  <si>
    <t>Cumulative</t>
  </si>
  <si>
    <t>1</t>
  </si>
  <si>
    <t>2</t>
  </si>
  <si>
    <t>3</t>
  </si>
  <si>
    <t>4</t>
  </si>
  <si>
    <t>5</t>
  </si>
  <si>
    <t>Factor</t>
  </si>
  <si>
    <t>n3</t>
  </si>
  <si>
    <t>n6</t>
  </si>
  <si>
    <t>n3/n6</t>
  </si>
  <si>
    <t>n6/n3</t>
  </si>
  <si>
    <t>DHA+EPA</t>
  </si>
  <si>
    <t>Expl.Var</t>
  </si>
  <si>
    <t>Prp.Totl</t>
  </si>
  <si>
    <t>CI</t>
  </si>
  <si>
    <t>Correlation</t>
  </si>
  <si>
    <t>Contrast</t>
  </si>
  <si>
    <t>Difference</t>
  </si>
  <si>
    <t>Standardized difference</t>
  </si>
  <si>
    <t>Critical value</t>
  </si>
  <si>
    <t>Signif.</t>
  </si>
  <si>
    <t>Yes</t>
  </si>
  <si>
    <t>Groups</t>
  </si>
  <si>
    <t xml:space="preserve">Groups </t>
  </si>
  <si>
    <t>months / Tukey (HSD) / Confidence of 95%: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</si>
</sst>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0000"/>
  </numFmts>
  <fonts count="2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indexed="8"/>
      <name val="Calibri"/>
      <family val="2"/>
    </font>
    <font>
      <sz val="11"/>
      <color rgb="FF000000"/>
      <name val="Times New Roman"/>
    </font>
    <font>
      <sz val="10"/>
      <color indexed="8"/>
      <name val="Times New Roman"/>
    </font>
    <font>
      <sz val="12"/>
      <color indexed="8"/>
      <name val="Cambria"/>
      <family val="1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6"/>
      <color theme="1"/>
      <name val="Calibri"/>
      <scheme val="minor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Arial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5" borderId="0" xfId="0" applyFont="1" applyFill="1"/>
    <xf numFmtId="0" fontId="6" fillId="0" borderId="0" xfId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0" fontId="14" fillId="0" borderId="0" xfId="0" applyFont="1"/>
    <xf numFmtId="164" fontId="0" fillId="0" borderId="0" xfId="0" applyNumberFormat="1"/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/>
    <xf numFmtId="164" fontId="0" fillId="0" borderId="4" xfId="0" applyNumberFormat="1" applyBorder="1" applyAlignment="1"/>
    <xf numFmtId="164" fontId="0" fillId="0" borderId="4" xfId="0" applyNumberFormat="1" applyBorder="1" applyAlignment="1">
      <alignment horizontal="center"/>
    </xf>
    <xf numFmtId="0" fontId="14" fillId="0" borderId="5" xfId="0" applyFont="1" applyBorder="1" applyAlignment="1">
      <alignment horizontal="center"/>
    </xf>
    <xf numFmtId="11" fontId="0" fillId="0" borderId="0" xfId="0" applyNumberFormat="1"/>
    <xf numFmtId="11" fontId="0" fillId="0" borderId="3" xfId="0" applyNumberFormat="1" applyBorder="1"/>
    <xf numFmtId="0" fontId="0" fillId="0" borderId="0" xfId="0" applyBorder="1"/>
    <xf numFmtId="0" fontId="0" fillId="0" borderId="6" xfId="0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0" xfId="0" applyFont="1" applyFill="1"/>
    <xf numFmtId="49" fontId="16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2">
    <cellStyle name="Normale" xfId="0" builtinId="0"/>
    <cellStyle name="Normale_GSI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12.emf"/><Relationship Id="rId20" Type="http://schemas.openxmlformats.org/officeDocument/2006/relationships/image" Target="../media/image23.emf"/><Relationship Id="rId21" Type="http://schemas.openxmlformats.org/officeDocument/2006/relationships/image" Target="../media/image24.emf"/><Relationship Id="rId22" Type="http://schemas.openxmlformats.org/officeDocument/2006/relationships/image" Target="../media/image25.emf"/><Relationship Id="rId10" Type="http://schemas.openxmlformats.org/officeDocument/2006/relationships/image" Target="../media/image13.emf"/><Relationship Id="rId11" Type="http://schemas.openxmlformats.org/officeDocument/2006/relationships/image" Target="../media/image14.emf"/><Relationship Id="rId12" Type="http://schemas.openxmlformats.org/officeDocument/2006/relationships/image" Target="../media/image15.emf"/><Relationship Id="rId13" Type="http://schemas.openxmlformats.org/officeDocument/2006/relationships/image" Target="../media/image16.emf"/><Relationship Id="rId14" Type="http://schemas.openxmlformats.org/officeDocument/2006/relationships/image" Target="../media/image17.emf"/><Relationship Id="rId15" Type="http://schemas.openxmlformats.org/officeDocument/2006/relationships/image" Target="../media/image18.emf"/><Relationship Id="rId16" Type="http://schemas.openxmlformats.org/officeDocument/2006/relationships/image" Target="../media/image19.emf"/><Relationship Id="rId17" Type="http://schemas.openxmlformats.org/officeDocument/2006/relationships/image" Target="../media/image20.emf"/><Relationship Id="rId18" Type="http://schemas.openxmlformats.org/officeDocument/2006/relationships/image" Target="../media/image21.emf"/><Relationship Id="rId19" Type="http://schemas.openxmlformats.org/officeDocument/2006/relationships/image" Target="../media/image22.emf"/><Relationship Id="rId1" Type="http://schemas.openxmlformats.org/officeDocument/2006/relationships/image" Target="../media/image4.emf"/><Relationship Id="rId2" Type="http://schemas.openxmlformats.org/officeDocument/2006/relationships/image" Target="../media/image5.emf"/><Relationship Id="rId3" Type="http://schemas.openxmlformats.org/officeDocument/2006/relationships/image" Target="../media/image6.emf"/><Relationship Id="rId4" Type="http://schemas.openxmlformats.org/officeDocument/2006/relationships/image" Target="../media/image7.emf"/><Relationship Id="rId5" Type="http://schemas.openxmlformats.org/officeDocument/2006/relationships/image" Target="../media/image8.emf"/><Relationship Id="rId6" Type="http://schemas.openxmlformats.org/officeDocument/2006/relationships/image" Target="../media/image9.emf"/><Relationship Id="rId7" Type="http://schemas.openxmlformats.org/officeDocument/2006/relationships/image" Target="../media/image10.emf"/><Relationship Id="rId8" Type="http://schemas.openxmlformats.org/officeDocument/2006/relationships/image" Target="../media/image1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4" Type="http://schemas.openxmlformats.org/officeDocument/2006/relationships/image" Target="../media/image29.emf"/><Relationship Id="rId1" Type="http://schemas.openxmlformats.org/officeDocument/2006/relationships/image" Target="../media/image26.emf"/><Relationship Id="rId2" Type="http://schemas.openxmlformats.org/officeDocument/2006/relationships/image" Target="../media/image2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2227</xdr:colOff>
      <xdr:row>29</xdr:row>
      <xdr:rowOff>20936</xdr:rowOff>
    </xdr:from>
    <xdr:to>
      <xdr:col>23</xdr:col>
      <xdr:colOff>327388</xdr:colOff>
      <xdr:row>62</xdr:row>
      <xdr:rowOff>126489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5227" y="5913736"/>
          <a:ext cx="7094261" cy="6811153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36</xdr:row>
          <xdr:rowOff>88900</xdr:rowOff>
        </xdr:from>
        <xdr:to>
          <xdr:col>14</xdr:col>
          <xdr:colOff>266700</xdr:colOff>
          <xdr:row>57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57</xdr:row>
          <xdr:rowOff>177800</xdr:rowOff>
        </xdr:from>
        <xdr:to>
          <xdr:col>14</xdr:col>
          <xdr:colOff>279400</xdr:colOff>
          <xdr:row>80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387350</xdr:colOff>
      <xdr:row>15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133350</xdr:rowOff>
    </xdr:from>
    <xdr:to>
      <xdr:col>6</xdr:col>
      <xdr:colOff>666750</xdr:colOff>
      <xdr:row>79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181350"/>
          <a:ext cx="5708650" cy="129762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666750</xdr:colOff>
      <xdr:row>1</xdr:row>
      <xdr:rowOff>9525</xdr:rowOff>
    </xdr:from>
    <xdr:to>
      <xdr:col>14</xdr:col>
      <xdr:colOff>215900</xdr:colOff>
      <xdr:row>15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78450" y="212725"/>
          <a:ext cx="53276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14111</xdr:colOff>
      <xdr:row>15</xdr:row>
      <xdr:rowOff>0</xdr:rowOff>
    </xdr:from>
    <xdr:to>
      <xdr:col>15</xdr:col>
      <xdr:colOff>4586</xdr:colOff>
      <xdr:row>78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98911" y="304800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23</xdr:col>
      <xdr:colOff>387350</xdr:colOff>
      <xdr:row>15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427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9525</xdr:colOff>
      <xdr:row>15</xdr:row>
      <xdr:rowOff>104775</xdr:rowOff>
    </xdr:from>
    <xdr:to>
      <xdr:col>24</xdr:col>
      <xdr:colOff>0</xdr:colOff>
      <xdr:row>79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52225" y="3152775"/>
          <a:ext cx="5680075" cy="129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14111</xdr:rowOff>
    </xdr:from>
    <xdr:to>
      <xdr:col>32</xdr:col>
      <xdr:colOff>387350</xdr:colOff>
      <xdr:row>15</xdr:row>
      <xdr:rowOff>33161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500600" y="217311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15</xdr:row>
      <xdr:rowOff>76200</xdr:rowOff>
    </xdr:from>
    <xdr:to>
      <xdr:col>33</xdr:col>
      <xdr:colOff>3175</xdr:colOff>
      <xdr:row>78</xdr:row>
      <xdr:rowOff>180975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500600" y="312420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642056</xdr:colOff>
      <xdr:row>1</xdr:row>
      <xdr:rowOff>7055</xdr:rowOff>
    </xdr:from>
    <xdr:to>
      <xdr:col>41</xdr:col>
      <xdr:colOff>206728</xdr:colOff>
      <xdr:row>15</xdr:row>
      <xdr:rowOff>26105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527456" y="210255"/>
          <a:ext cx="5343172" cy="2863850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0</xdr:colOff>
      <xdr:row>15</xdr:row>
      <xdr:rowOff>76200</xdr:rowOff>
    </xdr:from>
    <xdr:to>
      <xdr:col>42</xdr:col>
      <xdr:colOff>3175</xdr:colOff>
      <xdr:row>78</xdr:row>
      <xdr:rowOff>180975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558500" y="312420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1</xdr:row>
      <xdr:rowOff>0</xdr:rowOff>
    </xdr:from>
    <xdr:to>
      <xdr:col>50</xdr:col>
      <xdr:colOff>387350</xdr:colOff>
      <xdr:row>15</xdr:row>
      <xdr:rowOff>19050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6164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15</xdr:row>
      <xdr:rowOff>38100</xdr:rowOff>
    </xdr:from>
    <xdr:to>
      <xdr:col>51</xdr:col>
      <xdr:colOff>3175</xdr:colOff>
      <xdr:row>78</xdr:row>
      <xdr:rowOff>142875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616400" y="308610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1</xdr:row>
      <xdr:rowOff>0</xdr:rowOff>
    </xdr:from>
    <xdr:to>
      <xdr:col>59</xdr:col>
      <xdr:colOff>387350</xdr:colOff>
      <xdr:row>15</xdr:row>
      <xdr:rowOff>19050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6743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9525</xdr:colOff>
      <xdr:row>15</xdr:row>
      <xdr:rowOff>57150</xdr:rowOff>
    </xdr:from>
    <xdr:to>
      <xdr:col>60</xdr:col>
      <xdr:colOff>0</xdr:colOff>
      <xdr:row>78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683825" y="310515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61</xdr:col>
      <xdr:colOff>0</xdr:colOff>
      <xdr:row>1</xdr:row>
      <xdr:rowOff>0</xdr:rowOff>
    </xdr:from>
    <xdr:to>
      <xdr:col>67</xdr:col>
      <xdr:colOff>387350</xdr:colOff>
      <xdr:row>15</xdr:row>
      <xdr:rowOff>19050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10591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61</xdr:col>
      <xdr:colOff>0</xdr:colOff>
      <xdr:row>15</xdr:row>
      <xdr:rowOff>28575</xdr:rowOff>
    </xdr:from>
    <xdr:to>
      <xdr:col>68</xdr:col>
      <xdr:colOff>3175</xdr:colOff>
      <xdr:row>78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1059100" y="3076575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0</xdr:colOff>
      <xdr:row>1</xdr:row>
      <xdr:rowOff>0</xdr:rowOff>
    </xdr:from>
    <xdr:to>
      <xdr:col>76</xdr:col>
      <xdr:colOff>387350</xdr:colOff>
      <xdr:row>15</xdr:row>
      <xdr:rowOff>19050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1170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0</xdr:colOff>
      <xdr:row>15</xdr:row>
      <xdr:rowOff>0</xdr:rowOff>
    </xdr:from>
    <xdr:to>
      <xdr:col>77</xdr:col>
      <xdr:colOff>3175</xdr:colOff>
      <xdr:row>78</xdr:row>
      <xdr:rowOff>104775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117000" y="304800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78</xdr:col>
      <xdr:colOff>0</xdr:colOff>
      <xdr:row>1</xdr:row>
      <xdr:rowOff>0</xdr:rowOff>
    </xdr:from>
    <xdr:to>
      <xdr:col>84</xdr:col>
      <xdr:colOff>387350</xdr:colOff>
      <xdr:row>15</xdr:row>
      <xdr:rowOff>19050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25018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77</xdr:col>
      <xdr:colOff>676275</xdr:colOff>
      <xdr:row>15</xdr:row>
      <xdr:rowOff>0</xdr:rowOff>
    </xdr:from>
    <xdr:to>
      <xdr:col>84</xdr:col>
      <xdr:colOff>565150</xdr:colOff>
      <xdr:row>78</xdr:row>
      <xdr:rowOff>104775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504975" y="3048000"/>
          <a:ext cx="56673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86</xdr:col>
      <xdr:colOff>0</xdr:colOff>
      <xdr:row>1</xdr:row>
      <xdr:rowOff>0</xdr:rowOff>
    </xdr:from>
    <xdr:to>
      <xdr:col>92</xdr:col>
      <xdr:colOff>387350</xdr:colOff>
      <xdr:row>15</xdr:row>
      <xdr:rowOff>19050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788660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86</xdr:col>
      <xdr:colOff>0</xdr:colOff>
      <xdr:row>15</xdr:row>
      <xdr:rowOff>0</xdr:rowOff>
    </xdr:from>
    <xdr:to>
      <xdr:col>93</xdr:col>
      <xdr:colOff>3175</xdr:colOff>
      <xdr:row>78</xdr:row>
      <xdr:rowOff>104775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7886600" y="3048000"/>
          <a:ext cx="5680075" cy="12906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387350</xdr:colOff>
      <xdr:row>15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200"/>
          <a:ext cx="5340350" cy="286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7</xdr:col>
      <xdr:colOff>3175</xdr:colOff>
      <xdr:row>78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48000"/>
          <a:ext cx="5680075" cy="129063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15</xdr:col>
      <xdr:colOff>396875</xdr:colOff>
      <xdr:row>15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57900" y="203200"/>
          <a:ext cx="5349875" cy="286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16</xdr:col>
      <xdr:colOff>0</xdr:colOff>
      <xdr:row>78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57900" y="3048000"/>
          <a:ext cx="5689600" cy="12906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topLeftCell="N22" workbookViewId="0">
      <selection activeCell="N6" sqref="N6"/>
    </sheetView>
  </sheetViews>
  <sheetFormatPr baseColWidth="10" defaultRowHeight="16" x14ac:dyDescent="0.2"/>
  <sheetData>
    <row r="1" spans="1:59" x14ac:dyDescent="0.2">
      <c r="A1" s="65" t="s">
        <v>37</v>
      </c>
      <c r="B1" s="65"/>
      <c r="C1" s="65"/>
      <c r="D1" s="65"/>
      <c r="F1" s="65" t="s">
        <v>38</v>
      </c>
      <c r="G1" s="65"/>
      <c r="H1" s="65"/>
      <c r="I1" s="65"/>
      <c r="K1" s="64" t="s">
        <v>39</v>
      </c>
      <c r="L1" s="64"/>
      <c r="M1" s="64"/>
      <c r="N1" s="64"/>
      <c r="P1" s="64" t="s">
        <v>40</v>
      </c>
      <c r="Q1" s="64"/>
      <c r="R1" s="64"/>
      <c r="S1" s="64"/>
      <c r="U1" s="64" t="s">
        <v>41</v>
      </c>
      <c r="V1" s="64"/>
      <c r="W1" s="64"/>
      <c r="X1" s="64"/>
      <c r="Z1" s="64" t="s">
        <v>42</v>
      </c>
      <c r="AA1" s="64"/>
      <c r="AB1" s="64"/>
      <c r="AC1" s="64"/>
      <c r="AE1" s="64" t="s">
        <v>43</v>
      </c>
      <c r="AF1" s="64"/>
      <c r="AG1" s="64"/>
      <c r="AH1" s="64"/>
      <c r="AJ1" s="64" t="s">
        <v>44</v>
      </c>
      <c r="AK1" s="64"/>
      <c r="AL1" s="64"/>
      <c r="AM1" s="64"/>
      <c r="AO1" s="64" t="s">
        <v>45</v>
      </c>
      <c r="AP1" s="64"/>
      <c r="AQ1" s="64"/>
      <c r="AR1" s="64"/>
      <c r="AT1" s="64" t="s">
        <v>46</v>
      </c>
      <c r="AU1" s="64"/>
      <c r="AV1" s="64"/>
      <c r="AW1" s="64"/>
      <c r="AY1" s="64" t="s">
        <v>47</v>
      </c>
      <c r="AZ1" s="64"/>
      <c r="BA1" s="64"/>
      <c r="BB1" s="64"/>
      <c r="BD1" s="64" t="s">
        <v>48</v>
      </c>
      <c r="BE1" s="64"/>
      <c r="BF1" s="64"/>
      <c r="BG1" s="64"/>
    </row>
    <row r="2" spans="1:59" x14ac:dyDescent="0.2">
      <c r="A2" t="s">
        <v>0</v>
      </c>
      <c r="B2" t="s">
        <v>1</v>
      </c>
      <c r="C2" t="s">
        <v>2</v>
      </c>
      <c r="D2" t="s">
        <v>3</v>
      </c>
      <c r="F2" t="s">
        <v>0</v>
      </c>
      <c r="G2" t="s">
        <v>1</v>
      </c>
      <c r="H2" t="s">
        <v>2</v>
      </c>
      <c r="I2" t="s">
        <v>3</v>
      </c>
      <c r="K2" t="s">
        <v>0</v>
      </c>
      <c r="L2" t="s">
        <v>1</v>
      </c>
      <c r="M2" t="s">
        <v>2</v>
      </c>
      <c r="N2" t="s">
        <v>3</v>
      </c>
      <c r="P2" t="s">
        <v>0</v>
      </c>
      <c r="Q2" t="s">
        <v>1</v>
      </c>
      <c r="R2" t="s">
        <v>2</v>
      </c>
      <c r="S2" t="s">
        <v>3</v>
      </c>
      <c r="U2" t="s">
        <v>0</v>
      </c>
      <c r="V2" t="s">
        <v>1</v>
      </c>
      <c r="W2" t="s">
        <v>2</v>
      </c>
      <c r="X2" t="s">
        <v>3</v>
      </c>
      <c r="Z2" t="s">
        <v>0</v>
      </c>
      <c r="AA2" t="s">
        <v>1</v>
      </c>
      <c r="AB2" t="s">
        <v>2</v>
      </c>
      <c r="AC2" t="s">
        <v>3</v>
      </c>
      <c r="AE2" t="s">
        <v>0</v>
      </c>
      <c r="AF2" t="s">
        <v>1</v>
      </c>
      <c r="AG2" t="s">
        <v>2</v>
      </c>
      <c r="AH2" t="s">
        <v>3</v>
      </c>
      <c r="AJ2" t="s">
        <v>0</v>
      </c>
      <c r="AK2" t="s">
        <v>1</v>
      </c>
      <c r="AL2" t="s">
        <v>2</v>
      </c>
      <c r="AM2" t="s">
        <v>3</v>
      </c>
      <c r="AO2" t="s">
        <v>0</v>
      </c>
      <c r="AP2" t="s">
        <v>1</v>
      </c>
      <c r="AQ2" t="s">
        <v>2</v>
      </c>
      <c r="AR2" t="s">
        <v>3</v>
      </c>
      <c r="AT2" t="s">
        <v>0</v>
      </c>
      <c r="AU2" t="s">
        <v>1</v>
      </c>
      <c r="AV2" t="s">
        <v>2</v>
      </c>
      <c r="AW2" t="s">
        <v>3</v>
      </c>
      <c r="AY2" t="s">
        <v>0</v>
      </c>
      <c r="AZ2" t="s">
        <v>1</v>
      </c>
      <c r="BA2" t="s">
        <v>2</v>
      </c>
      <c r="BB2" t="s">
        <v>3</v>
      </c>
      <c r="BD2" t="s">
        <v>0</v>
      </c>
      <c r="BE2" t="s">
        <v>1</v>
      </c>
      <c r="BF2" t="s">
        <v>2</v>
      </c>
      <c r="BG2" t="s">
        <v>3</v>
      </c>
    </row>
    <row r="3" spans="1:59" x14ac:dyDescent="0.2">
      <c r="A3" t="s">
        <v>4</v>
      </c>
      <c r="B3">
        <v>7.2844509996615177</v>
      </c>
      <c r="C3">
        <v>4.9027367272234352</v>
      </c>
      <c r="D3">
        <v>6.093593863442476</v>
      </c>
      <c r="F3" t="s">
        <v>4</v>
      </c>
      <c r="G3">
        <v>10.288245752325293</v>
      </c>
      <c r="H3">
        <v>11.971070727248486</v>
      </c>
      <c r="I3">
        <v>11.129658239786888</v>
      </c>
      <c r="K3" t="s">
        <v>4</v>
      </c>
      <c r="L3">
        <v>7.8892110221064069</v>
      </c>
      <c r="M3">
        <v>12.559526829736974</v>
      </c>
      <c r="N3">
        <v>10.224368925921691</v>
      </c>
      <c r="P3" t="s">
        <v>4</v>
      </c>
      <c r="Q3">
        <v>5.5567304916939371</v>
      </c>
      <c r="R3">
        <v>5.4450544195265449</v>
      </c>
      <c r="S3">
        <v>5.5008924556102405</v>
      </c>
      <c r="U3" t="s">
        <v>4</v>
      </c>
      <c r="V3">
        <v>4.4539334925649854</v>
      </c>
      <c r="W3">
        <v>7.3403806159081855</v>
      </c>
      <c r="X3">
        <v>5.897157054236585</v>
      </c>
      <c r="Z3" t="s">
        <v>4</v>
      </c>
      <c r="AA3">
        <v>6.2147772659540452</v>
      </c>
      <c r="AB3">
        <v>6.7232804853947972</v>
      </c>
      <c r="AC3">
        <v>6.4690288756744216</v>
      </c>
      <c r="AE3" t="s">
        <v>4</v>
      </c>
      <c r="AF3">
        <v>2.9508958340004696</v>
      </c>
      <c r="AG3">
        <v>2.5751103862232116</v>
      </c>
      <c r="AH3">
        <v>2.7630031101118409</v>
      </c>
      <c r="AJ3" t="s">
        <v>4</v>
      </c>
      <c r="AK3">
        <v>2.9296140920585243</v>
      </c>
      <c r="AL3">
        <v>3.8811436565485788</v>
      </c>
      <c r="AM3">
        <v>3.405378874303552</v>
      </c>
      <c r="AO3" t="s">
        <v>4</v>
      </c>
      <c r="AP3">
        <v>2.7018260671377745</v>
      </c>
      <c r="AQ3">
        <v>3.2163131128241718</v>
      </c>
      <c r="AR3">
        <v>2.9590695899809729</v>
      </c>
      <c r="AT3" t="s">
        <v>4</v>
      </c>
      <c r="AU3">
        <v>2.718941016244659</v>
      </c>
      <c r="AV3">
        <v>3.3158151091256971</v>
      </c>
      <c r="AW3">
        <v>3.0173780626851778</v>
      </c>
      <c r="AY3" t="s">
        <v>4</v>
      </c>
      <c r="AZ3">
        <v>2.4498953282736116</v>
      </c>
      <c r="BA3">
        <v>3.7227196270627596</v>
      </c>
      <c r="BB3">
        <v>3.0863074776681851</v>
      </c>
      <c r="BD3" t="s">
        <v>4</v>
      </c>
      <c r="BE3">
        <v>3.2107549028990143</v>
      </c>
      <c r="BF3">
        <v>4.2329444482190173</v>
      </c>
      <c r="BG3">
        <v>3.721849675559016</v>
      </c>
    </row>
    <row r="4" spans="1:59" x14ac:dyDescent="0.2">
      <c r="A4" t="s">
        <v>5</v>
      </c>
      <c r="B4">
        <v>13.239128229421016</v>
      </c>
      <c r="C4">
        <v>7.7381641189416177</v>
      </c>
      <c r="D4">
        <v>10.488646174181318</v>
      </c>
      <c r="F4" t="s">
        <v>5</v>
      </c>
      <c r="G4">
        <v>58.483944593518572</v>
      </c>
      <c r="H4">
        <v>56.943262046398189</v>
      </c>
      <c r="I4">
        <v>57.713603319958374</v>
      </c>
      <c r="K4" t="s">
        <v>5</v>
      </c>
      <c r="L4">
        <v>65.770834107449048</v>
      </c>
      <c r="M4">
        <v>94.628901791097107</v>
      </c>
      <c r="N4">
        <v>80.19986794927307</v>
      </c>
      <c r="P4" t="s">
        <v>5</v>
      </c>
      <c r="Q4">
        <v>14.684181508477895</v>
      </c>
      <c r="R4">
        <v>21.547894988607823</v>
      </c>
      <c r="S4">
        <v>18.116038248542857</v>
      </c>
      <c r="U4" t="s">
        <v>5</v>
      </c>
      <c r="V4">
        <v>41.146582124595639</v>
      </c>
      <c r="W4">
        <v>56.036361561619202</v>
      </c>
      <c r="X4">
        <v>48.591471843107428</v>
      </c>
      <c r="Z4" t="s">
        <v>5</v>
      </c>
      <c r="AA4">
        <v>39.886411420095314</v>
      </c>
      <c r="AB4">
        <v>53.329577521289323</v>
      </c>
      <c r="AC4">
        <v>46.607994470692326</v>
      </c>
      <c r="AE4" t="s">
        <v>5</v>
      </c>
      <c r="AF4">
        <v>24.912071430907204</v>
      </c>
      <c r="AG4">
        <v>35.854230431087792</v>
      </c>
      <c r="AH4">
        <v>30.383150930997495</v>
      </c>
      <c r="AJ4" t="s">
        <v>5</v>
      </c>
      <c r="AK4">
        <v>32.294223454834217</v>
      </c>
      <c r="AL4">
        <v>45.255516912692194</v>
      </c>
      <c r="AM4">
        <v>38.774870183763205</v>
      </c>
      <c r="AO4" t="s">
        <v>5</v>
      </c>
      <c r="AP4">
        <v>53.286305550962858</v>
      </c>
      <c r="AQ4">
        <v>56.073040894943937</v>
      </c>
      <c r="AR4">
        <v>54.679673222953397</v>
      </c>
      <c r="AT4" t="s">
        <v>5</v>
      </c>
      <c r="AU4">
        <v>44.642424142112318</v>
      </c>
      <c r="AV4">
        <v>73.906539168855375</v>
      </c>
      <c r="AW4">
        <v>59.274481655483854</v>
      </c>
      <c r="AY4" t="s">
        <v>5</v>
      </c>
      <c r="AZ4">
        <v>19.155810446450328</v>
      </c>
      <c r="BA4">
        <v>25.239162220961354</v>
      </c>
      <c r="BB4">
        <v>22.197486333705839</v>
      </c>
      <c r="BD4" t="s">
        <v>5</v>
      </c>
      <c r="BE4">
        <v>38.649283040354639</v>
      </c>
      <c r="BF4">
        <v>31.869320190288278</v>
      </c>
      <c r="BG4">
        <v>35.259301615321455</v>
      </c>
    </row>
    <row r="5" spans="1:59" x14ac:dyDescent="0.2">
      <c r="A5" t="s">
        <v>6</v>
      </c>
      <c r="F5" t="s">
        <v>6</v>
      </c>
      <c r="G5">
        <v>0.11603008199999996</v>
      </c>
      <c r="H5">
        <v>0.29064164031213502</v>
      </c>
      <c r="I5">
        <v>0.2033358611560675</v>
      </c>
      <c r="K5" t="s">
        <v>6</v>
      </c>
      <c r="P5" t="s">
        <v>6</v>
      </c>
      <c r="U5" t="s">
        <v>6</v>
      </c>
      <c r="Z5" t="s">
        <v>6</v>
      </c>
      <c r="AE5" t="s">
        <v>6</v>
      </c>
      <c r="AF5">
        <v>0</v>
      </c>
      <c r="AG5">
        <v>0</v>
      </c>
      <c r="AH5">
        <v>0</v>
      </c>
      <c r="AJ5" t="s">
        <v>6</v>
      </c>
      <c r="AO5" t="s">
        <v>6</v>
      </c>
      <c r="AT5" t="s">
        <v>6</v>
      </c>
      <c r="AU5">
        <v>0.38860635884937594</v>
      </c>
      <c r="AV5">
        <v>0.50320335884937595</v>
      </c>
      <c r="AW5">
        <v>0.44590485884937592</v>
      </c>
      <c r="AY5" t="s">
        <v>6</v>
      </c>
      <c r="AZ5">
        <v>0</v>
      </c>
      <c r="BA5">
        <v>0</v>
      </c>
      <c r="BB5">
        <v>0</v>
      </c>
      <c r="BD5" t="s">
        <v>6</v>
      </c>
    </row>
    <row r="6" spans="1:59" x14ac:dyDescent="0.2">
      <c r="A6" t="s">
        <v>7</v>
      </c>
      <c r="B6">
        <v>305.32412429619831</v>
      </c>
      <c r="C6">
        <v>273.31511968366294</v>
      </c>
      <c r="D6">
        <v>289.31962198993057</v>
      </c>
      <c r="F6" t="s">
        <v>7</v>
      </c>
      <c r="G6">
        <v>158.00149269977203</v>
      </c>
      <c r="H6">
        <v>165.14915280694382</v>
      </c>
      <c r="I6">
        <v>161.57532275335794</v>
      </c>
      <c r="K6" t="s">
        <v>7</v>
      </c>
      <c r="L6">
        <v>208.04158498317739</v>
      </c>
      <c r="M6">
        <v>210.82843858342173</v>
      </c>
      <c r="N6">
        <v>209.43501178329947</v>
      </c>
      <c r="P6" t="s">
        <v>7</v>
      </c>
      <c r="Q6">
        <v>155.1877769099323</v>
      </c>
      <c r="R6">
        <v>191.60607503150061</v>
      </c>
      <c r="S6">
        <v>173.39692597071647</v>
      </c>
      <c r="U6" t="s">
        <v>7</v>
      </c>
      <c r="V6">
        <v>180.13181640346073</v>
      </c>
      <c r="W6">
        <v>182.08245203156193</v>
      </c>
      <c r="X6">
        <v>181.10713421751132</v>
      </c>
      <c r="Z6" t="s">
        <v>7</v>
      </c>
      <c r="AA6">
        <v>165.96144933965647</v>
      </c>
      <c r="AB6">
        <v>174.89110704583467</v>
      </c>
      <c r="AC6">
        <v>170.42627819274554</v>
      </c>
      <c r="AE6" t="s">
        <v>7</v>
      </c>
      <c r="AF6">
        <v>157.06957950755199</v>
      </c>
      <c r="AG6">
        <v>170.80913363651263</v>
      </c>
      <c r="AH6">
        <v>163.9393565720323</v>
      </c>
      <c r="AJ6" t="s">
        <v>7</v>
      </c>
      <c r="AK6">
        <v>204.5343778616006</v>
      </c>
      <c r="AL6">
        <v>205.02591342620869</v>
      </c>
      <c r="AM6">
        <v>204.78014564390463</v>
      </c>
      <c r="AO6" t="s">
        <v>7</v>
      </c>
      <c r="AP6">
        <v>207.92485716402354</v>
      </c>
      <c r="AQ6">
        <v>220.40905314845511</v>
      </c>
      <c r="AR6">
        <v>214.16695515623928</v>
      </c>
      <c r="AT6" t="s">
        <v>7</v>
      </c>
      <c r="AU6">
        <v>203.34225446791851</v>
      </c>
      <c r="AV6">
        <v>210.17341226679201</v>
      </c>
      <c r="AW6">
        <v>206.75783336735529</v>
      </c>
      <c r="AY6" t="s">
        <v>7</v>
      </c>
      <c r="AZ6">
        <v>239.06058058074549</v>
      </c>
      <c r="BA6">
        <v>256.56433101794494</v>
      </c>
      <c r="BB6">
        <v>247.8124557993452</v>
      </c>
      <c r="BD6" t="s">
        <v>7</v>
      </c>
      <c r="BE6">
        <v>247.79999091068939</v>
      </c>
      <c r="BF6">
        <v>268.0914539665302</v>
      </c>
      <c r="BG6">
        <v>257.94572243860978</v>
      </c>
    </row>
    <row r="7" spans="1:59" x14ac:dyDescent="0.2">
      <c r="A7" t="s">
        <v>8</v>
      </c>
      <c r="B7">
        <v>25.243873891509676</v>
      </c>
      <c r="C7">
        <v>23.819110457932439</v>
      </c>
      <c r="D7">
        <v>24.531492174721055</v>
      </c>
      <c r="F7" t="s">
        <v>8</v>
      </c>
      <c r="G7">
        <v>7.7602814040676993</v>
      </c>
      <c r="H7">
        <v>6.6664791076974703</v>
      </c>
      <c r="I7">
        <v>7.2133802558825852</v>
      </c>
      <c r="K7" t="s">
        <v>8</v>
      </c>
      <c r="L7">
        <v>9.9159920162440294</v>
      </c>
      <c r="M7">
        <v>9.3675793522400319</v>
      </c>
      <c r="N7">
        <v>9.6417856842420306</v>
      </c>
      <c r="P7" t="s">
        <v>8</v>
      </c>
      <c r="Q7">
        <v>8.5009476037296423</v>
      </c>
      <c r="R7">
        <v>10.723842344579467</v>
      </c>
      <c r="S7">
        <v>9.6123949741545545</v>
      </c>
      <c r="U7" t="s">
        <v>8</v>
      </c>
      <c r="V7">
        <v>8.0811316735475422</v>
      </c>
      <c r="W7">
        <v>7.9522685142196776</v>
      </c>
      <c r="X7">
        <v>8.0167000938836104</v>
      </c>
      <c r="Z7" t="s">
        <v>8</v>
      </c>
      <c r="AA7">
        <v>9.3847791030761574</v>
      </c>
      <c r="AB7">
        <v>9.2165088504319765</v>
      </c>
      <c r="AC7">
        <v>9.300643976754067</v>
      </c>
      <c r="AE7" t="s">
        <v>8</v>
      </c>
      <c r="AF7">
        <v>9.9581536401788799</v>
      </c>
      <c r="AG7">
        <v>8.1175542870017328</v>
      </c>
      <c r="AH7">
        <v>9.0378539635903046</v>
      </c>
      <c r="AJ7" t="s">
        <v>8</v>
      </c>
      <c r="AK7">
        <v>11.99393632169271</v>
      </c>
      <c r="AL7">
        <v>12.271879724480351</v>
      </c>
      <c r="AM7">
        <v>12.132908023086532</v>
      </c>
      <c r="AO7" t="s">
        <v>8</v>
      </c>
      <c r="AP7">
        <v>13.261388006409227</v>
      </c>
      <c r="AQ7">
        <v>14.073875129435814</v>
      </c>
      <c r="AR7">
        <v>13.667631567922522</v>
      </c>
      <c r="AT7" t="s">
        <v>8</v>
      </c>
      <c r="AU7">
        <v>15.682897782978793</v>
      </c>
      <c r="AV7">
        <v>10.863948737444906</v>
      </c>
      <c r="AW7">
        <v>13.27342326021185</v>
      </c>
      <c r="AY7" t="s">
        <v>8</v>
      </c>
      <c r="AZ7">
        <v>17.75019431678442</v>
      </c>
      <c r="BA7">
        <v>16.54611504000075</v>
      </c>
      <c r="BB7">
        <v>17.148154678392583</v>
      </c>
      <c r="BD7" t="s">
        <v>8</v>
      </c>
      <c r="BE7">
        <v>20.079932149832423</v>
      </c>
      <c r="BF7">
        <v>18.896392885518033</v>
      </c>
      <c r="BG7">
        <v>19.488162517675224</v>
      </c>
    </row>
    <row r="8" spans="1:59" x14ac:dyDescent="0.2">
      <c r="A8" t="s">
        <v>9</v>
      </c>
      <c r="B8">
        <v>100.37691335394734</v>
      </c>
      <c r="C8">
        <v>88.994371875830907</v>
      </c>
      <c r="D8">
        <v>94.685642614889133</v>
      </c>
      <c r="F8" t="s">
        <v>9</v>
      </c>
      <c r="G8">
        <v>25.979069741051944</v>
      </c>
      <c r="H8">
        <v>25.77631924639881</v>
      </c>
      <c r="I8">
        <v>25.877694493725375</v>
      </c>
      <c r="K8" t="s">
        <v>9</v>
      </c>
      <c r="L8">
        <v>43.733494131614314</v>
      </c>
      <c r="M8">
        <v>32.270643339764696</v>
      </c>
      <c r="N8">
        <v>38.002068735689505</v>
      </c>
      <c r="P8" t="s">
        <v>9</v>
      </c>
      <c r="Q8">
        <v>39.911997507716649</v>
      </c>
      <c r="R8">
        <v>40.208322375725089</v>
      </c>
      <c r="S8">
        <v>40.060159941720876</v>
      </c>
      <c r="U8" t="s">
        <v>9</v>
      </c>
      <c r="V8">
        <v>28.429051531284646</v>
      </c>
      <c r="W8">
        <v>29.878669151629943</v>
      </c>
      <c r="X8">
        <v>29.153860341457296</v>
      </c>
      <c r="Z8" t="s">
        <v>9</v>
      </c>
      <c r="AA8">
        <v>46.988042376283438</v>
      </c>
      <c r="AB8">
        <v>36.934648091722387</v>
      </c>
      <c r="AC8">
        <v>41.961345234002913</v>
      </c>
      <c r="AE8" t="s">
        <v>9</v>
      </c>
      <c r="AF8">
        <v>37.581585736901943</v>
      </c>
      <c r="AG8">
        <v>30.848539151832181</v>
      </c>
      <c r="AH8">
        <v>34.215062444367064</v>
      </c>
      <c r="AJ8" t="s">
        <v>9</v>
      </c>
      <c r="AK8">
        <v>41.275651927371086</v>
      </c>
      <c r="AL8">
        <v>39.288242030864048</v>
      </c>
      <c r="AM8">
        <v>40.281946979117571</v>
      </c>
      <c r="AO8" t="s">
        <v>9</v>
      </c>
      <c r="AP8">
        <v>47.343224949717175</v>
      </c>
      <c r="AQ8">
        <v>42.687725633509544</v>
      </c>
      <c r="AR8">
        <v>45.015475291613356</v>
      </c>
      <c r="AT8" t="s">
        <v>9</v>
      </c>
      <c r="AU8">
        <v>52.746659539153349</v>
      </c>
      <c r="AV8">
        <v>32.977150282094847</v>
      </c>
      <c r="AW8">
        <v>42.861904910624098</v>
      </c>
      <c r="AY8" t="s">
        <v>9</v>
      </c>
      <c r="AZ8">
        <v>55.718507232828053</v>
      </c>
      <c r="BA8">
        <v>58.161006113063209</v>
      </c>
      <c r="BB8">
        <v>56.939756672945627</v>
      </c>
      <c r="BD8" t="s">
        <v>9</v>
      </c>
      <c r="BE8">
        <v>64.113171150635395</v>
      </c>
      <c r="BF8">
        <v>69.901782080529827</v>
      </c>
      <c r="BG8">
        <v>67.007476615582618</v>
      </c>
    </row>
    <row r="9" spans="1:59" x14ac:dyDescent="0.2">
      <c r="A9" t="s">
        <v>10</v>
      </c>
      <c r="F9" t="s">
        <v>10</v>
      </c>
      <c r="G9">
        <v>0.81529116699029969</v>
      </c>
      <c r="H9">
        <v>0.6588799052505655</v>
      </c>
      <c r="I9">
        <v>0.73708553612043248</v>
      </c>
      <c r="K9" t="s">
        <v>10</v>
      </c>
      <c r="L9">
        <v>0.96154859789263114</v>
      </c>
      <c r="M9">
        <v>0.28996859789263113</v>
      </c>
      <c r="N9">
        <v>0.62575859789263111</v>
      </c>
      <c r="P9" t="s">
        <v>10</v>
      </c>
      <c r="U9" t="s">
        <v>10</v>
      </c>
      <c r="Z9" t="s">
        <v>10</v>
      </c>
      <c r="AE9" t="s">
        <v>10</v>
      </c>
      <c r="AF9">
        <v>0</v>
      </c>
      <c r="AG9">
        <v>0</v>
      </c>
      <c r="AH9">
        <v>0</v>
      </c>
      <c r="AJ9" t="s">
        <v>10</v>
      </c>
      <c r="AO9" t="s">
        <v>10</v>
      </c>
      <c r="AT9" t="s">
        <v>10</v>
      </c>
      <c r="AU9">
        <v>0</v>
      </c>
      <c r="AV9">
        <v>0</v>
      </c>
      <c r="AW9">
        <v>0</v>
      </c>
      <c r="AY9" t="s">
        <v>10</v>
      </c>
      <c r="AZ9">
        <v>0</v>
      </c>
      <c r="BA9">
        <v>0</v>
      </c>
      <c r="BB9">
        <v>0</v>
      </c>
      <c r="BD9" t="s">
        <v>10</v>
      </c>
    </row>
    <row r="10" spans="1:59" x14ac:dyDescent="0.2">
      <c r="A10" t="s">
        <v>11</v>
      </c>
      <c r="B10">
        <v>2.4877378559970689</v>
      </c>
      <c r="C10">
        <v>3.2987682976308861</v>
      </c>
      <c r="D10">
        <v>2.8932530768139779</v>
      </c>
      <c r="F10" t="s">
        <v>11</v>
      </c>
      <c r="G10">
        <v>1.0659121743701636</v>
      </c>
      <c r="H10">
        <v>0.88054527568868546</v>
      </c>
      <c r="I10">
        <v>0.97322872502942448</v>
      </c>
      <c r="K10" t="s">
        <v>11</v>
      </c>
      <c r="L10">
        <v>0.88226057852816397</v>
      </c>
      <c r="M10">
        <v>0.49768057852816411</v>
      </c>
      <c r="N10">
        <v>0.68997057852816401</v>
      </c>
      <c r="P10" t="s">
        <v>11</v>
      </c>
      <c r="Q10">
        <v>2.399262066475166</v>
      </c>
      <c r="R10">
        <v>2.1395163267560493</v>
      </c>
      <c r="S10">
        <v>2.2693891966156077</v>
      </c>
      <c r="U10" t="s">
        <v>11</v>
      </c>
      <c r="V10">
        <v>1.3432388841507807</v>
      </c>
      <c r="W10">
        <v>1.1973127993314447</v>
      </c>
      <c r="X10">
        <v>1.2702758417411124</v>
      </c>
      <c r="Z10" t="s">
        <v>11</v>
      </c>
      <c r="AA10">
        <v>1.1178930794929538</v>
      </c>
      <c r="AB10">
        <v>0.52989307949295394</v>
      </c>
      <c r="AC10">
        <v>0.82389307949295387</v>
      </c>
      <c r="AE10" t="s">
        <v>11</v>
      </c>
      <c r="AF10">
        <v>1.6608249441953111</v>
      </c>
      <c r="AG10">
        <v>1.2926171636801775</v>
      </c>
      <c r="AH10">
        <v>1.476721053937744</v>
      </c>
      <c r="AJ10" t="s">
        <v>11</v>
      </c>
      <c r="AK10">
        <v>2.281475402113716</v>
      </c>
      <c r="AL10">
        <v>2.2828217346901991</v>
      </c>
      <c r="AM10">
        <v>2.2821485684019578</v>
      </c>
      <c r="AO10" t="s">
        <v>11</v>
      </c>
      <c r="AP10">
        <v>4.4082641043658057</v>
      </c>
      <c r="AQ10">
        <v>3.7361401690922169</v>
      </c>
      <c r="AR10">
        <v>4.0722021367290102</v>
      </c>
      <c r="AT10" t="s">
        <v>11</v>
      </c>
      <c r="AU10">
        <v>3.3634897146132485</v>
      </c>
      <c r="AV10">
        <v>3.2770972470537751</v>
      </c>
      <c r="AW10">
        <v>3.3202934808335116</v>
      </c>
      <c r="AY10" t="s">
        <v>11</v>
      </c>
      <c r="AZ10">
        <v>5.9974632707029842</v>
      </c>
      <c r="BA10">
        <v>2.5255650271829282</v>
      </c>
      <c r="BB10">
        <v>4.2615141489429558</v>
      </c>
      <c r="BD10" t="s">
        <v>11</v>
      </c>
      <c r="BE10">
        <v>4.7908318098530343</v>
      </c>
      <c r="BF10">
        <v>4.1880692517895275</v>
      </c>
      <c r="BG10">
        <v>4.4894505308212818</v>
      </c>
    </row>
    <row r="11" spans="1:59" x14ac:dyDescent="0.2">
      <c r="A11" t="s">
        <v>12</v>
      </c>
      <c r="B11">
        <v>453.95622862673491</v>
      </c>
      <c r="C11">
        <v>402.06827116122219</v>
      </c>
      <c r="D11">
        <v>428.01224989397849</v>
      </c>
      <c r="E11">
        <v>428.01224989397855</v>
      </c>
      <c r="F11" t="s">
        <v>12</v>
      </c>
      <c r="G11">
        <v>262.51026761409594</v>
      </c>
      <c r="H11">
        <v>268.33635075593821</v>
      </c>
      <c r="I11">
        <v>265.42330918501705</v>
      </c>
      <c r="J11">
        <v>265.42330918501705</v>
      </c>
      <c r="K11" t="s">
        <v>12</v>
      </c>
      <c r="L11">
        <v>337.19492543701193</v>
      </c>
      <c r="M11">
        <v>360.44273907268138</v>
      </c>
      <c r="N11">
        <v>348.81883225484671</v>
      </c>
      <c r="O11">
        <v>348.81883225484671</v>
      </c>
      <c r="P11" t="s">
        <v>12</v>
      </c>
      <c r="Q11">
        <v>226.24089608802561</v>
      </c>
      <c r="R11">
        <v>271.67070548669562</v>
      </c>
      <c r="S11">
        <v>248.95580078736057</v>
      </c>
      <c r="T11">
        <v>248.95580078736057</v>
      </c>
      <c r="U11" t="s">
        <v>12</v>
      </c>
      <c r="V11">
        <v>263.58575410960435</v>
      </c>
      <c r="W11">
        <v>284.48744467427036</v>
      </c>
      <c r="X11">
        <v>274.03659939193739</v>
      </c>
      <c r="Y11">
        <v>274.03659939193739</v>
      </c>
      <c r="Z11" t="s">
        <v>12</v>
      </c>
      <c r="AA11">
        <v>269.5533525845583</v>
      </c>
      <c r="AB11">
        <v>281.62501507416607</v>
      </c>
      <c r="AC11">
        <v>275.58918382936218</v>
      </c>
      <c r="AD11">
        <v>275.58918382936218</v>
      </c>
      <c r="AE11" t="s">
        <v>12</v>
      </c>
      <c r="AF11">
        <v>234.13311109373581</v>
      </c>
      <c r="AG11">
        <v>249.49718505633774</v>
      </c>
      <c r="AH11">
        <v>241.8151480750368</v>
      </c>
      <c r="AI11">
        <v>241.81514807503677</v>
      </c>
      <c r="AJ11" t="s">
        <v>12</v>
      </c>
      <c r="AK11">
        <v>295.30927905967087</v>
      </c>
      <c r="AL11">
        <v>308.00551748548401</v>
      </c>
      <c r="AM11">
        <v>301.65739827257744</v>
      </c>
      <c r="AN11">
        <v>301.65739827257744</v>
      </c>
      <c r="AO11" t="s">
        <v>12</v>
      </c>
      <c r="AP11">
        <v>328.92586584261636</v>
      </c>
      <c r="AQ11">
        <v>340.19614808826077</v>
      </c>
      <c r="AR11">
        <v>334.56100696543854</v>
      </c>
      <c r="AT11" t="s">
        <v>12</v>
      </c>
      <c r="AU11">
        <v>322.88527302187026</v>
      </c>
      <c r="AV11">
        <v>335.017166170216</v>
      </c>
      <c r="AW11">
        <v>328.95121959604319</v>
      </c>
      <c r="AY11" t="s">
        <v>12</v>
      </c>
      <c r="AZ11">
        <v>340.13245117578481</v>
      </c>
      <c r="BA11">
        <v>362.75889904621596</v>
      </c>
      <c r="BB11">
        <v>351.44567511100047</v>
      </c>
      <c r="BD11" t="s">
        <v>12</v>
      </c>
      <c r="BE11">
        <v>378.64396396426389</v>
      </c>
      <c r="BF11">
        <v>397.17996282287487</v>
      </c>
      <c r="BG11">
        <v>387.91196339356935</v>
      </c>
    </row>
    <row r="12" spans="1:59" x14ac:dyDescent="0.2">
      <c r="AF12">
        <v>0</v>
      </c>
      <c r="AG12">
        <v>0</v>
      </c>
      <c r="AH12">
        <v>0</v>
      </c>
      <c r="AU12">
        <v>0</v>
      </c>
      <c r="AV12">
        <v>0</v>
      </c>
      <c r="AW12">
        <v>0</v>
      </c>
      <c r="AZ12">
        <v>0</v>
      </c>
      <c r="BA12">
        <v>0</v>
      </c>
      <c r="BB12">
        <v>0</v>
      </c>
    </row>
    <row r="13" spans="1:59" x14ac:dyDescent="0.2">
      <c r="A13" t="s">
        <v>13</v>
      </c>
      <c r="B13">
        <v>5.8083490173442511</v>
      </c>
      <c r="C13">
        <v>5.7101712870901711</v>
      </c>
      <c r="D13">
        <v>5.7592601522172115</v>
      </c>
      <c r="F13" t="s">
        <v>13</v>
      </c>
      <c r="G13">
        <v>1.7456321328067568</v>
      </c>
      <c r="H13">
        <v>2.7157176099373395</v>
      </c>
      <c r="I13">
        <v>2.2306748713720483</v>
      </c>
      <c r="K13" t="s">
        <v>13</v>
      </c>
      <c r="L13">
        <v>1.1953667409883746</v>
      </c>
      <c r="M13">
        <v>0.52952674098837482</v>
      </c>
      <c r="N13">
        <v>0.86244674098837482</v>
      </c>
      <c r="P13" t="s">
        <v>13</v>
      </c>
      <c r="Q13">
        <v>0.55782056186061868</v>
      </c>
      <c r="R13">
        <v>0.91340561860618708</v>
      </c>
      <c r="S13">
        <v>0.73561309023340271</v>
      </c>
      <c r="U13" t="s">
        <v>13</v>
      </c>
      <c r="V13">
        <v>1.5289796663626127</v>
      </c>
      <c r="W13">
        <v>1.5263085000341217</v>
      </c>
      <c r="X13">
        <v>1.5276440831983673</v>
      </c>
      <c r="Z13" t="s">
        <v>13</v>
      </c>
      <c r="AA13">
        <v>1.0662697929495317</v>
      </c>
      <c r="AB13">
        <v>0.53706979294953172</v>
      </c>
      <c r="AC13">
        <v>0.80166979294953189</v>
      </c>
      <c r="AE13" t="s">
        <v>13</v>
      </c>
      <c r="AF13">
        <v>1.059994552769844</v>
      </c>
      <c r="AG13">
        <v>1.2639645000844884</v>
      </c>
      <c r="AH13">
        <v>1.1619795264271662</v>
      </c>
      <c r="AJ13" t="s">
        <v>13</v>
      </c>
      <c r="AK13">
        <v>1.2687901288275447</v>
      </c>
      <c r="AL13">
        <v>1.5359145583151026</v>
      </c>
      <c r="AM13">
        <v>1.4023523435713237</v>
      </c>
      <c r="AO13" t="s">
        <v>13</v>
      </c>
      <c r="AT13" t="s">
        <v>13</v>
      </c>
      <c r="AU13">
        <v>0</v>
      </c>
      <c r="AV13">
        <v>0</v>
      </c>
      <c r="AW13">
        <v>0</v>
      </c>
      <c r="AY13" t="s">
        <v>13</v>
      </c>
      <c r="AZ13">
        <v>1.6739357982013889</v>
      </c>
      <c r="BA13">
        <v>1.9443798037545836</v>
      </c>
      <c r="BB13">
        <v>1.8091578009779863</v>
      </c>
      <c r="BD13" t="s">
        <v>13</v>
      </c>
    </row>
    <row r="14" spans="1:59" x14ac:dyDescent="0.2">
      <c r="A14" t="s">
        <v>14</v>
      </c>
      <c r="B14">
        <v>1.6276594005137697</v>
      </c>
      <c r="C14">
        <v>4.3252214544283349</v>
      </c>
      <c r="D14">
        <v>2.9764404274710521</v>
      </c>
      <c r="F14" t="s">
        <v>14</v>
      </c>
      <c r="K14" t="s">
        <v>14</v>
      </c>
      <c r="P14" t="s">
        <v>14</v>
      </c>
      <c r="Q14">
        <v>4.9535655989473781</v>
      </c>
      <c r="R14">
        <v>2.1320462711914634</v>
      </c>
      <c r="S14">
        <v>3.5428059350694205</v>
      </c>
      <c r="U14" t="s">
        <v>14</v>
      </c>
      <c r="Z14" t="s">
        <v>14</v>
      </c>
      <c r="AE14" t="s">
        <v>14</v>
      </c>
      <c r="AF14">
        <v>0</v>
      </c>
      <c r="AG14">
        <v>0</v>
      </c>
      <c r="AH14">
        <v>0</v>
      </c>
      <c r="AJ14" t="s">
        <v>14</v>
      </c>
      <c r="AO14" t="s">
        <v>14</v>
      </c>
      <c r="AT14" t="s">
        <v>14</v>
      </c>
      <c r="AU14">
        <v>0</v>
      </c>
      <c r="AV14">
        <v>0</v>
      </c>
      <c r="AW14">
        <v>0</v>
      </c>
      <c r="AY14" t="s">
        <v>14</v>
      </c>
      <c r="AZ14">
        <v>0</v>
      </c>
      <c r="BA14">
        <v>0</v>
      </c>
      <c r="BB14">
        <v>0</v>
      </c>
      <c r="BD14" t="s">
        <v>14</v>
      </c>
    </row>
    <row r="15" spans="1:59" x14ac:dyDescent="0.2">
      <c r="A15" t="s">
        <v>15</v>
      </c>
      <c r="B15">
        <v>51.538029979216972</v>
      </c>
      <c r="C15">
        <v>45.228214885483574</v>
      </c>
      <c r="D15">
        <v>48.38312243235027</v>
      </c>
      <c r="F15" t="s">
        <v>15</v>
      </c>
      <c r="G15">
        <v>115.46443195343491</v>
      </c>
      <c r="H15">
        <v>107.98010965812114</v>
      </c>
      <c r="I15">
        <v>111.72227080577801</v>
      </c>
      <c r="K15" t="s">
        <v>15</v>
      </c>
      <c r="L15">
        <v>73.533745188649036</v>
      </c>
      <c r="M15">
        <v>67.702517016977907</v>
      </c>
      <c r="N15">
        <v>70.61813110281345</v>
      </c>
      <c r="P15" t="s">
        <v>15</v>
      </c>
      <c r="Q15">
        <v>51.023193453553944</v>
      </c>
      <c r="R15">
        <v>69.831953554579954</v>
      </c>
      <c r="S15">
        <v>60.427573504066942</v>
      </c>
      <c r="U15" t="s">
        <v>15</v>
      </c>
      <c r="V15">
        <v>75.175577474833631</v>
      </c>
      <c r="W15">
        <v>71.116066260416829</v>
      </c>
      <c r="X15">
        <v>73.145821867625216</v>
      </c>
      <c r="Z15" t="s">
        <v>15</v>
      </c>
      <c r="AA15">
        <v>42.744152072886145</v>
      </c>
      <c r="AB15">
        <v>49.897774385808624</v>
      </c>
      <c r="AC15">
        <v>46.320963229347392</v>
      </c>
      <c r="AE15" t="s">
        <v>15</v>
      </c>
      <c r="AF15">
        <v>42.522913727257603</v>
      </c>
      <c r="AG15">
        <v>49.91198489490349</v>
      </c>
      <c r="AH15">
        <v>46.217449311080543</v>
      </c>
      <c r="AJ15" t="s">
        <v>15</v>
      </c>
      <c r="AK15">
        <v>69.159900931749448</v>
      </c>
      <c r="AL15">
        <v>67.494719363971882</v>
      </c>
      <c r="AM15">
        <v>68.327310147860672</v>
      </c>
      <c r="AO15" t="s">
        <v>15</v>
      </c>
      <c r="AP15">
        <v>66.688144440185155</v>
      </c>
      <c r="AQ15">
        <v>69.678455403740898</v>
      </c>
      <c r="AR15">
        <v>68.183299921963027</v>
      </c>
      <c r="AT15" t="s">
        <v>15</v>
      </c>
      <c r="AU15">
        <v>56.78247564789249</v>
      </c>
      <c r="AV15">
        <v>71.851390343029536</v>
      </c>
      <c r="AW15">
        <v>64.316932995461016</v>
      </c>
      <c r="AY15" t="s">
        <v>15</v>
      </c>
      <c r="AZ15">
        <v>65.465385919592322</v>
      </c>
      <c r="BA15">
        <v>72.736200315882868</v>
      </c>
      <c r="BB15">
        <v>69.100793117737595</v>
      </c>
      <c r="BD15" t="s">
        <v>15</v>
      </c>
      <c r="BE15">
        <v>58.837959469930112</v>
      </c>
      <c r="BF15">
        <v>60.947732735122237</v>
      </c>
      <c r="BG15">
        <v>59.892846102526171</v>
      </c>
    </row>
    <row r="16" spans="1:59" x14ac:dyDescent="0.2">
      <c r="A16" t="s">
        <v>16</v>
      </c>
      <c r="B16">
        <v>8.2007204561471756</v>
      </c>
      <c r="C16">
        <v>8.2359475148057193</v>
      </c>
      <c r="D16">
        <v>8.2183339854764466</v>
      </c>
      <c r="F16" t="s">
        <v>16</v>
      </c>
      <c r="G16">
        <v>4.8832503098763995</v>
      </c>
      <c r="H16">
        <v>3.8167415856584364</v>
      </c>
      <c r="I16">
        <v>4.3499959477674182</v>
      </c>
      <c r="K16" t="s">
        <v>16</v>
      </c>
      <c r="L16">
        <v>4.3788105194307061</v>
      </c>
      <c r="M16">
        <v>3.6634033925922003</v>
      </c>
      <c r="N16">
        <v>4.0211069560114518</v>
      </c>
      <c r="P16" t="s">
        <v>16</v>
      </c>
      <c r="Q16">
        <v>4.6294383863623718</v>
      </c>
      <c r="R16">
        <v>6.1273708350135001</v>
      </c>
      <c r="S16">
        <v>5.3784046106879364</v>
      </c>
      <c r="U16" t="s">
        <v>16</v>
      </c>
      <c r="V16">
        <v>6.1448956007899689</v>
      </c>
      <c r="W16">
        <v>5.5466855807407596</v>
      </c>
      <c r="X16">
        <v>5.8457905907653638</v>
      </c>
      <c r="Z16" t="s">
        <v>16</v>
      </c>
      <c r="AA16">
        <v>4.4356020657417554</v>
      </c>
      <c r="AB16">
        <v>4.9641177147273199</v>
      </c>
      <c r="AC16">
        <v>4.6998598902345368</v>
      </c>
      <c r="AE16" t="s">
        <v>16</v>
      </c>
      <c r="AF16">
        <v>4.8765186247407222</v>
      </c>
      <c r="AG16">
        <v>5.2054249043074492</v>
      </c>
      <c r="AH16">
        <v>5.0409717645240857</v>
      </c>
      <c r="AJ16" t="s">
        <v>16</v>
      </c>
      <c r="AK16">
        <v>6.9868733808997696</v>
      </c>
      <c r="AL16">
        <v>7.0703580522244724</v>
      </c>
      <c r="AM16">
        <v>7.028615716562121</v>
      </c>
      <c r="AO16" t="s">
        <v>16</v>
      </c>
      <c r="AP16">
        <v>6.5483482421197525</v>
      </c>
      <c r="AQ16">
        <v>7.4074627424151362</v>
      </c>
      <c r="AR16">
        <v>6.9779054922674444</v>
      </c>
      <c r="AT16" t="s">
        <v>16</v>
      </c>
      <c r="AU16">
        <v>7.5381058381397006</v>
      </c>
      <c r="AV16">
        <v>6.9725214173475498</v>
      </c>
      <c r="AW16">
        <v>7.2553136277436243</v>
      </c>
      <c r="AY16" t="s">
        <v>16</v>
      </c>
      <c r="AZ16">
        <v>8.2738343054813139</v>
      </c>
      <c r="BA16">
        <v>6.2656767307572592</v>
      </c>
      <c r="BB16">
        <v>7.2697555181192861</v>
      </c>
      <c r="BD16" t="s">
        <v>16</v>
      </c>
      <c r="BE16">
        <v>8.0200066210930849</v>
      </c>
      <c r="BF16">
        <v>7.1171056399082495</v>
      </c>
      <c r="BG16">
        <v>7.5685561305006663</v>
      </c>
    </row>
    <row r="17" spans="1:59" x14ac:dyDescent="0.2">
      <c r="A17" t="s">
        <v>17</v>
      </c>
      <c r="B17">
        <v>6.1835801838396032</v>
      </c>
      <c r="C17">
        <v>3.6494492475926261</v>
      </c>
      <c r="D17">
        <v>4.9165147157161151</v>
      </c>
      <c r="F17" t="s">
        <v>17</v>
      </c>
      <c r="G17">
        <v>7.24858681397843</v>
      </c>
      <c r="H17">
        <v>14.84025805743005</v>
      </c>
      <c r="I17">
        <v>11.04442243570424</v>
      </c>
      <c r="K17" t="s">
        <v>17</v>
      </c>
      <c r="L17">
        <v>18.582187214476516</v>
      </c>
      <c r="M17">
        <v>31.184018234521012</v>
      </c>
      <c r="N17">
        <v>24.883102724498762</v>
      </c>
      <c r="P17" t="s">
        <v>17</v>
      </c>
      <c r="Q17">
        <v>19.173030110914954</v>
      </c>
      <c r="R17">
        <v>18.843946765048997</v>
      </c>
      <c r="S17">
        <v>19.008488437981978</v>
      </c>
      <c r="U17" t="s">
        <v>17</v>
      </c>
      <c r="V17">
        <v>16.657068551020583</v>
      </c>
      <c r="W17">
        <v>15.854298682018694</v>
      </c>
      <c r="X17">
        <v>16.255683616519637</v>
      </c>
      <c r="Z17" t="s">
        <v>17</v>
      </c>
      <c r="AA17">
        <v>13.763294730181215</v>
      </c>
      <c r="AB17">
        <v>15.315868615403662</v>
      </c>
      <c r="AC17">
        <v>14.539581672792439</v>
      </c>
      <c r="AE17" t="s">
        <v>17</v>
      </c>
      <c r="AF17">
        <v>11.962610320837785</v>
      </c>
      <c r="AG17">
        <v>13.339406718437381</v>
      </c>
      <c r="AH17">
        <v>12.651008519637582</v>
      </c>
      <c r="AJ17" t="s">
        <v>17</v>
      </c>
      <c r="AK17">
        <v>4.3557278210308912</v>
      </c>
      <c r="AL17">
        <v>18.004606931658177</v>
      </c>
      <c r="AM17">
        <v>11.180167376344535</v>
      </c>
      <c r="AO17" t="s">
        <v>17</v>
      </c>
      <c r="AP17">
        <v>11.472175919976396</v>
      </c>
      <c r="AQ17">
        <v>10.466618954371766</v>
      </c>
      <c r="AR17">
        <v>10.969397437174083</v>
      </c>
      <c r="AT17" t="s">
        <v>17</v>
      </c>
      <c r="AU17">
        <v>3.3578671197503711</v>
      </c>
      <c r="AV17">
        <v>14.865995646658202</v>
      </c>
      <c r="AW17">
        <v>9.1119313832042881</v>
      </c>
      <c r="AY17" t="s">
        <v>17</v>
      </c>
      <c r="AZ17">
        <v>2.0497855936853164</v>
      </c>
      <c r="BA17">
        <v>1.642373641829693</v>
      </c>
      <c r="BB17">
        <v>1.8460796177575045</v>
      </c>
      <c r="BD17" t="s">
        <v>17</v>
      </c>
      <c r="BE17">
        <v>9.7950107246108846</v>
      </c>
      <c r="BF17">
        <v>8.7412504287577928</v>
      </c>
      <c r="BG17">
        <v>9.2681305766843387</v>
      </c>
    </row>
    <row r="18" spans="1:59" x14ac:dyDescent="0.2">
      <c r="A18" t="s">
        <v>18</v>
      </c>
      <c r="F18" t="s">
        <v>18</v>
      </c>
      <c r="K18" t="s">
        <v>18</v>
      </c>
      <c r="P18" t="s">
        <v>18</v>
      </c>
      <c r="U18" t="s">
        <v>18</v>
      </c>
      <c r="Z18" t="s">
        <v>18</v>
      </c>
      <c r="AA18">
        <v>6.0122133083847578</v>
      </c>
      <c r="AB18">
        <v>3.3612586756650726</v>
      </c>
      <c r="AC18">
        <v>4.6867359920249152</v>
      </c>
      <c r="AE18" t="s">
        <v>18</v>
      </c>
      <c r="AF18">
        <v>2.9455207960514715</v>
      </c>
      <c r="AG18">
        <v>3.3505151357083207</v>
      </c>
      <c r="AH18">
        <v>3.1480179658798964</v>
      </c>
      <c r="AJ18" t="s">
        <v>18</v>
      </c>
      <c r="AK18">
        <v>4.0975864122826238</v>
      </c>
      <c r="AL18">
        <v>3.8687519390017058</v>
      </c>
      <c r="AM18">
        <v>3.9831691756421659</v>
      </c>
      <c r="AO18" t="s">
        <v>18</v>
      </c>
      <c r="AP18">
        <v>6.2419141047639908</v>
      </c>
      <c r="AQ18">
        <v>5.6482504480589952</v>
      </c>
      <c r="AR18">
        <v>5.945082276411493</v>
      </c>
      <c r="AT18" t="s">
        <v>18</v>
      </c>
      <c r="AU18">
        <v>0</v>
      </c>
      <c r="AV18">
        <v>0</v>
      </c>
      <c r="AW18">
        <v>0</v>
      </c>
      <c r="AY18" t="s">
        <v>18</v>
      </c>
      <c r="AZ18">
        <v>0</v>
      </c>
      <c r="BA18">
        <v>0</v>
      </c>
      <c r="BB18">
        <v>0</v>
      </c>
      <c r="BD18" t="s">
        <v>18</v>
      </c>
      <c r="BE18">
        <v>5.6650107246108821</v>
      </c>
      <c r="BF18">
        <v>5.4950704287577938</v>
      </c>
      <c r="BG18">
        <v>5.5800405766843371</v>
      </c>
    </row>
    <row r="19" spans="1:59" x14ac:dyDescent="0.2">
      <c r="A19" t="s">
        <v>19</v>
      </c>
      <c r="B19">
        <v>111.65428897061101</v>
      </c>
      <c r="C19">
        <v>89.490327349488098</v>
      </c>
      <c r="D19">
        <v>100.57230816004957</v>
      </c>
      <c r="F19" t="s">
        <v>19</v>
      </c>
      <c r="G19">
        <v>43.21995674960683</v>
      </c>
      <c r="H19">
        <v>29.265064076002869</v>
      </c>
      <c r="I19">
        <v>36.242510412804855</v>
      </c>
      <c r="K19" t="s">
        <v>19</v>
      </c>
      <c r="L19">
        <v>43.495215480493215</v>
      </c>
      <c r="M19">
        <v>32.263677180429752</v>
      </c>
      <c r="N19">
        <v>37.879446330461491</v>
      </c>
      <c r="P19" t="s">
        <v>19</v>
      </c>
      <c r="Q19">
        <v>45.888947658143955</v>
      </c>
      <c r="R19">
        <v>55.295430582884798</v>
      </c>
      <c r="S19">
        <v>50.592189120514369</v>
      </c>
      <c r="U19" t="s">
        <v>19</v>
      </c>
      <c r="V19">
        <v>44.123907298152041</v>
      </c>
      <c r="W19">
        <v>41.880012579115231</v>
      </c>
      <c r="X19">
        <v>43.001959938633632</v>
      </c>
      <c r="Z19" t="s">
        <v>19</v>
      </c>
      <c r="AA19">
        <v>45.1423120739748</v>
      </c>
      <c r="AB19">
        <v>42.378861251301508</v>
      </c>
      <c r="AC19">
        <v>43.760586662638161</v>
      </c>
      <c r="AE19" t="s">
        <v>19</v>
      </c>
      <c r="AF19">
        <v>38.506462956402139</v>
      </c>
      <c r="AG19">
        <v>42.434085404529078</v>
      </c>
      <c r="AH19">
        <v>40.470274180465609</v>
      </c>
      <c r="AJ19" t="s">
        <v>19</v>
      </c>
      <c r="AK19">
        <v>66.731825550790916</v>
      </c>
      <c r="AL19">
        <v>45.814516838229082</v>
      </c>
      <c r="AM19">
        <v>56.273171194509999</v>
      </c>
      <c r="AO19" t="s">
        <v>19</v>
      </c>
      <c r="AP19">
        <v>64.254289631228701</v>
      </c>
      <c r="AQ19">
        <v>63.214109424362995</v>
      </c>
      <c r="AR19">
        <v>63.734199527795838</v>
      </c>
      <c r="AT19" t="s">
        <v>19</v>
      </c>
      <c r="AU19">
        <v>65.452110080514089</v>
      </c>
      <c r="AV19">
        <v>56.202196541741792</v>
      </c>
      <c r="AW19">
        <v>60.827153311127944</v>
      </c>
      <c r="AY19" t="s">
        <v>19</v>
      </c>
      <c r="AZ19">
        <v>71.787430444519273</v>
      </c>
      <c r="BA19">
        <v>77.562863882771239</v>
      </c>
      <c r="BB19">
        <v>74.675147163645264</v>
      </c>
      <c r="BD19" t="s">
        <v>19</v>
      </c>
      <c r="BE19">
        <v>79.872684762528166</v>
      </c>
      <c r="BF19">
        <v>89.547294639370719</v>
      </c>
      <c r="BG19">
        <v>84.70998970094945</v>
      </c>
    </row>
    <row r="20" spans="1:59" x14ac:dyDescent="0.2">
      <c r="A20" t="s">
        <v>20</v>
      </c>
      <c r="B20">
        <v>4.2146218586329631</v>
      </c>
      <c r="C20">
        <v>2.1733133904008604</v>
      </c>
      <c r="D20">
        <v>3.1939676245169113</v>
      </c>
      <c r="F20" t="s">
        <v>20</v>
      </c>
      <c r="G20">
        <v>0.79005581540205727</v>
      </c>
      <c r="H20">
        <v>0.69513809923019698</v>
      </c>
      <c r="I20">
        <v>0.74259695731612718</v>
      </c>
      <c r="K20" t="s">
        <v>20</v>
      </c>
      <c r="L20">
        <v>3.5438508756940541</v>
      </c>
      <c r="M20">
        <v>3.2490552923263865</v>
      </c>
      <c r="N20">
        <v>3.3964530840102194</v>
      </c>
      <c r="P20" t="s">
        <v>20</v>
      </c>
      <c r="U20" t="s">
        <v>20</v>
      </c>
      <c r="Z20" t="s">
        <v>20</v>
      </c>
      <c r="AE20" t="s">
        <v>20</v>
      </c>
      <c r="AF20">
        <v>0.14120169088179335</v>
      </c>
      <c r="AG20">
        <v>0.55070169088179333</v>
      </c>
      <c r="AH20">
        <v>0.34595169088179334</v>
      </c>
      <c r="AJ20" t="s">
        <v>20</v>
      </c>
      <c r="AK20">
        <v>2.8127770110999073</v>
      </c>
      <c r="AL20">
        <v>2.7317254952038788</v>
      </c>
      <c r="AM20">
        <v>2.772251253151893</v>
      </c>
      <c r="AO20" t="s">
        <v>20</v>
      </c>
      <c r="AP20">
        <v>3.0458921834798978</v>
      </c>
      <c r="AQ20">
        <v>2.9339533947927832</v>
      </c>
      <c r="AR20">
        <v>2.9899227891363402</v>
      </c>
      <c r="AT20" t="s">
        <v>20</v>
      </c>
      <c r="AU20">
        <v>2.4033077154800533</v>
      </c>
      <c r="AV20">
        <v>1.1380566632464282</v>
      </c>
      <c r="AW20">
        <v>1.7706821893632407</v>
      </c>
      <c r="AY20" t="s">
        <v>20</v>
      </c>
      <c r="AZ20">
        <v>3.2206026651847033</v>
      </c>
      <c r="BA20">
        <v>1.0282026651847036</v>
      </c>
      <c r="BB20">
        <v>2.1244026651847032</v>
      </c>
      <c r="BD20" t="s">
        <v>20</v>
      </c>
      <c r="BE20">
        <v>2.9862042973430603</v>
      </c>
      <c r="BF20">
        <v>2.7491422973430604</v>
      </c>
      <c r="BG20">
        <v>2.8676732973430603</v>
      </c>
    </row>
    <row r="21" spans="1:59" x14ac:dyDescent="0.2">
      <c r="A21" t="s">
        <v>21</v>
      </c>
      <c r="B21">
        <v>1.4370254939441451</v>
      </c>
      <c r="C21">
        <v>1.9575714247746092</v>
      </c>
      <c r="D21">
        <v>1.6972984593593774</v>
      </c>
      <c r="F21" t="s">
        <v>21</v>
      </c>
      <c r="G21">
        <v>1.6412358371333959</v>
      </c>
      <c r="H21">
        <v>2.1000275865007905</v>
      </c>
      <c r="I21">
        <v>1.8706317118170932</v>
      </c>
      <c r="K21" t="s">
        <v>21</v>
      </c>
      <c r="L21">
        <v>0.57865793269477062</v>
      </c>
      <c r="M21">
        <v>0.67394193269477054</v>
      </c>
      <c r="N21">
        <v>0.62629993269477047</v>
      </c>
      <c r="P21" t="s">
        <v>21</v>
      </c>
      <c r="Q21">
        <v>5.0510439938382516</v>
      </c>
      <c r="R21">
        <v>2.0974683851244609</v>
      </c>
      <c r="S21">
        <v>3.5742561894813569</v>
      </c>
      <c r="U21" t="s">
        <v>21</v>
      </c>
      <c r="V21">
        <v>1.6177644469171037</v>
      </c>
      <c r="W21">
        <v>1.3339693712823051</v>
      </c>
      <c r="X21">
        <v>1.4758669090997045</v>
      </c>
      <c r="Z21" t="s">
        <v>21</v>
      </c>
      <c r="AA21">
        <v>3.0340762564505419</v>
      </c>
      <c r="AB21">
        <v>1.6075072192742084</v>
      </c>
      <c r="AC21">
        <v>2.3207917378623755</v>
      </c>
      <c r="AE21" t="s">
        <v>21</v>
      </c>
      <c r="AF21">
        <v>2.159529614589796</v>
      </c>
      <c r="AG21">
        <v>1.7748380507470485</v>
      </c>
      <c r="AH21">
        <v>1.9671838326684228</v>
      </c>
      <c r="AJ21" t="s">
        <v>21</v>
      </c>
      <c r="AO21" t="s">
        <v>21</v>
      </c>
      <c r="AP21">
        <v>1.2799181834798978</v>
      </c>
      <c r="AQ21">
        <v>1.1863333947927839</v>
      </c>
      <c r="AR21">
        <v>1.2331257891363407</v>
      </c>
      <c r="AT21" t="s">
        <v>21</v>
      </c>
      <c r="AU21">
        <v>3.9406288455707945</v>
      </c>
      <c r="AV21">
        <v>2.9401213373806239</v>
      </c>
      <c r="AW21">
        <v>3.4403750914757092</v>
      </c>
      <c r="AY21" t="s">
        <v>21</v>
      </c>
      <c r="AZ21">
        <v>7.2782207454887553</v>
      </c>
      <c r="BA21">
        <v>1.907783976094819</v>
      </c>
      <c r="BB21">
        <v>4.5930023607917869</v>
      </c>
      <c r="BD21" t="s">
        <v>21</v>
      </c>
      <c r="BE21">
        <v>4.7192073100661478</v>
      </c>
      <c r="BF21">
        <v>4.2452168032688702</v>
      </c>
      <c r="BG21">
        <v>4.4822120566675094</v>
      </c>
    </row>
    <row r="22" spans="1:59" x14ac:dyDescent="0.2">
      <c r="A22" t="s">
        <v>22</v>
      </c>
      <c r="B22">
        <v>190.66427536024989</v>
      </c>
      <c r="C22">
        <v>160.77021655406401</v>
      </c>
      <c r="D22">
        <v>175.71724595715696</v>
      </c>
      <c r="F22" t="s">
        <v>22</v>
      </c>
      <c r="G22">
        <v>174.99314961223874</v>
      </c>
      <c r="H22">
        <v>161.41305667288083</v>
      </c>
      <c r="I22">
        <v>168.20310314255983</v>
      </c>
      <c r="K22" t="s">
        <v>22</v>
      </c>
      <c r="L22">
        <v>145.30783395242668</v>
      </c>
      <c r="M22">
        <v>139.26613979053042</v>
      </c>
      <c r="N22">
        <v>142.28698687147852</v>
      </c>
      <c r="P22" t="s">
        <v>22</v>
      </c>
      <c r="Q22">
        <v>131.27703976362147</v>
      </c>
      <c r="R22">
        <v>155.24162201244937</v>
      </c>
      <c r="S22">
        <v>143.25933088803544</v>
      </c>
      <c r="U22" t="s">
        <v>22</v>
      </c>
      <c r="V22">
        <v>145.24819303807593</v>
      </c>
      <c r="W22">
        <v>137.25734097360794</v>
      </c>
      <c r="X22">
        <v>141.25276700584195</v>
      </c>
      <c r="Z22" t="s">
        <v>22</v>
      </c>
      <c r="AA22">
        <v>116.19792030056875</v>
      </c>
      <c r="AB22">
        <v>118.06245765512995</v>
      </c>
      <c r="AC22">
        <v>117.13018897784934</v>
      </c>
      <c r="AE22" t="s">
        <v>22</v>
      </c>
      <c r="AF22">
        <v>104.17475228353115</v>
      </c>
      <c r="AG22">
        <v>117.83092129959904</v>
      </c>
      <c r="AH22">
        <v>111.0028367915651</v>
      </c>
      <c r="AJ22" t="s">
        <v>22</v>
      </c>
      <c r="AK22">
        <v>155.41348123668109</v>
      </c>
      <c r="AL22">
        <v>146.52059317860432</v>
      </c>
      <c r="AM22">
        <v>150.9670372076427</v>
      </c>
      <c r="AO22" t="s">
        <v>22</v>
      </c>
      <c r="AP22">
        <v>159.53068270523383</v>
      </c>
      <c r="AQ22">
        <v>160.53518376253538</v>
      </c>
      <c r="AR22">
        <v>160.03293323388459</v>
      </c>
      <c r="AT22" t="s">
        <v>22</v>
      </c>
      <c r="AU22">
        <v>139.47449524734753</v>
      </c>
      <c r="AV22">
        <v>153.9702819494041</v>
      </c>
      <c r="AW22">
        <v>146.7223885983758</v>
      </c>
      <c r="AY22" t="s">
        <v>22</v>
      </c>
      <c r="AZ22">
        <v>159.74919547215313</v>
      </c>
      <c r="BA22">
        <v>163.08748101627512</v>
      </c>
      <c r="BB22">
        <v>161.41833824421411</v>
      </c>
      <c r="BD22" t="s">
        <v>22</v>
      </c>
      <c r="BE22">
        <v>169.89608391018228</v>
      </c>
      <c r="BF22">
        <v>178.84281297252872</v>
      </c>
      <c r="BG22">
        <v>174.36944844135553</v>
      </c>
    </row>
    <row r="23" spans="1:59" x14ac:dyDescent="0.2">
      <c r="AF23">
        <v>0</v>
      </c>
      <c r="AG23">
        <v>0</v>
      </c>
      <c r="AH23">
        <v>0</v>
      </c>
      <c r="AU23">
        <v>0</v>
      </c>
      <c r="AV23">
        <v>0</v>
      </c>
      <c r="AW23">
        <v>0</v>
      </c>
      <c r="AZ23">
        <v>0</v>
      </c>
      <c r="BA23">
        <v>0</v>
      </c>
      <c r="BB23">
        <v>0</v>
      </c>
    </row>
    <row r="24" spans="1:59" x14ac:dyDescent="0.2">
      <c r="A24" t="s">
        <v>23</v>
      </c>
      <c r="F24" t="s">
        <v>23</v>
      </c>
      <c r="G24">
        <v>0.74552983389342142</v>
      </c>
      <c r="H24">
        <v>1.4990396973893387</v>
      </c>
      <c r="I24">
        <v>1.1222847656413801</v>
      </c>
      <c r="K24" t="s">
        <v>23</v>
      </c>
      <c r="L24">
        <v>1.828839561596161</v>
      </c>
      <c r="M24">
        <v>3.6573816815271201</v>
      </c>
      <c r="N24">
        <v>2.7431106215616405</v>
      </c>
      <c r="P24" t="s">
        <v>23</v>
      </c>
      <c r="U24" t="s">
        <v>23</v>
      </c>
      <c r="Z24" t="s">
        <v>23</v>
      </c>
      <c r="AE24" t="s">
        <v>23</v>
      </c>
      <c r="AF24">
        <v>0</v>
      </c>
      <c r="AG24">
        <v>0</v>
      </c>
      <c r="AH24">
        <v>0</v>
      </c>
      <c r="AJ24" t="s">
        <v>23</v>
      </c>
      <c r="AO24" t="s">
        <v>23</v>
      </c>
      <c r="AT24" t="s">
        <v>23</v>
      </c>
      <c r="AU24">
        <v>0</v>
      </c>
      <c r="AV24">
        <v>0</v>
      </c>
      <c r="AW24">
        <v>0</v>
      </c>
      <c r="AY24" t="s">
        <v>23</v>
      </c>
      <c r="AZ24">
        <v>0</v>
      </c>
      <c r="BA24">
        <v>0</v>
      </c>
      <c r="BB24">
        <v>0</v>
      </c>
      <c r="BD24" t="s">
        <v>23</v>
      </c>
    </row>
    <row r="25" spans="1:59" x14ac:dyDescent="0.2">
      <c r="A25" t="s">
        <v>24</v>
      </c>
      <c r="B25">
        <v>21.700177167774996</v>
      </c>
      <c r="C25">
        <v>24.189261634551972</v>
      </c>
      <c r="D25">
        <v>22.944719401163489</v>
      </c>
      <c r="F25" t="s">
        <v>24</v>
      </c>
      <c r="G25">
        <v>11.384712390764973</v>
      </c>
      <c r="H25">
        <v>12.401910782753292</v>
      </c>
      <c r="I25">
        <v>11.893311586759134</v>
      </c>
      <c r="K25" t="s">
        <v>24</v>
      </c>
      <c r="L25">
        <v>10.328150674415426</v>
      </c>
      <c r="M25">
        <v>7.1317152211962966</v>
      </c>
      <c r="N25">
        <v>8.729932947805862</v>
      </c>
      <c r="P25" t="s">
        <v>24</v>
      </c>
      <c r="Q25">
        <v>16.650233813189462</v>
      </c>
      <c r="R25">
        <v>17.666604399364509</v>
      </c>
      <c r="S25">
        <v>17.158419106276984</v>
      </c>
      <c r="U25" t="s">
        <v>24</v>
      </c>
      <c r="V25">
        <v>16.153474134480259</v>
      </c>
      <c r="W25">
        <v>15.253023548245997</v>
      </c>
      <c r="X25">
        <v>15.703248841363129</v>
      </c>
      <c r="Z25" t="s">
        <v>24</v>
      </c>
      <c r="AA25">
        <v>16.222158692785566</v>
      </c>
      <c r="AB25">
        <v>15.401075881105411</v>
      </c>
      <c r="AC25">
        <v>15.811617286945488</v>
      </c>
      <c r="AE25" t="s">
        <v>24</v>
      </c>
      <c r="AF25">
        <v>14.893990786466173</v>
      </c>
      <c r="AG25">
        <v>16.084029370351598</v>
      </c>
      <c r="AH25">
        <v>15.489010078408885</v>
      </c>
      <c r="AJ25" t="s">
        <v>24</v>
      </c>
      <c r="AK25">
        <v>24.616122456702637</v>
      </c>
      <c r="AL25">
        <v>23.275635217807494</v>
      </c>
      <c r="AM25">
        <v>23.945878837255073</v>
      </c>
      <c r="AO25" t="s">
        <v>24</v>
      </c>
      <c r="AP25">
        <v>25.736555810134266</v>
      </c>
      <c r="AQ25">
        <v>24.472689665048115</v>
      </c>
      <c r="AR25">
        <v>25.104622737591193</v>
      </c>
      <c r="AT25" t="s">
        <v>24</v>
      </c>
      <c r="AU25">
        <v>24.904561990409274</v>
      </c>
      <c r="AV25">
        <v>26.390964852538037</v>
      </c>
      <c r="AW25">
        <v>25.647763421473652</v>
      </c>
      <c r="AY25" t="s">
        <v>24</v>
      </c>
      <c r="AZ25">
        <v>24.05259430463358</v>
      </c>
      <c r="BA25">
        <v>25.432379132631759</v>
      </c>
      <c r="BB25">
        <v>24.742486718632666</v>
      </c>
      <c r="BD25" t="s">
        <v>24</v>
      </c>
      <c r="BE25">
        <v>22.980494206437587</v>
      </c>
      <c r="BF25">
        <v>20.501868428021996</v>
      </c>
      <c r="BG25">
        <v>21.741181317229795</v>
      </c>
    </row>
    <row r="26" spans="1:59" x14ac:dyDescent="0.2">
      <c r="A26" t="s">
        <v>25</v>
      </c>
      <c r="B26">
        <v>2.5105901821089436</v>
      </c>
      <c r="C26">
        <v>3.0106675765339963</v>
      </c>
      <c r="D26">
        <v>2.7606288793214695</v>
      </c>
      <c r="F26" t="s">
        <v>25</v>
      </c>
      <c r="G26">
        <v>2.7099849595219867</v>
      </c>
      <c r="H26">
        <v>3.0225519395749898</v>
      </c>
      <c r="I26">
        <v>2.866268449548488</v>
      </c>
      <c r="K26" t="s">
        <v>25</v>
      </c>
      <c r="L26">
        <v>1.0604388959398081</v>
      </c>
      <c r="M26">
        <v>0.32571889593980824</v>
      </c>
      <c r="N26">
        <v>0.69307889593980831</v>
      </c>
      <c r="P26" t="s">
        <v>25</v>
      </c>
      <c r="Q26">
        <v>3.7401212765759708</v>
      </c>
      <c r="R26">
        <v>3.0404666365508453</v>
      </c>
      <c r="S26">
        <v>3.3902939565634083</v>
      </c>
      <c r="U26" t="s">
        <v>25</v>
      </c>
      <c r="V26">
        <v>2.1808920457781893</v>
      </c>
      <c r="W26">
        <v>1.9905135775232785</v>
      </c>
      <c r="X26">
        <v>2.0857028116507341</v>
      </c>
      <c r="Z26" t="s">
        <v>25</v>
      </c>
      <c r="AA26">
        <v>1.8751287686518927</v>
      </c>
      <c r="AB26">
        <v>1.8864674078159889</v>
      </c>
      <c r="AC26">
        <v>1.880798088233941</v>
      </c>
      <c r="AE26" t="s">
        <v>25</v>
      </c>
      <c r="AF26">
        <v>1.5553012106678357</v>
      </c>
      <c r="AG26">
        <v>1.463720031689359</v>
      </c>
      <c r="AH26">
        <v>1.5095106211785974</v>
      </c>
      <c r="AJ26" t="s">
        <v>25</v>
      </c>
      <c r="AK26">
        <v>2.5305668448826752</v>
      </c>
      <c r="AL26">
        <v>2.9129152752147194</v>
      </c>
      <c r="AM26">
        <v>2.7217410600486969</v>
      </c>
      <c r="AO26" t="s">
        <v>25</v>
      </c>
      <c r="AP26">
        <v>2.061192574444048</v>
      </c>
      <c r="AQ26">
        <v>2.9790537273759803</v>
      </c>
      <c r="AR26">
        <v>2.5201231509100146</v>
      </c>
      <c r="AT26" t="s">
        <v>25</v>
      </c>
      <c r="AU26">
        <v>2.485572986283592</v>
      </c>
      <c r="AV26">
        <v>3.2538665298106224</v>
      </c>
      <c r="AW26">
        <v>2.8697197580471068</v>
      </c>
      <c r="AY26" t="s">
        <v>25</v>
      </c>
      <c r="AZ26">
        <v>4.2484770204939935</v>
      </c>
      <c r="BA26">
        <v>2.3943997834914938</v>
      </c>
      <c r="BB26">
        <v>3.3214384019927441</v>
      </c>
      <c r="BD26" t="s">
        <v>25</v>
      </c>
      <c r="BE26">
        <v>2.4615746242956114</v>
      </c>
      <c r="BF26">
        <v>1.6675025383792759</v>
      </c>
      <c r="BG26">
        <v>2.0645385813374437</v>
      </c>
    </row>
    <row r="27" spans="1:59" x14ac:dyDescent="0.2">
      <c r="A27" t="s">
        <v>26</v>
      </c>
      <c r="B27">
        <v>19.907937444915184</v>
      </c>
      <c r="C27">
        <v>30.341503911058535</v>
      </c>
      <c r="D27">
        <v>25.124720677986858</v>
      </c>
      <c r="F27" t="s">
        <v>26</v>
      </c>
      <c r="G27">
        <v>10.236448137296859</v>
      </c>
      <c r="H27">
        <v>9.7819282317520919</v>
      </c>
      <c r="I27">
        <v>10.009188184524476</v>
      </c>
      <c r="K27" t="s">
        <v>26</v>
      </c>
      <c r="L27">
        <v>8.9693155997413836</v>
      </c>
      <c r="M27">
        <v>6.5767365800780242</v>
      </c>
      <c r="N27">
        <v>7.7730260899097043</v>
      </c>
      <c r="P27" t="s">
        <v>26</v>
      </c>
      <c r="Q27">
        <v>22.085278005289769</v>
      </c>
      <c r="R27">
        <v>21.234287534834507</v>
      </c>
      <c r="S27">
        <v>21.659782770062137</v>
      </c>
      <c r="U27" t="s">
        <v>26</v>
      </c>
      <c r="V27">
        <v>18.978656664359601</v>
      </c>
      <c r="W27">
        <v>17.610090986690416</v>
      </c>
      <c r="X27">
        <v>18.29437382552501</v>
      </c>
      <c r="Z27" t="s">
        <v>26</v>
      </c>
      <c r="AA27">
        <v>17.949852009607472</v>
      </c>
      <c r="AB27">
        <v>17.948913200579312</v>
      </c>
      <c r="AC27">
        <v>17.94938260509339</v>
      </c>
      <c r="AE27" t="s">
        <v>26</v>
      </c>
      <c r="AF27">
        <v>17.806180309892408</v>
      </c>
      <c r="AG27">
        <v>17.790358705438354</v>
      </c>
      <c r="AH27">
        <v>17.798269507665385</v>
      </c>
      <c r="AJ27" t="s">
        <v>26</v>
      </c>
      <c r="AK27">
        <v>29.312558682302477</v>
      </c>
      <c r="AL27">
        <v>27.110055901121296</v>
      </c>
      <c r="AM27">
        <v>28.21130729171189</v>
      </c>
      <c r="AO27" t="s">
        <v>26</v>
      </c>
      <c r="AP27">
        <v>29.111863712214117</v>
      </c>
      <c r="AQ27">
        <v>27.789894978360227</v>
      </c>
      <c r="AR27">
        <v>28.45087934528717</v>
      </c>
      <c r="AT27" t="s">
        <v>26</v>
      </c>
      <c r="AU27">
        <v>27.1606593626978</v>
      </c>
      <c r="AV27">
        <v>22.408854490048803</v>
      </c>
      <c r="AW27">
        <v>24.784756926373294</v>
      </c>
      <c r="AY27" t="s">
        <v>26</v>
      </c>
      <c r="AZ27">
        <v>20.697193761612205</v>
      </c>
      <c r="BA27">
        <v>23.027199885052358</v>
      </c>
      <c r="BB27">
        <v>21.862196823332283</v>
      </c>
      <c r="BD27" t="s">
        <v>26</v>
      </c>
      <c r="BE27">
        <v>20.19004592991589</v>
      </c>
      <c r="BF27">
        <v>19.748520572725639</v>
      </c>
      <c r="BG27">
        <v>19.969283251320768</v>
      </c>
    </row>
    <row r="28" spans="1:59" x14ac:dyDescent="0.2">
      <c r="A28" t="s">
        <v>27</v>
      </c>
      <c r="B28">
        <v>14.060215155741814</v>
      </c>
      <c r="C28">
        <v>21.164365022861574</v>
      </c>
      <c r="D28">
        <v>17.612290089301695</v>
      </c>
      <c r="F28" t="s">
        <v>27</v>
      </c>
      <c r="G28">
        <v>16.831040524437313</v>
      </c>
      <c r="H28">
        <v>15.465797118667501</v>
      </c>
      <c r="I28">
        <v>16.148418821552408</v>
      </c>
      <c r="K28" t="s">
        <v>27</v>
      </c>
      <c r="L28">
        <v>6.8162672862062523</v>
      </c>
      <c r="M28">
        <v>3.3678520635183822</v>
      </c>
      <c r="N28">
        <v>5.092059674862317</v>
      </c>
      <c r="P28" t="s">
        <v>27</v>
      </c>
      <c r="Q28">
        <v>34.175630037721831</v>
      </c>
      <c r="R28">
        <v>39.877697962871309</v>
      </c>
      <c r="S28">
        <v>37.02666400029657</v>
      </c>
      <c r="U28" t="s">
        <v>27</v>
      </c>
      <c r="V28">
        <v>43.647779171033044</v>
      </c>
      <c r="W28">
        <v>40.166695045236047</v>
      </c>
      <c r="X28">
        <v>41.907237108134545</v>
      </c>
      <c r="Z28" t="s">
        <v>27</v>
      </c>
      <c r="AA28">
        <v>38.1759840510584</v>
      </c>
      <c r="AB28">
        <v>40.714589865584351</v>
      </c>
      <c r="AC28">
        <v>39.445286958321368</v>
      </c>
      <c r="AE28" t="s">
        <v>27</v>
      </c>
      <c r="AF28">
        <v>43.47812593104468</v>
      </c>
      <c r="AG28">
        <v>27.037099076992401</v>
      </c>
      <c r="AH28">
        <v>35.257612504018539</v>
      </c>
      <c r="AJ28" t="s">
        <v>27</v>
      </c>
      <c r="AK28">
        <v>62.241089533891056</v>
      </c>
      <c r="AL28">
        <v>63.028547948916383</v>
      </c>
      <c r="AM28">
        <v>62.634818741403727</v>
      </c>
      <c r="AO28" t="s">
        <v>27</v>
      </c>
      <c r="AP28">
        <v>54.129740065367429</v>
      </c>
      <c r="AQ28">
        <v>50.819134915966323</v>
      </c>
      <c r="AR28">
        <v>52.474437490666872</v>
      </c>
      <c r="AT28" t="s">
        <v>27</v>
      </c>
      <c r="AU28">
        <v>45.871237519223797</v>
      </c>
      <c r="AV28">
        <v>42.24856817339348</v>
      </c>
      <c r="AW28">
        <v>44.059902846308638</v>
      </c>
      <c r="AY28" t="s">
        <v>27</v>
      </c>
      <c r="AZ28">
        <v>32.458483943663303</v>
      </c>
      <c r="BA28">
        <v>29.389076539014251</v>
      </c>
      <c r="BB28">
        <v>30.923780241338775</v>
      </c>
      <c r="BD28" t="s">
        <v>27</v>
      </c>
      <c r="BE28">
        <v>31.572612977174717</v>
      </c>
      <c r="BF28">
        <v>30.026788355204189</v>
      </c>
      <c r="BG28">
        <v>30.799700666189459</v>
      </c>
    </row>
    <row r="29" spans="1:59" x14ac:dyDescent="0.2">
      <c r="A29" t="s">
        <v>28</v>
      </c>
      <c r="B29">
        <v>1.1459798514284028</v>
      </c>
      <c r="C29">
        <v>1.7833396958393848</v>
      </c>
      <c r="D29">
        <v>1.4646597736338938</v>
      </c>
      <c r="F29" t="s">
        <v>28</v>
      </c>
      <c r="G29">
        <v>0.47444216966419128</v>
      </c>
      <c r="H29">
        <v>0.36608216966419133</v>
      </c>
      <c r="I29">
        <v>0.42026216966419128</v>
      </c>
      <c r="K29" t="s">
        <v>28</v>
      </c>
      <c r="L29">
        <v>0.80413240858298496</v>
      </c>
      <c r="M29">
        <v>0.23013240858298514</v>
      </c>
      <c r="N29">
        <v>0.51713240858298515</v>
      </c>
      <c r="P29" t="s">
        <v>28</v>
      </c>
      <c r="Q29">
        <v>5.5875728498702069</v>
      </c>
      <c r="R29">
        <v>1.7681245259999996</v>
      </c>
      <c r="S29">
        <v>3.6778486879351031</v>
      </c>
      <c r="U29" t="s">
        <v>28</v>
      </c>
      <c r="Z29" t="s">
        <v>28</v>
      </c>
      <c r="AE29" t="s">
        <v>28</v>
      </c>
      <c r="AF29">
        <v>0</v>
      </c>
      <c r="AG29">
        <v>0</v>
      </c>
      <c r="AH29">
        <v>0</v>
      </c>
      <c r="AJ29" t="s">
        <v>28</v>
      </c>
      <c r="AO29" t="s">
        <v>28</v>
      </c>
      <c r="AT29" t="s">
        <v>28</v>
      </c>
      <c r="AU29">
        <v>0</v>
      </c>
      <c r="AV29">
        <v>0</v>
      </c>
      <c r="AW29">
        <v>0</v>
      </c>
      <c r="AY29" t="s">
        <v>28</v>
      </c>
      <c r="AZ29">
        <v>0</v>
      </c>
      <c r="BA29">
        <v>0</v>
      </c>
      <c r="BB29">
        <v>0</v>
      </c>
      <c r="BD29" t="s">
        <v>28</v>
      </c>
    </row>
    <row r="30" spans="1:59" x14ac:dyDescent="0.2">
      <c r="A30" t="s">
        <v>29</v>
      </c>
      <c r="B30">
        <v>0.99758812342921366</v>
      </c>
      <c r="C30">
        <v>2.0776353953838909</v>
      </c>
      <c r="D30">
        <v>1.5376117594065521</v>
      </c>
      <c r="F30" t="s">
        <v>29</v>
      </c>
      <c r="G30">
        <v>1.4336211974570896</v>
      </c>
      <c r="H30">
        <v>1.4496177757783597</v>
      </c>
      <c r="I30">
        <v>1.4416194866177245</v>
      </c>
      <c r="K30" t="s">
        <v>29</v>
      </c>
      <c r="L30">
        <v>0.25670929521573332</v>
      </c>
      <c r="M30">
        <v>0.66424929521573339</v>
      </c>
      <c r="N30">
        <v>0.46047929521573328</v>
      </c>
      <c r="P30" t="s">
        <v>29</v>
      </c>
      <c r="Q30">
        <v>11.074748237024874</v>
      </c>
      <c r="R30">
        <v>1.8867318212377602</v>
      </c>
      <c r="S30">
        <v>6.4807400291313169</v>
      </c>
      <c r="U30" t="s">
        <v>29</v>
      </c>
      <c r="V30">
        <v>0.88599383100897267</v>
      </c>
      <c r="W30">
        <v>0.89278158831235532</v>
      </c>
      <c r="X30">
        <v>0.88938770966066394</v>
      </c>
      <c r="Z30" t="s">
        <v>29</v>
      </c>
      <c r="AA30">
        <v>0.47315742149704887</v>
      </c>
      <c r="AB30">
        <v>0.63779742149704888</v>
      </c>
      <c r="AC30">
        <v>0.55547742149704893</v>
      </c>
      <c r="AE30" t="s">
        <v>29</v>
      </c>
      <c r="AF30">
        <v>0.82899148505366715</v>
      </c>
      <c r="AG30">
        <v>0.59350740815841918</v>
      </c>
      <c r="AH30">
        <v>0.71124944660604317</v>
      </c>
      <c r="AJ30" t="s">
        <v>29</v>
      </c>
      <c r="AK30">
        <v>1.5003921460620195</v>
      </c>
      <c r="AL30">
        <v>1.1439605953026322</v>
      </c>
      <c r="AM30">
        <v>1.3221763706823262</v>
      </c>
      <c r="AO30" t="s">
        <v>29</v>
      </c>
      <c r="AP30">
        <v>2.6983171871530485</v>
      </c>
      <c r="AQ30">
        <v>1.6809143606142862</v>
      </c>
      <c r="AR30">
        <v>2.1896157738836668</v>
      </c>
      <c r="AT30" t="s">
        <v>29</v>
      </c>
      <c r="AU30">
        <v>1.9977824945454095</v>
      </c>
      <c r="AV30">
        <v>1.880818032379171</v>
      </c>
      <c r="AW30">
        <v>1.9393002634622902</v>
      </c>
      <c r="AY30" t="s">
        <v>29</v>
      </c>
      <c r="AZ30">
        <v>4.7762495434240551</v>
      </c>
      <c r="BA30">
        <v>2.3537729156319598</v>
      </c>
      <c r="BB30">
        <v>3.5650112295280065</v>
      </c>
      <c r="BD30" t="s">
        <v>29</v>
      </c>
      <c r="BE30">
        <v>1.8684786734830894</v>
      </c>
      <c r="BF30">
        <v>1.089275207280787</v>
      </c>
      <c r="BG30">
        <v>1.4788769403819386</v>
      </c>
    </row>
    <row r="31" spans="1:59" x14ac:dyDescent="0.2">
      <c r="A31" t="s">
        <v>30</v>
      </c>
      <c r="B31">
        <v>1.9057499999999998</v>
      </c>
      <c r="C31">
        <v>0.79370058571743929</v>
      </c>
      <c r="D31">
        <v>1.3497252928587196</v>
      </c>
      <c r="F31" t="s">
        <v>30</v>
      </c>
      <c r="G31">
        <v>0.36109157993737634</v>
      </c>
      <c r="H31">
        <v>0.36723197993737638</v>
      </c>
      <c r="I31">
        <v>0.36416177993737642</v>
      </c>
      <c r="K31" t="s">
        <v>30</v>
      </c>
      <c r="P31" t="s">
        <v>30</v>
      </c>
      <c r="Q31">
        <v>12.352316241689527</v>
      </c>
      <c r="R31">
        <v>3.429871853892168</v>
      </c>
      <c r="S31">
        <v>7.8910940477908476</v>
      </c>
      <c r="U31" t="s">
        <v>30</v>
      </c>
      <c r="Z31" t="s">
        <v>30</v>
      </c>
      <c r="AA31">
        <v>0.60722166688213197</v>
      </c>
      <c r="AB31">
        <v>0.5880528668821321</v>
      </c>
      <c r="AC31">
        <v>0.59763726688213215</v>
      </c>
      <c r="AE31" t="s">
        <v>30</v>
      </c>
      <c r="AF31">
        <v>0</v>
      </c>
      <c r="AG31">
        <v>0</v>
      </c>
      <c r="AH31">
        <v>0</v>
      </c>
      <c r="AJ31" t="s">
        <v>30</v>
      </c>
      <c r="AK31">
        <v>0.93517483490341757</v>
      </c>
      <c r="AL31">
        <v>0.87196955172968016</v>
      </c>
      <c r="AM31">
        <v>0.90357219331654892</v>
      </c>
      <c r="AO31" t="s">
        <v>30</v>
      </c>
      <c r="AP31">
        <v>2.0607126778951397</v>
      </c>
      <c r="AQ31">
        <v>1.4015697990207976</v>
      </c>
      <c r="AR31">
        <v>1.7311412384579683</v>
      </c>
      <c r="AT31" t="s">
        <v>30</v>
      </c>
      <c r="AU31">
        <v>1.8723406878377111</v>
      </c>
      <c r="AV31">
        <v>2.0075715094918904</v>
      </c>
      <c r="AW31">
        <v>1.9399560986648008</v>
      </c>
      <c r="AY31" t="s">
        <v>30</v>
      </c>
      <c r="AZ31">
        <v>4.3611292977692759</v>
      </c>
      <c r="BA31">
        <v>1.8530832703493783</v>
      </c>
      <c r="BB31">
        <v>3.1071062840593275</v>
      </c>
      <c r="BD31" t="s">
        <v>30</v>
      </c>
      <c r="BE31">
        <v>1.4941091822135748</v>
      </c>
      <c r="BF31">
        <v>0.81949298190712605</v>
      </c>
      <c r="BG31">
        <v>1.1568010820603505</v>
      </c>
    </row>
    <row r="32" spans="1:59" x14ac:dyDescent="0.2">
      <c r="A32" t="s">
        <v>31</v>
      </c>
      <c r="B32">
        <v>24.561767941075011</v>
      </c>
      <c r="C32">
        <v>29.643682022861586</v>
      </c>
      <c r="D32">
        <v>27.102724981968304</v>
      </c>
      <c r="F32" t="s">
        <v>31</v>
      </c>
      <c r="G32">
        <v>16.425412228578775</v>
      </c>
      <c r="H32">
        <v>17.491018184156051</v>
      </c>
      <c r="I32">
        <v>16.958215206367413</v>
      </c>
      <c r="K32" t="s">
        <v>31</v>
      </c>
      <c r="L32">
        <v>10.250392426327693</v>
      </c>
      <c r="M32">
        <v>8.060194647575452</v>
      </c>
      <c r="N32">
        <v>9.1552935369515698</v>
      </c>
      <c r="P32" t="s">
        <v>31</v>
      </c>
      <c r="Q32">
        <v>33.736319243868039</v>
      </c>
      <c r="R32">
        <v>20.213738444119731</v>
      </c>
      <c r="S32">
        <v>26.975028843993883</v>
      </c>
      <c r="U32" t="s">
        <v>31</v>
      </c>
      <c r="V32">
        <v>14.61302523231252</v>
      </c>
      <c r="W32">
        <v>14.059618175858393</v>
      </c>
      <c r="X32">
        <v>14.336321704085456</v>
      </c>
      <c r="Z32" t="s">
        <v>31</v>
      </c>
      <c r="AA32">
        <v>16.448895481360026</v>
      </c>
      <c r="AB32">
        <v>15.214447751332534</v>
      </c>
      <c r="AC32">
        <v>15.831671616346281</v>
      </c>
      <c r="AE32" t="s">
        <v>31</v>
      </c>
      <c r="AF32">
        <v>12.659199199173456</v>
      </c>
      <c r="AG32">
        <v>12.142621276023091</v>
      </c>
      <c r="AH32">
        <v>12.400910237598271</v>
      </c>
      <c r="AJ32" t="s">
        <v>31</v>
      </c>
      <c r="AK32">
        <v>18.139418269506535</v>
      </c>
      <c r="AL32">
        <v>17.56020789313996</v>
      </c>
      <c r="AM32">
        <v>17.849813081323248</v>
      </c>
      <c r="AO32" t="s">
        <v>31</v>
      </c>
      <c r="AP32">
        <v>17.092745549749946</v>
      </c>
      <c r="AQ32">
        <v>17.628968569694809</v>
      </c>
      <c r="AR32">
        <v>17.360857059722381</v>
      </c>
      <c r="AT32" t="s">
        <v>31</v>
      </c>
      <c r="AU32">
        <v>19.244476969301374</v>
      </c>
      <c r="AV32">
        <v>17.121935309539047</v>
      </c>
      <c r="AW32">
        <v>18.183206139420207</v>
      </c>
      <c r="AY32" t="s">
        <v>31</v>
      </c>
      <c r="AZ32">
        <v>28.80751368738829</v>
      </c>
      <c r="BA32">
        <v>25.162966809094375</v>
      </c>
      <c r="BB32">
        <v>26.985240248241329</v>
      </c>
      <c r="BD32" t="s">
        <v>31</v>
      </c>
      <c r="BE32">
        <v>24.43079495786051</v>
      </c>
      <c r="BF32">
        <v>21.169451064423587</v>
      </c>
      <c r="BG32">
        <v>22.800123011142048</v>
      </c>
    </row>
    <row r="33" spans="1:59" x14ac:dyDescent="0.2">
      <c r="A33" t="s">
        <v>32</v>
      </c>
      <c r="B33">
        <v>0.99274066031457364</v>
      </c>
      <c r="C33">
        <v>1.4429222961328514</v>
      </c>
      <c r="D33">
        <v>1.2178314782237123</v>
      </c>
      <c r="F33" t="s">
        <v>32</v>
      </c>
      <c r="G33">
        <v>0.45127116858796085</v>
      </c>
      <c r="H33">
        <v>0.64325596202940738</v>
      </c>
      <c r="I33">
        <v>0.54726356530868414</v>
      </c>
      <c r="K33" t="s">
        <v>32</v>
      </c>
      <c r="L33">
        <v>1.2974919657132042</v>
      </c>
      <c r="M33">
        <v>2.3785758707064377</v>
      </c>
      <c r="N33">
        <v>1.8380339182098213</v>
      </c>
      <c r="P33" t="s">
        <v>32</v>
      </c>
      <c r="U33" t="s">
        <v>32</v>
      </c>
      <c r="Z33" t="s">
        <v>32</v>
      </c>
      <c r="AE33" t="s">
        <v>32</v>
      </c>
      <c r="AF33">
        <v>0</v>
      </c>
      <c r="AG33">
        <v>0</v>
      </c>
      <c r="AH33">
        <v>0</v>
      </c>
      <c r="AJ33" t="s">
        <v>32</v>
      </c>
      <c r="AO33" t="s">
        <v>32</v>
      </c>
      <c r="AT33" t="s">
        <v>32</v>
      </c>
      <c r="AU33">
        <v>0</v>
      </c>
      <c r="AV33">
        <v>0</v>
      </c>
      <c r="AW33">
        <v>0</v>
      </c>
      <c r="AY33" t="s">
        <v>32</v>
      </c>
      <c r="AZ33">
        <v>0</v>
      </c>
      <c r="BA33">
        <v>0</v>
      </c>
      <c r="BB33">
        <v>0</v>
      </c>
      <c r="BD33" t="s">
        <v>32</v>
      </c>
    </row>
    <row r="34" spans="1:59" x14ac:dyDescent="0.2">
      <c r="A34" t="s">
        <v>33</v>
      </c>
      <c r="B34">
        <v>48.273441602009328</v>
      </c>
      <c r="C34">
        <v>67.498871788879867</v>
      </c>
      <c r="D34">
        <v>57.886156695444591</v>
      </c>
      <c r="F34" t="s">
        <v>33</v>
      </c>
      <c r="G34">
        <v>65.307351986095654</v>
      </c>
      <c r="H34">
        <v>70.106602301799981</v>
      </c>
      <c r="I34">
        <v>67.70697714394781</v>
      </c>
      <c r="K34" t="s">
        <v>33</v>
      </c>
      <c r="L34">
        <v>29.114450349578316</v>
      </c>
      <c r="M34">
        <v>23.363334785076443</v>
      </c>
      <c r="N34">
        <v>26.238892567327383</v>
      </c>
      <c r="P34" t="s">
        <v>33</v>
      </c>
      <c r="Q34">
        <v>107.57159888926985</v>
      </c>
      <c r="R34">
        <v>81.149520844128759</v>
      </c>
      <c r="S34">
        <v>94.360559866699305</v>
      </c>
      <c r="U34" t="s">
        <v>33</v>
      </c>
      <c r="V34">
        <v>66.208033796020416</v>
      </c>
      <c r="W34">
        <v>62.369156664246425</v>
      </c>
      <c r="X34">
        <v>64.28859523013341</v>
      </c>
      <c r="Z34" t="s">
        <v>33</v>
      </c>
      <c r="AA34">
        <v>56.771992285037001</v>
      </c>
      <c r="AB34">
        <v>53.224941434651925</v>
      </c>
      <c r="AC34">
        <v>54.998466859844463</v>
      </c>
      <c r="AE34" t="s">
        <v>33</v>
      </c>
      <c r="AF34">
        <v>56.346959853189098</v>
      </c>
      <c r="AG34">
        <v>52.143164041911248</v>
      </c>
      <c r="AH34">
        <v>54.245061947550177</v>
      </c>
      <c r="AJ34" t="s">
        <v>33</v>
      </c>
      <c r="AK34">
        <v>74.962586652943074</v>
      </c>
      <c r="AL34">
        <v>73.717937504123213</v>
      </c>
      <c r="AM34">
        <v>74.340262078533158</v>
      </c>
      <c r="AO34" t="s">
        <v>33</v>
      </c>
      <c r="AP34">
        <v>80.318631223195325</v>
      </c>
      <c r="AQ34">
        <v>77.323417861619504</v>
      </c>
      <c r="AR34">
        <v>78.821024542407415</v>
      </c>
      <c r="AT34" t="s">
        <v>33</v>
      </c>
      <c r="AU34">
        <v>64.553917649491424</v>
      </c>
      <c r="AV34">
        <v>57.154316014582676</v>
      </c>
      <c r="AW34">
        <v>60.85411683203705</v>
      </c>
      <c r="AY34" t="s">
        <v>33</v>
      </c>
      <c r="AZ34">
        <v>75.820828166466896</v>
      </c>
      <c r="BA34">
        <v>71.527778619214757</v>
      </c>
      <c r="BB34">
        <v>73.674303392840827</v>
      </c>
      <c r="BD34" t="s">
        <v>33</v>
      </c>
      <c r="BE34">
        <v>70.896739824509439</v>
      </c>
      <c r="BF34">
        <v>66.731216181615011</v>
      </c>
      <c r="BG34">
        <v>68.813978003062218</v>
      </c>
    </row>
    <row r="35" spans="1:59" x14ac:dyDescent="0.2">
      <c r="A35" t="s">
        <v>34</v>
      </c>
      <c r="B35">
        <v>1.7995959493554967</v>
      </c>
      <c r="C35">
        <v>3.8623489291004423</v>
      </c>
      <c r="D35">
        <v>2.8309724392279692</v>
      </c>
      <c r="F35" t="s">
        <v>34</v>
      </c>
      <c r="G35">
        <v>3.0883278701150974</v>
      </c>
      <c r="H35">
        <v>1.0066165067343165</v>
      </c>
      <c r="I35">
        <v>2.0474721884247069</v>
      </c>
      <c r="K35" t="s">
        <v>34</v>
      </c>
      <c r="P35" t="s">
        <v>34</v>
      </c>
      <c r="Q35">
        <v>4.1756787680599281</v>
      </c>
      <c r="R35">
        <v>1.7243506613056909</v>
      </c>
      <c r="S35">
        <v>2.9500147146828097</v>
      </c>
      <c r="U35" t="s">
        <v>34</v>
      </c>
      <c r="V35">
        <v>1.2568574039206568</v>
      </c>
      <c r="W35">
        <v>1.1406654457542345</v>
      </c>
      <c r="X35">
        <v>1.1987614248374456</v>
      </c>
      <c r="Z35" t="s">
        <v>34</v>
      </c>
      <c r="AA35">
        <v>2.9783256822867394</v>
      </c>
      <c r="AB35">
        <v>1.4038002864686698</v>
      </c>
      <c r="AC35">
        <v>2.1910629843777043</v>
      </c>
      <c r="AE35" t="s">
        <v>34</v>
      </c>
      <c r="AF35">
        <v>2.3808329011796183</v>
      </c>
      <c r="AG35">
        <v>2.0935546200583337</v>
      </c>
      <c r="AH35">
        <v>2.2371937606189753</v>
      </c>
      <c r="AJ35" t="s">
        <v>34</v>
      </c>
      <c r="AO35" t="s">
        <v>34</v>
      </c>
      <c r="AT35" t="s">
        <v>34</v>
      </c>
      <c r="AU35">
        <v>0</v>
      </c>
      <c r="AV35">
        <v>0</v>
      </c>
      <c r="AW35">
        <v>0</v>
      </c>
      <c r="AY35" t="s">
        <v>34</v>
      </c>
      <c r="AZ35">
        <v>17.128822464883772</v>
      </c>
      <c r="BA35">
        <v>8.8267811002888887</v>
      </c>
      <c r="BB35">
        <v>12.977801782586329</v>
      </c>
      <c r="BD35" t="s">
        <v>34</v>
      </c>
      <c r="BE35">
        <v>5.8601469901403895</v>
      </c>
      <c r="BF35">
        <v>6.1953469813283526</v>
      </c>
      <c r="BG35">
        <v>6.0277469857343702</v>
      </c>
    </row>
    <row r="36" spans="1:59" x14ac:dyDescent="0.2">
      <c r="A36" t="s">
        <v>35</v>
      </c>
      <c r="B36">
        <v>64.520832134862317</v>
      </c>
      <c r="C36">
        <v>98.252420425792323</v>
      </c>
      <c r="D36">
        <v>81.38662628032732</v>
      </c>
      <c r="F36" t="s">
        <v>35</v>
      </c>
      <c r="G36">
        <v>35.047348948224737</v>
      </c>
      <c r="H36">
        <v>38.648959964910418</v>
      </c>
      <c r="I36">
        <v>36.848154456567585</v>
      </c>
      <c r="K36" t="s">
        <v>35</v>
      </c>
      <c r="L36">
        <v>20.771052124284957</v>
      </c>
      <c r="M36">
        <v>18.535229819214315</v>
      </c>
      <c r="N36">
        <v>19.653140971749632</v>
      </c>
      <c r="P36" t="s">
        <v>35</v>
      </c>
      <c r="Q36">
        <v>77.332582172448468</v>
      </c>
      <c r="R36">
        <v>67.096305942549776</v>
      </c>
      <c r="S36">
        <v>72.214444057499136</v>
      </c>
      <c r="U36" t="s">
        <v>35</v>
      </c>
      <c r="V36">
        <v>43.241340573405623</v>
      </c>
      <c r="W36">
        <v>40.772669320254565</v>
      </c>
      <c r="X36">
        <v>42.007004946830087</v>
      </c>
      <c r="Z36" t="s">
        <v>35</v>
      </c>
      <c r="AA36">
        <v>50.74618157570643</v>
      </c>
      <c r="AB36">
        <v>41.294650602077148</v>
      </c>
      <c r="AC36">
        <v>46.020416088891793</v>
      </c>
      <c r="AE36" t="s">
        <v>35</v>
      </c>
      <c r="AF36">
        <v>57.742554946065439</v>
      </c>
      <c r="AG36">
        <v>49.326356804321904</v>
      </c>
      <c r="AH36">
        <v>53.534455875193672</v>
      </c>
      <c r="AJ36" t="s">
        <v>35</v>
      </c>
      <c r="AK36">
        <v>70.039330282453619</v>
      </c>
      <c r="AL36">
        <v>70.852659448556395</v>
      </c>
      <c r="AM36">
        <v>70.445994865505014</v>
      </c>
      <c r="AO36" t="s">
        <v>35</v>
      </c>
      <c r="AP36">
        <v>90.853581449520647</v>
      </c>
      <c r="AQ36">
        <v>93.173024544146202</v>
      </c>
      <c r="AR36">
        <v>92.013302996833445</v>
      </c>
      <c r="AT36" t="s">
        <v>35</v>
      </c>
      <c r="AU36">
        <v>98.551055429841497</v>
      </c>
      <c r="AV36">
        <v>87.547903968596259</v>
      </c>
      <c r="AW36">
        <v>93.049479699218864</v>
      </c>
      <c r="AY36" t="s">
        <v>35</v>
      </c>
      <c r="AZ36">
        <v>99.767061161726232</v>
      </c>
      <c r="BA36">
        <v>96.186392547924399</v>
      </c>
      <c r="BB36">
        <v>97.97672685482533</v>
      </c>
      <c r="BD36" t="s">
        <v>35</v>
      </c>
      <c r="BE36">
        <v>95.705182905893935</v>
      </c>
      <c r="BF36">
        <v>82.027787226336898</v>
      </c>
      <c r="BG36">
        <v>88.866485066115416</v>
      </c>
    </row>
    <row r="37" spans="1:59" x14ac:dyDescent="0.2">
      <c r="A37" t="s">
        <v>36</v>
      </c>
      <c r="B37">
        <v>202.37661621301527</v>
      </c>
      <c r="C37">
        <v>284.06071928471385</v>
      </c>
      <c r="D37">
        <v>243.21866774886456</v>
      </c>
      <c r="F37" t="s">
        <v>36</v>
      </c>
      <c r="G37">
        <v>164.49658299457545</v>
      </c>
      <c r="H37">
        <v>172.25061261514733</v>
      </c>
      <c r="I37">
        <v>168.37359780486139</v>
      </c>
      <c r="K37" t="s">
        <v>36</v>
      </c>
      <c r="L37">
        <v>91.497240587601908</v>
      </c>
      <c r="M37">
        <v>74.291121268630988</v>
      </c>
      <c r="N37">
        <v>82.894180928116455</v>
      </c>
      <c r="P37" t="s">
        <v>36</v>
      </c>
      <c r="Q37">
        <v>328.48207953500793</v>
      </c>
      <c r="R37">
        <v>259.08770062685511</v>
      </c>
      <c r="S37">
        <v>293.78489008093146</v>
      </c>
      <c r="U37" t="s">
        <v>36</v>
      </c>
      <c r="V37">
        <v>207.1660528523193</v>
      </c>
      <c r="W37">
        <v>194.25521435212175</v>
      </c>
      <c r="X37">
        <v>200.71063360222053</v>
      </c>
      <c r="Z37" t="s">
        <v>36</v>
      </c>
      <c r="AA37">
        <v>202.24889763487272</v>
      </c>
      <c r="AB37">
        <v>188.31473671799452</v>
      </c>
      <c r="AC37">
        <v>195.28181717643358</v>
      </c>
      <c r="AE37" t="s">
        <v>36</v>
      </c>
      <c r="AF37">
        <v>207.69213662273236</v>
      </c>
      <c r="AG37">
        <v>178.67441133494469</v>
      </c>
      <c r="AH37">
        <v>193.18327397883854</v>
      </c>
      <c r="AJ37" t="s">
        <v>36</v>
      </c>
      <c r="AK37">
        <v>284.27723970364752</v>
      </c>
      <c r="AL37">
        <v>280.47388933591179</v>
      </c>
      <c r="AM37">
        <v>282.37556451977963</v>
      </c>
      <c r="AO37" t="s">
        <v>36</v>
      </c>
      <c r="AP37">
        <v>304.06334024967401</v>
      </c>
      <c r="AQ37">
        <v>297.26866842184626</v>
      </c>
      <c r="AR37">
        <v>300.66600433576014</v>
      </c>
      <c r="AT37" t="s">
        <v>36</v>
      </c>
      <c r="AU37">
        <v>286.64160508963187</v>
      </c>
      <c r="AV37">
        <v>260.01479888038</v>
      </c>
      <c r="AW37">
        <v>273.32820198500588</v>
      </c>
      <c r="AY37" t="s">
        <v>36</v>
      </c>
      <c r="AZ37">
        <v>312.1183533520616</v>
      </c>
      <c r="BA37">
        <v>286.15383060269363</v>
      </c>
      <c r="BB37">
        <v>299.13609197737759</v>
      </c>
      <c r="BD37" t="s">
        <v>36</v>
      </c>
      <c r="BE37">
        <v>277.46018027192474</v>
      </c>
      <c r="BF37">
        <v>249.97724953722286</v>
      </c>
      <c r="BG37">
        <v>263.7187149045738</v>
      </c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topLeftCell="A7" workbookViewId="0">
      <selection activeCell="Q72" sqref="Q72"/>
    </sheetView>
  </sheetViews>
  <sheetFormatPr baseColWidth="10" defaultColWidth="8.83203125" defaultRowHeight="16" x14ac:dyDescent="0.2"/>
  <cols>
    <col min="10" max="10" width="8.83203125" customWidth="1"/>
  </cols>
  <sheetData>
    <row r="1" spans="1:10" x14ac:dyDescent="0.2">
      <c r="A1" s="50" t="s">
        <v>91</v>
      </c>
      <c r="J1" s="51" t="s">
        <v>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opLeftCell="A18" workbookViewId="0">
      <selection activeCell="B6" sqref="B6:M6"/>
    </sheetView>
  </sheetViews>
  <sheetFormatPr baseColWidth="10" defaultRowHeight="16" x14ac:dyDescent="0.2"/>
  <cols>
    <col min="1" max="1" width="19.83203125" customWidth="1"/>
  </cols>
  <sheetData>
    <row r="2" spans="1:13" x14ac:dyDescent="0.2">
      <c r="A2" s="1" t="s">
        <v>49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x14ac:dyDescent="0.2">
      <c r="A3" t="s">
        <v>73</v>
      </c>
      <c r="B3">
        <v>10.14</v>
      </c>
      <c r="C3">
        <v>8.2100000000000009</v>
      </c>
      <c r="D3">
        <v>8.93</v>
      </c>
      <c r="E3">
        <v>10.93</v>
      </c>
      <c r="F3">
        <v>10.31</v>
      </c>
      <c r="G3">
        <v>9.91</v>
      </c>
      <c r="H3">
        <v>8.3699999999999992</v>
      </c>
      <c r="I3">
        <v>10.19</v>
      </c>
      <c r="J3">
        <v>9.81</v>
      </c>
      <c r="K3">
        <v>10.220000000000001</v>
      </c>
      <c r="L3">
        <v>10.73</v>
      </c>
      <c r="M3">
        <v>10.44</v>
      </c>
    </row>
    <row r="4" spans="1:13" x14ac:dyDescent="0.2">
      <c r="A4" t="s">
        <v>2</v>
      </c>
      <c r="B4">
        <v>11.25</v>
      </c>
      <c r="C4">
        <v>8.7799999999999994</v>
      </c>
      <c r="D4">
        <v>9.8800000000000008</v>
      </c>
      <c r="E4">
        <v>11.86</v>
      </c>
      <c r="F4">
        <v>11.38</v>
      </c>
      <c r="G4">
        <v>10.050000000000001</v>
      </c>
      <c r="H4">
        <v>8.61</v>
      </c>
      <c r="I4">
        <v>11.17</v>
      </c>
      <c r="J4">
        <v>12.3</v>
      </c>
      <c r="K4">
        <v>12.98</v>
      </c>
      <c r="L4">
        <v>13.73</v>
      </c>
      <c r="M4">
        <v>13.25</v>
      </c>
    </row>
    <row r="5" spans="1:13" x14ac:dyDescent="0.2">
      <c r="A5" t="s">
        <v>74</v>
      </c>
      <c r="B5">
        <v>12.48</v>
      </c>
      <c r="C5">
        <v>9.98</v>
      </c>
      <c r="D5">
        <v>10.5</v>
      </c>
      <c r="E5">
        <v>9.34</v>
      </c>
      <c r="F5">
        <v>9.09</v>
      </c>
      <c r="G5">
        <v>8.2100000000000009</v>
      </c>
      <c r="H5">
        <v>7.56</v>
      </c>
      <c r="I5">
        <v>10.56</v>
      </c>
      <c r="J5">
        <v>10.32</v>
      </c>
      <c r="K5">
        <v>11.51</v>
      </c>
      <c r="L5">
        <v>11.51</v>
      </c>
      <c r="M5">
        <v>11.35</v>
      </c>
    </row>
    <row r="6" spans="1:13" x14ac:dyDescent="0.2">
      <c r="A6" s="1" t="s">
        <v>62</v>
      </c>
      <c r="B6">
        <f t="shared" ref="B6:M6" si="0">AVERAGE(B3:B5)</f>
        <v>11.290000000000001</v>
      </c>
      <c r="C6">
        <f t="shared" si="0"/>
        <v>8.99</v>
      </c>
      <c r="D6">
        <f t="shared" si="0"/>
        <v>9.7700000000000014</v>
      </c>
      <c r="E6">
        <f t="shared" si="0"/>
        <v>10.709999999999999</v>
      </c>
      <c r="F6">
        <f t="shared" si="0"/>
        <v>10.26</v>
      </c>
      <c r="G6">
        <f t="shared" si="0"/>
        <v>9.39</v>
      </c>
      <c r="H6">
        <f t="shared" si="0"/>
        <v>8.1799999999999979</v>
      </c>
      <c r="I6">
        <f t="shared" si="0"/>
        <v>10.64</v>
      </c>
      <c r="J6">
        <f t="shared" si="0"/>
        <v>10.81</v>
      </c>
      <c r="K6">
        <f t="shared" si="0"/>
        <v>11.57</v>
      </c>
      <c r="L6">
        <f t="shared" si="0"/>
        <v>11.99</v>
      </c>
      <c r="M6">
        <f t="shared" si="0"/>
        <v>11.68</v>
      </c>
    </row>
    <row r="7" spans="1:13" x14ac:dyDescent="0.2">
      <c r="A7" s="1" t="s">
        <v>63</v>
      </c>
      <c r="B7">
        <f t="shared" ref="B7:M7" si="1">STDEV(B3:B6)</f>
        <v>0.95571962415762912</v>
      </c>
      <c r="C7">
        <f t="shared" si="1"/>
        <v>0.73769912566031948</v>
      </c>
      <c r="D7">
        <f t="shared" si="1"/>
        <v>0.64565212511589165</v>
      </c>
      <c r="E7">
        <f t="shared" si="1"/>
        <v>1.040480658157565</v>
      </c>
      <c r="F7">
        <f t="shared" si="1"/>
        <v>0.93555687516402086</v>
      </c>
      <c r="G7">
        <f t="shared" si="1"/>
        <v>0.83634123817175632</v>
      </c>
      <c r="H7">
        <f t="shared" si="1"/>
        <v>0.44922154890432392</v>
      </c>
      <c r="I7">
        <f t="shared" si="1"/>
        <v>0.40406270140495121</v>
      </c>
      <c r="J7">
        <f t="shared" si="1"/>
        <v>1.073964617666709</v>
      </c>
      <c r="K7">
        <f t="shared" si="1"/>
        <v>1.1275637454263949</v>
      </c>
      <c r="L7">
        <f t="shared" si="1"/>
        <v>1.2709051892253806</v>
      </c>
      <c r="M7">
        <f t="shared" si="1"/>
        <v>1.1706693242186998</v>
      </c>
    </row>
    <row r="9" spans="1:13" x14ac:dyDescent="0.2">
      <c r="A9" s="1" t="s">
        <v>64</v>
      </c>
      <c r="B9" t="s">
        <v>50</v>
      </c>
      <c r="C9" t="s">
        <v>51</v>
      </c>
      <c r="D9" t="s">
        <v>52</v>
      </c>
      <c r="E9" t="s">
        <v>53</v>
      </c>
      <c r="F9" t="s">
        <v>54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L9" t="s">
        <v>60</v>
      </c>
      <c r="M9" t="s">
        <v>61</v>
      </c>
    </row>
    <row r="10" spans="1:13" x14ac:dyDescent="0.2">
      <c r="A10" t="s">
        <v>73</v>
      </c>
      <c r="B10">
        <v>1.07</v>
      </c>
      <c r="C10">
        <v>1</v>
      </c>
      <c r="D10">
        <v>0.92</v>
      </c>
      <c r="E10">
        <v>0.92</v>
      </c>
      <c r="F10">
        <v>1</v>
      </c>
      <c r="G10">
        <v>0.91</v>
      </c>
      <c r="H10">
        <v>0.88</v>
      </c>
      <c r="I10">
        <v>0.92</v>
      </c>
      <c r="J10">
        <v>1.06</v>
      </c>
      <c r="K10">
        <v>0.98</v>
      </c>
      <c r="L10">
        <v>1.1100000000000001</v>
      </c>
      <c r="M10">
        <v>1.1399999999999999</v>
      </c>
    </row>
    <row r="11" spans="1:13" x14ac:dyDescent="0.2">
      <c r="A11" t="s">
        <v>2</v>
      </c>
      <c r="B11">
        <v>1.25</v>
      </c>
      <c r="C11">
        <v>0.85</v>
      </c>
      <c r="D11">
        <v>0.85</v>
      </c>
      <c r="E11">
        <v>1.1399999999999999</v>
      </c>
      <c r="F11">
        <v>0.87</v>
      </c>
      <c r="G11">
        <v>0.85</v>
      </c>
      <c r="H11">
        <v>0.77</v>
      </c>
      <c r="I11">
        <v>1.2</v>
      </c>
      <c r="J11">
        <v>1.25</v>
      </c>
      <c r="K11">
        <v>1.2</v>
      </c>
      <c r="L11">
        <v>1.26</v>
      </c>
      <c r="M11">
        <v>1.31</v>
      </c>
    </row>
    <row r="12" spans="1:13" x14ac:dyDescent="0.2">
      <c r="A12" t="s">
        <v>74</v>
      </c>
      <c r="B12">
        <v>1.31</v>
      </c>
      <c r="C12">
        <v>0.73</v>
      </c>
      <c r="D12">
        <v>0.69</v>
      </c>
      <c r="E12">
        <v>0.88</v>
      </c>
      <c r="F12">
        <v>0.77</v>
      </c>
      <c r="G12">
        <v>0.76</v>
      </c>
      <c r="H12">
        <v>0.69</v>
      </c>
      <c r="I12">
        <v>1.03</v>
      </c>
      <c r="J12">
        <v>1.1100000000000001</v>
      </c>
      <c r="K12">
        <v>1.03</v>
      </c>
      <c r="L12">
        <v>1.1100000000000001</v>
      </c>
      <c r="M12">
        <v>1.0900000000000001</v>
      </c>
    </row>
    <row r="13" spans="1:13" x14ac:dyDescent="0.2">
      <c r="A13" s="1" t="s">
        <v>62</v>
      </c>
      <c r="B13">
        <f t="shared" ref="B13:M13" si="2">AVERAGE(B10:B12)</f>
        <v>1.2100000000000002</v>
      </c>
      <c r="C13">
        <f t="shared" si="2"/>
        <v>0.86</v>
      </c>
      <c r="D13">
        <f t="shared" si="2"/>
        <v>0.82</v>
      </c>
      <c r="E13">
        <f t="shared" si="2"/>
        <v>0.98</v>
      </c>
      <c r="F13">
        <f t="shared" si="2"/>
        <v>0.88</v>
      </c>
      <c r="G13">
        <f t="shared" si="2"/>
        <v>0.84</v>
      </c>
      <c r="H13">
        <f t="shared" si="2"/>
        <v>0.77999999999999992</v>
      </c>
      <c r="I13">
        <f t="shared" si="2"/>
        <v>1.05</v>
      </c>
      <c r="J13">
        <f t="shared" si="2"/>
        <v>1.1399999999999999</v>
      </c>
      <c r="K13">
        <f t="shared" si="2"/>
        <v>1.07</v>
      </c>
      <c r="L13">
        <f t="shared" si="2"/>
        <v>1.1600000000000001</v>
      </c>
      <c r="M13">
        <f t="shared" si="2"/>
        <v>1.18</v>
      </c>
    </row>
    <row r="14" spans="1:13" x14ac:dyDescent="0.2">
      <c r="A14" s="1" t="s">
        <v>63</v>
      </c>
      <c r="B14">
        <f t="shared" ref="B14:M14" si="3">STDEV(B10:B13)</f>
        <v>0.10198039027185568</v>
      </c>
      <c r="C14">
        <f t="shared" si="3"/>
        <v>0.11045361017187255</v>
      </c>
      <c r="D14">
        <f t="shared" si="3"/>
        <v>9.6263527187957748E-2</v>
      </c>
      <c r="E14">
        <f t="shared" si="3"/>
        <v>0.11430952132988183</v>
      </c>
      <c r="F14">
        <f t="shared" si="3"/>
        <v>9.4162979278836892E-2</v>
      </c>
      <c r="G14">
        <f t="shared" si="3"/>
        <v>6.1644140029689772E-2</v>
      </c>
      <c r="H14">
        <f t="shared" si="3"/>
        <v>7.7888809636986162E-2</v>
      </c>
      <c r="I14">
        <f t="shared" si="3"/>
        <v>0.11518101695447326</v>
      </c>
      <c r="J14">
        <f t="shared" si="3"/>
        <v>8.0415587212098766E-2</v>
      </c>
      <c r="K14">
        <f t="shared" si="3"/>
        <v>9.4162979278836878E-2</v>
      </c>
      <c r="L14">
        <f t="shared" si="3"/>
        <v>7.071067811865471E-2</v>
      </c>
      <c r="M14">
        <f t="shared" si="3"/>
        <v>9.416297927883692E-2</v>
      </c>
    </row>
    <row r="16" spans="1:13" x14ac:dyDescent="0.2">
      <c r="B16" t="s">
        <v>50</v>
      </c>
      <c r="C16" t="s">
        <v>51</v>
      </c>
      <c r="D16" t="s">
        <v>52</v>
      </c>
      <c r="E16" t="s">
        <v>53</v>
      </c>
      <c r="F16" t="s">
        <v>54</v>
      </c>
      <c r="G16" t="s">
        <v>55</v>
      </c>
      <c r="H16" t="s">
        <v>56</v>
      </c>
      <c r="I16" t="s">
        <v>57</v>
      </c>
      <c r="J16" t="s">
        <v>58</v>
      </c>
      <c r="K16" t="s">
        <v>59</v>
      </c>
      <c r="L16" t="s">
        <v>60</v>
      </c>
      <c r="M16" t="s">
        <v>61</v>
      </c>
    </row>
    <row r="17" spans="1:13" x14ac:dyDescent="0.2">
      <c r="A17" s="1" t="s">
        <v>65</v>
      </c>
      <c r="B17">
        <v>1.27</v>
      </c>
      <c r="C17">
        <v>3.51</v>
      </c>
      <c r="D17">
        <v>2.42</v>
      </c>
      <c r="E17">
        <v>2.42</v>
      </c>
      <c r="F17">
        <v>2.75</v>
      </c>
      <c r="G17">
        <v>2.81</v>
      </c>
      <c r="H17">
        <v>3.03</v>
      </c>
      <c r="I17">
        <v>2.2400000000000002</v>
      </c>
      <c r="J17">
        <v>1.89</v>
      </c>
      <c r="K17">
        <v>1.5</v>
      </c>
      <c r="L17">
        <v>1.1399999999999999</v>
      </c>
      <c r="M17">
        <v>1.25</v>
      </c>
    </row>
    <row r="18" spans="1:13" x14ac:dyDescent="0.2">
      <c r="A18" t="s">
        <v>73</v>
      </c>
      <c r="B18">
        <v>1.1399999999999999</v>
      </c>
      <c r="C18">
        <v>3.24</v>
      </c>
      <c r="D18">
        <v>2.63</v>
      </c>
      <c r="E18">
        <v>2.58</v>
      </c>
      <c r="F18">
        <v>2.48</v>
      </c>
      <c r="G18">
        <v>3.25</v>
      </c>
      <c r="H18">
        <v>2.73</v>
      </c>
      <c r="I18">
        <v>2.14</v>
      </c>
      <c r="J18">
        <v>1.75</v>
      </c>
      <c r="K18">
        <v>1.73</v>
      </c>
      <c r="L18">
        <v>1.1100000000000001</v>
      </c>
      <c r="M18">
        <v>1.23</v>
      </c>
    </row>
    <row r="19" spans="1:13" x14ac:dyDescent="0.2">
      <c r="A19" t="s">
        <v>2</v>
      </c>
      <c r="B19">
        <v>1.31</v>
      </c>
      <c r="C19">
        <v>3.15</v>
      </c>
      <c r="D19">
        <v>2.36</v>
      </c>
      <c r="E19">
        <v>2.38</v>
      </c>
      <c r="F19">
        <v>2.63</v>
      </c>
      <c r="G19">
        <v>3.13</v>
      </c>
      <c r="H19">
        <v>2.91</v>
      </c>
      <c r="I19">
        <v>2.37</v>
      </c>
      <c r="J19">
        <v>1.7</v>
      </c>
      <c r="K19">
        <v>1.72</v>
      </c>
      <c r="L19">
        <v>1.32</v>
      </c>
      <c r="M19">
        <v>1.33</v>
      </c>
    </row>
    <row r="20" spans="1:13" x14ac:dyDescent="0.2">
      <c r="A20" t="s">
        <v>74</v>
      </c>
      <c r="B20">
        <f t="shared" ref="B20:M20" si="4">AVERAGE(B17:B19)</f>
        <v>1.24</v>
      </c>
      <c r="C20">
        <f t="shared" si="4"/>
        <v>3.3000000000000003</v>
      </c>
      <c r="D20">
        <f t="shared" si="4"/>
        <v>2.4700000000000002</v>
      </c>
      <c r="E20">
        <f t="shared" si="4"/>
        <v>2.46</v>
      </c>
      <c r="F20">
        <f t="shared" si="4"/>
        <v>2.62</v>
      </c>
      <c r="G20">
        <f t="shared" si="4"/>
        <v>3.0633333333333339</v>
      </c>
      <c r="H20">
        <f t="shared" si="4"/>
        <v>2.89</v>
      </c>
      <c r="I20">
        <f t="shared" si="4"/>
        <v>2.2500000000000004</v>
      </c>
      <c r="J20">
        <f t="shared" si="4"/>
        <v>1.78</v>
      </c>
      <c r="K20">
        <f t="shared" si="4"/>
        <v>1.6500000000000001</v>
      </c>
      <c r="L20">
        <f t="shared" si="4"/>
        <v>1.1900000000000002</v>
      </c>
      <c r="M20">
        <f t="shared" si="4"/>
        <v>1.27</v>
      </c>
    </row>
    <row r="21" spans="1:13" x14ac:dyDescent="0.2">
      <c r="A21" s="1" t="s">
        <v>62</v>
      </c>
      <c r="B21">
        <f t="shared" ref="B21:M21" si="5">STDEV(B17:B20)</f>
        <v>7.2571803523590869E-2</v>
      </c>
      <c r="C21">
        <f t="shared" si="5"/>
        <v>0.15297058540778347</v>
      </c>
      <c r="D21">
        <f t="shared" si="5"/>
        <v>0.11575836902790225</v>
      </c>
      <c r="E21">
        <f t="shared" si="5"/>
        <v>8.6409875978771547E-2</v>
      </c>
      <c r="F21">
        <f t="shared" si="5"/>
        <v>0.11045361017187261</v>
      </c>
      <c r="G21">
        <f t="shared" si="5"/>
        <v>0.18571184369578819</v>
      </c>
      <c r="H21">
        <f t="shared" si="5"/>
        <v>0.12328828005937946</v>
      </c>
      <c r="I21">
        <f t="shared" si="5"/>
        <v>9.4162979278836892E-2</v>
      </c>
      <c r="J21">
        <f t="shared" si="5"/>
        <v>8.0415587212098766E-2</v>
      </c>
      <c r="K21">
        <f t="shared" si="5"/>
        <v>0.10614455552060438</v>
      </c>
      <c r="L21">
        <f t="shared" si="5"/>
        <v>9.2736184954957057E-2</v>
      </c>
      <c r="M21">
        <f t="shared" si="5"/>
        <v>4.3204937989385774E-2</v>
      </c>
    </row>
    <row r="22" spans="1:13" x14ac:dyDescent="0.2">
      <c r="A22" s="1" t="s">
        <v>63</v>
      </c>
    </row>
    <row r="23" spans="1:13" x14ac:dyDescent="0.2">
      <c r="B23" t="s">
        <v>50</v>
      </c>
      <c r="C23" t="s">
        <v>51</v>
      </c>
      <c r="D23" t="s">
        <v>52</v>
      </c>
      <c r="E23" t="s">
        <v>53</v>
      </c>
      <c r="F23" t="s">
        <v>54</v>
      </c>
      <c r="G23" t="s">
        <v>55</v>
      </c>
      <c r="H23" t="s">
        <v>56</v>
      </c>
      <c r="I23" t="s">
        <v>57</v>
      </c>
      <c r="J23" t="s">
        <v>58</v>
      </c>
      <c r="K23" t="s">
        <v>59</v>
      </c>
      <c r="L23" t="s">
        <v>60</v>
      </c>
      <c r="M23" t="s">
        <v>61</v>
      </c>
    </row>
    <row r="24" spans="1:13" x14ac:dyDescent="0.2">
      <c r="A24" s="1" t="s">
        <v>70</v>
      </c>
      <c r="B24">
        <v>2.42</v>
      </c>
      <c r="C24">
        <v>2.77</v>
      </c>
      <c r="D24">
        <v>2.88</v>
      </c>
      <c r="E24">
        <v>2.39</v>
      </c>
      <c r="F24">
        <v>2.84</v>
      </c>
      <c r="G24">
        <v>2.88</v>
      </c>
      <c r="H24">
        <v>2.12</v>
      </c>
      <c r="I24">
        <v>2.42</v>
      </c>
      <c r="J24">
        <v>2.3199999999999998</v>
      </c>
      <c r="K24">
        <v>2.4300000000000002</v>
      </c>
      <c r="L24">
        <v>3.08</v>
      </c>
      <c r="M24">
        <v>2.79</v>
      </c>
    </row>
    <row r="25" spans="1:13" x14ac:dyDescent="0.2">
      <c r="A25" t="s">
        <v>73</v>
      </c>
      <c r="B25">
        <v>2.62</v>
      </c>
      <c r="C25">
        <v>2.62</v>
      </c>
      <c r="D25">
        <v>2.76</v>
      </c>
      <c r="E25">
        <v>2.62</v>
      </c>
      <c r="F25">
        <v>2.5099999999999998</v>
      </c>
      <c r="G25">
        <v>2.5</v>
      </c>
      <c r="H25">
        <v>2.38</v>
      </c>
      <c r="I25">
        <v>2.66</v>
      </c>
      <c r="J25">
        <v>2.5299999999999998</v>
      </c>
      <c r="K25">
        <v>2.59</v>
      </c>
      <c r="L25">
        <v>2.83</v>
      </c>
      <c r="M25">
        <v>2.68</v>
      </c>
    </row>
    <row r="26" spans="1:13" x14ac:dyDescent="0.2">
      <c r="A26" t="s">
        <v>2</v>
      </c>
      <c r="B26">
        <v>2.31</v>
      </c>
      <c r="C26">
        <v>2.56</v>
      </c>
      <c r="D26">
        <v>2.58</v>
      </c>
      <c r="E26">
        <v>2.52</v>
      </c>
      <c r="F26">
        <v>2.57</v>
      </c>
      <c r="G26">
        <v>2.66</v>
      </c>
      <c r="H26">
        <v>2.31</v>
      </c>
      <c r="I26">
        <v>2.5099999999999998</v>
      </c>
      <c r="J26">
        <v>2.5</v>
      </c>
      <c r="K26">
        <v>2.2400000000000002</v>
      </c>
      <c r="L26">
        <v>2.7</v>
      </c>
      <c r="M26">
        <v>2.54</v>
      </c>
    </row>
    <row r="27" spans="1:13" x14ac:dyDescent="0.2">
      <c r="A27" t="s">
        <v>74</v>
      </c>
      <c r="B27">
        <f t="shared" ref="B27:M27" si="6">AVERAGE(B24:B26)</f>
        <v>2.4499999999999997</v>
      </c>
      <c r="C27">
        <f t="shared" si="6"/>
        <v>2.6500000000000004</v>
      </c>
      <c r="D27">
        <f t="shared" si="6"/>
        <v>2.7399999999999998</v>
      </c>
      <c r="E27">
        <f t="shared" si="6"/>
        <v>2.5099999999999998</v>
      </c>
      <c r="F27">
        <f t="shared" si="6"/>
        <v>2.64</v>
      </c>
      <c r="G27">
        <f t="shared" si="6"/>
        <v>2.6799999999999997</v>
      </c>
      <c r="H27">
        <f t="shared" si="6"/>
        <v>2.27</v>
      </c>
      <c r="I27">
        <f t="shared" si="6"/>
        <v>2.5299999999999998</v>
      </c>
      <c r="J27">
        <f t="shared" si="6"/>
        <v>2.4499999999999997</v>
      </c>
      <c r="K27">
        <f t="shared" si="6"/>
        <v>2.42</v>
      </c>
      <c r="L27">
        <f t="shared" si="6"/>
        <v>2.8699999999999997</v>
      </c>
      <c r="M27">
        <f t="shared" si="6"/>
        <v>2.6700000000000004</v>
      </c>
    </row>
    <row r="28" spans="1:13" x14ac:dyDescent="0.2">
      <c r="A28" s="1" t="s">
        <v>62</v>
      </c>
      <c r="B28">
        <f t="shared" ref="B28:M28" si="7">STDEV(B24:B27)</f>
        <v>0.12832251036613443</v>
      </c>
      <c r="C28">
        <f t="shared" si="7"/>
        <v>8.8317608663278452E-2</v>
      </c>
      <c r="D28">
        <f t="shared" si="7"/>
        <v>0.12328828005937945</v>
      </c>
      <c r="E28">
        <f t="shared" si="7"/>
        <v>9.4162979278836892E-2</v>
      </c>
      <c r="F28">
        <f t="shared" si="7"/>
        <v>0.14352700094407325</v>
      </c>
      <c r="G28">
        <f t="shared" si="7"/>
        <v>0.15577761927397224</v>
      </c>
      <c r="H28">
        <f t="shared" si="7"/>
        <v>0.10984838035522713</v>
      </c>
      <c r="I28">
        <f t="shared" si="7"/>
        <v>9.8994949366116761E-2</v>
      </c>
      <c r="J28">
        <f t="shared" si="7"/>
        <v>9.2736184954957043E-2</v>
      </c>
      <c r="K28">
        <f t="shared" si="7"/>
        <v>0.14306175822583278</v>
      </c>
      <c r="L28">
        <f t="shared" si="7"/>
        <v>0.15769168230019825</v>
      </c>
      <c r="M28">
        <f t="shared" si="7"/>
        <v>0.10230672835481872</v>
      </c>
    </row>
    <row r="29" spans="1:13" x14ac:dyDescent="0.2">
      <c r="A29" s="1" t="s">
        <v>63</v>
      </c>
    </row>
    <row r="31" spans="1:13" x14ac:dyDescent="0.2">
      <c r="A31" s="1" t="s">
        <v>69</v>
      </c>
      <c r="B31" t="s">
        <v>50</v>
      </c>
      <c r="C31" t="s">
        <v>51</v>
      </c>
      <c r="D31" t="s">
        <v>52</v>
      </c>
      <c r="E31" t="s">
        <v>53</v>
      </c>
      <c r="F31" t="s">
        <v>54</v>
      </c>
      <c r="G31" t="s">
        <v>55</v>
      </c>
      <c r="H31" t="s">
        <v>56</v>
      </c>
      <c r="I31" t="s">
        <v>57</v>
      </c>
      <c r="J31" t="s">
        <v>58</v>
      </c>
      <c r="K31" t="s">
        <v>59</v>
      </c>
      <c r="L31" t="s">
        <v>60</v>
      </c>
      <c r="M31" t="s">
        <v>61</v>
      </c>
    </row>
    <row r="32" spans="1:13" x14ac:dyDescent="0.2">
      <c r="A32" t="s">
        <v>73</v>
      </c>
      <c r="B32" s="6">
        <v>83.73</v>
      </c>
      <c r="C32">
        <v>83.72</v>
      </c>
      <c r="D32" s="6">
        <v>83.79</v>
      </c>
      <c r="E32" s="6">
        <v>82.77</v>
      </c>
      <c r="F32" s="6">
        <v>82.64</v>
      </c>
      <c r="G32" s="6">
        <v>82.38</v>
      </c>
      <c r="H32" s="6">
        <v>83.1</v>
      </c>
      <c r="I32" s="6">
        <v>82.98</v>
      </c>
      <c r="J32" s="6">
        <v>80.97</v>
      </c>
      <c r="K32" s="6">
        <v>82.59</v>
      </c>
      <c r="L32" s="6">
        <v>83.11</v>
      </c>
      <c r="M32" s="6">
        <v>80.849999999999994</v>
      </c>
    </row>
    <row r="33" spans="1:13" x14ac:dyDescent="0.2">
      <c r="A33" t="s">
        <v>2</v>
      </c>
      <c r="B33" s="6">
        <v>81.48</v>
      </c>
      <c r="C33">
        <v>81.430000000000007</v>
      </c>
      <c r="D33" s="6">
        <v>82.56</v>
      </c>
      <c r="E33" s="6">
        <v>81.709999999999994</v>
      </c>
      <c r="F33" s="6">
        <v>83.51</v>
      </c>
      <c r="G33" s="6">
        <v>82.95</v>
      </c>
      <c r="H33" s="6">
        <v>86.2</v>
      </c>
      <c r="I33" s="6">
        <v>82.82</v>
      </c>
      <c r="J33" s="6">
        <v>82.93</v>
      </c>
      <c r="K33" s="6">
        <v>80.48</v>
      </c>
      <c r="L33" s="6">
        <v>80.900000000000006</v>
      </c>
      <c r="M33" s="6">
        <v>82.88</v>
      </c>
    </row>
    <row r="34" spans="1:13" x14ac:dyDescent="0.2">
      <c r="A34" t="s">
        <v>74</v>
      </c>
      <c r="B34" s="6">
        <v>82.8</v>
      </c>
      <c r="C34">
        <v>82.54</v>
      </c>
      <c r="D34" s="6">
        <v>83.34</v>
      </c>
      <c r="E34" s="6">
        <v>83.11</v>
      </c>
      <c r="F34" s="6">
        <v>81.38</v>
      </c>
      <c r="G34" s="6">
        <v>81.09</v>
      </c>
      <c r="H34" s="6">
        <v>85.13</v>
      </c>
      <c r="I34" s="6">
        <v>82.15</v>
      </c>
      <c r="J34" s="6">
        <v>83.34</v>
      </c>
      <c r="K34" s="6">
        <v>83.77</v>
      </c>
      <c r="L34" s="6">
        <v>82.5</v>
      </c>
      <c r="M34" s="6">
        <v>83.38</v>
      </c>
    </row>
    <row r="35" spans="1:13" x14ac:dyDescent="0.2">
      <c r="A35" s="1" t="s">
        <v>62</v>
      </c>
      <c r="B35" s="6">
        <f>AVERAGE(B32:B34)</f>
        <v>82.67</v>
      </c>
      <c r="C35" s="6">
        <f>AVERAGE(C32:C34)</f>
        <v>82.563333333333333</v>
      </c>
      <c r="D35" s="6">
        <f t="shared" ref="D35:M35" si="8">AVERAGE(D32:D34)</f>
        <v>83.23</v>
      </c>
      <c r="E35" s="6">
        <f t="shared" si="8"/>
        <v>82.529999999999987</v>
      </c>
      <c r="F35" s="6">
        <f t="shared" si="8"/>
        <v>82.51</v>
      </c>
      <c r="G35" s="6">
        <f t="shared" si="8"/>
        <v>82.14</v>
      </c>
      <c r="H35" s="6">
        <f t="shared" si="8"/>
        <v>84.81</v>
      </c>
      <c r="I35" s="6">
        <f t="shared" si="8"/>
        <v>82.65</v>
      </c>
      <c r="J35" s="6">
        <f t="shared" si="8"/>
        <v>82.413333333333341</v>
      </c>
      <c r="K35" s="6">
        <f t="shared" si="8"/>
        <v>82.279999999999987</v>
      </c>
      <c r="L35" s="6">
        <f t="shared" si="8"/>
        <v>82.17</v>
      </c>
      <c r="M35" s="6">
        <f t="shared" si="8"/>
        <v>82.36999999999999</v>
      </c>
    </row>
    <row r="36" spans="1:13" x14ac:dyDescent="0.2">
      <c r="A36" s="1" t="s">
        <v>63</v>
      </c>
      <c r="B36" s="6">
        <f>STDEV(B32:B34)</f>
        <v>1.1306192993222781</v>
      </c>
      <c r="C36" s="6">
        <f>STDEV(C32:C34)</f>
        <v>1.1451782976171545</v>
      </c>
      <c r="D36" s="6">
        <f t="shared" ref="D36:M36" si="9">STDEV(D32:D34)</f>
        <v>0.62233431530006633</v>
      </c>
      <c r="E36" s="6">
        <f t="shared" si="9"/>
        <v>0.73020545054114994</v>
      </c>
      <c r="F36" s="6">
        <f t="shared" si="9"/>
        <v>1.0709341716464231</v>
      </c>
      <c r="G36" s="6">
        <f t="shared" si="9"/>
        <v>0.95294281045611429</v>
      </c>
      <c r="H36" s="6">
        <f t="shared" si="9"/>
        <v>1.5745793088949227</v>
      </c>
      <c r="I36" s="6">
        <f t="shared" si="9"/>
        <v>0.44034077712607689</v>
      </c>
      <c r="J36" s="6">
        <f t="shared" si="9"/>
        <v>1.2666622806941641</v>
      </c>
      <c r="K36" s="6">
        <f t="shared" si="9"/>
        <v>1.666763330530159</v>
      </c>
      <c r="L36" s="6">
        <f t="shared" si="9"/>
        <v>1.1413588392788625</v>
      </c>
      <c r="M36" s="6">
        <f t="shared" si="9"/>
        <v>1.3398880550254944</v>
      </c>
    </row>
    <row r="37" spans="1:13" x14ac:dyDescent="0.2">
      <c r="B37" s="12"/>
      <c r="C37" s="12"/>
      <c r="D37" s="12"/>
      <c r="E37" s="12"/>
      <c r="F37" s="12"/>
      <c r="G37" s="12"/>
      <c r="H37" s="12"/>
      <c r="I37" s="12"/>
      <c r="J37" s="13"/>
      <c r="K37" s="12"/>
      <c r="L37" s="12"/>
      <c r="M37" s="12"/>
    </row>
    <row r="38" spans="1:13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47" spans="1:13" x14ac:dyDescent="0.2">
      <c r="C47" s="11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126" zoomScaleNormal="126" zoomScalePageLayoutView="126" workbookViewId="0">
      <selection activeCell="K44" sqref="K44"/>
    </sheetView>
  </sheetViews>
  <sheetFormatPr baseColWidth="10" defaultRowHeight="16" x14ac:dyDescent="0.2"/>
  <cols>
    <col min="2" max="2" width="10.5" style="7" customWidth="1"/>
    <col min="3" max="3" width="10.83203125" style="7"/>
    <col min="4" max="4" width="12.5" style="7" bestFit="1" customWidth="1"/>
    <col min="5" max="5" width="10.1640625" style="7" customWidth="1"/>
    <col min="6" max="7" width="11.1640625" style="7" customWidth="1"/>
    <col min="8" max="8" width="9.33203125" style="7" customWidth="1"/>
    <col min="9" max="9" width="10.83203125" style="7" customWidth="1"/>
    <col min="10" max="10" width="9.5" style="7" customWidth="1"/>
    <col min="11" max="11" width="15.33203125" style="7" customWidth="1"/>
    <col min="12" max="12" width="7.33203125" style="7" customWidth="1"/>
    <col min="13" max="13" width="11.83203125" style="7" customWidth="1"/>
  </cols>
  <sheetData>
    <row r="1" spans="1:20" x14ac:dyDescent="0.2">
      <c r="A1" s="20" t="s">
        <v>66</v>
      </c>
      <c r="B1" s="10" t="s">
        <v>50</v>
      </c>
      <c r="C1" s="10" t="s">
        <v>51</v>
      </c>
      <c r="D1" s="10" t="s">
        <v>52</v>
      </c>
      <c r="E1" s="10" t="s">
        <v>53</v>
      </c>
      <c r="F1" s="10" t="s">
        <v>54</v>
      </c>
      <c r="G1" s="10" t="s">
        <v>55</v>
      </c>
      <c r="H1" s="10" t="s">
        <v>56</v>
      </c>
      <c r="I1" s="10" t="s">
        <v>57</v>
      </c>
      <c r="J1" s="10" t="s">
        <v>58</v>
      </c>
      <c r="K1" s="10" t="s">
        <v>59</v>
      </c>
      <c r="L1" s="10" t="s">
        <v>60</v>
      </c>
      <c r="M1" s="10" t="s">
        <v>61</v>
      </c>
      <c r="O1" t="s">
        <v>185</v>
      </c>
    </row>
    <row r="2" spans="1:20" x14ac:dyDescent="0.2">
      <c r="B2" s="8">
        <v>36.666666666666664</v>
      </c>
      <c r="C2" s="8">
        <v>48.230912476722501</v>
      </c>
      <c r="D2" s="8">
        <v>52.96052631578948</v>
      </c>
      <c r="E2" s="8">
        <v>57.739557739557732</v>
      </c>
      <c r="F2" s="8">
        <v>38.545953360768173</v>
      </c>
      <c r="G2" s="8">
        <v>57.624633431085051</v>
      </c>
      <c r="H2" s="8">
        <v>48.652931854199686</v>
      </c>
      <c r="I2" s="8">
        <v>66.758310714181476</v>
      </c>
      <c r="J2" s="8">
        <v>43.25</v>
      </c>
      <c r="K2" s="8">
        <v>70.967741935483872</v>
      </c>
      <c r="L2" s="8">
        <v>46.048109965635732</v>
      </c>
      <c r="M2" s="8">
        <v>39.210999999999999</v>
      </c>
    </row>
    <row r="3" spans="1:20" x14ac:dyDescent="0.2">
      <c r="B3" s="8">
        <v>40.68</v>
      </c>
      <c r="C3" s="8">
        <v>32.075697211155401</v>
      </c>
      <c r="D3" s="8">
        <v>41.17647058823529</v>
      </c>
      <c r="E3" s="8">
        <v>57.859078590785906</v>
      </c>
      <c r="F3" s="8">
        <v>32.185145317545754</v>
      </c>
      <c r="G3" s="8">
        <v>30.415263748597081</v>
      </c>
      <c r="H3" s="8">
        <v>51.671787365177202</v>
      </c>
      <c r="I3" s="8">
        <v>55.62678511557089</v>
      </c>
      <c r="J3" s="8">
        <v>53.24</v>
      </c>
      <c r="K3" s="8">
        <v>56.830601092896174</v>
      </c>
      <c r="L3" s="8">
        <v>36.479128856624314</v>
      </c>
      <c r="M3" s="8">
        <v>44.52</v>
      </c>
      <c r="P3" t="s">
        <v>172</v>
      </c>
      <c r="Q3" t="s">
        <v>173</v>
      </c>
      <c r="R3" t="s">
        <v>174</v>
      </c>
      <c r="S3" t="s">
        <v>175</v>
      </c>
      <c r="T3" t="s">
        <v>176</v>
      </c>
    </row>
    <row r="4" spans="1:20" x14ac:dyDescent="0.2">
      <c r="B4" s="8">
        <v>41.992882562277579</v>
      </c>
      <c r="C4" s="8">
        <v>35.420743639921717</v>
      </c>
      <c r="D4" s="8">
        <v>64.15094339622641</v>
      </c>
      <c r="E4" s="8">
        <v>74.823196605374818</v>
      </c>
      <c r="F4" s="8">
        <v>29.234972677595628</v>
      </c>
      <c r="G4" s="8">
        <v>43.722943722943725</v>
      </c>
      <c r="H4" s="8">
        <v>63.097949886104786</v>
      </c>
      <c r="I4" s="8">
        <v>39.07207123451817</v>
      </c>
      <c r="J4" s="8">
        <v>48.75</v>
      </c>
      <c r="K4" s="8">
        <v>52.238805970149258</v>
      </c>
      <c r="L4" s="8">
        <v>50.344827586206897</v>
      </c>
      <c r="M4" s="8">
        <v>44.36</v>
      </c>
      <c r="O4" s="29" t="s">
        <v>177</v>
      </c>
      <c r="P4" s="29">
        <v>10376.5</v>
      </c>
      <c r="Q4" s="29">
        <v>11</v>
      </c>
      <c r="R4" s="29">
        <v>943.31700000000001</v>
      </c>
      <c r="S4" s="29">
        <v>8.1980000000000004</v>
      </c>
      <c r="T4" s="43">
        <v>2.0720000000000001E-11</v>
      </c>
    </row>
    <row r="5" spans="1:20" x14ac:dyDescent="0.2">
      <c r="B5" s="8">
        <v>44.347619047619098</v>
      </c>
      <c r="C5" s="8">
        <v>33.965811965812001</v>
      </c>
      <c r="D5" s="8">
        <v>51.027397260273979</v>
      </c>
      <c r="E5" s="8">
        <v>52.430196483971045</v>
      </c>
      <c r="F5" s="8">
        <v>33.887043189368775</v>
      </c>
      <c r="G5" s="8">
        <v>64.274809160305352</v>
      </c>
      <c r="H5" s="8">
        <v>46.565436447166903</v>
      </c>
      <c r="I5" s="8">
        <v>64.526839528986002</v>
      </c>
      <c r="J5" s="8">
        <v>48.95</v>
      </c>
      <c r="K5" s="8">
        <v>48.404255319148945</v>
      </c>
      <c r="L5" s="8">
        <v>46.522781774580338</v>
      </c>
      <c r="M5" s="8">
        <v>52.292999999999999</v>
      </c>
      <c r="O5" s="44" t="s">
        <v>178</v>
      </c>
      <c r="P5" s="44">
        <v>19331.400000000001</v>
      </c>
      <c r="Q5" s="44">
        <v>168</v>
      </c>
      <c r="R5" s="44">
        <v>115.068</v>
      </c>
      <c r="S5" s="44"/>
      <c r="T5" s="44"/>
    </row>
    <row r="6" spans="1:20" x14ac:dyDescent="0.2">
      <c r="B6" s="8">
        <v>33.333333333333329</v>
      </c>
      <c r="C6" s="8">
        <v>27.847058823529402</v>
      </c>
      <c r="D6" s="8">
        <v>51.6216216216216</v>
      </c>
      <c r="E6" s="8">
        <v>69.367909238249609</v>
      </c>
      <c r="F6" s="8">
        <v>35.585585585585584</v>
      </c>
      <c r="G6" s="8">
        <v>41.499085923217599</v>
      </c>
      <c r="H6" s="8">
        <v>40.792540792540791</v>
      </c>
      <c r="I6" s="8">
        <v>51.299781089500705</v>
      </c>
      <c r="J6" s="8">
        <v>52.82</v>
      </c>
      <c r="K6" s="8">
        <v>43.873517786561273</v>
      </c>
      <c r="L6" s="8">
        <v>48.175182481751818</v>
      </c>
      <c r="M6" s="8">
        <v>39.872</v>
      </c>
      <c r="O6" s="44" t="s">
        <v>179</v>
      </c>
      <c r="P6" s="44">
        <v>29707.9</v>
      </c>
      <c r="Q6" s="44">
        <v>179</v>
      </c>
      <c r="R6" s="44"/>
      <c r="S6" s="44"/>
      <c r="T6" s="44"/>
    </row>
    <row r="7" spans="1:20" x14ac:dyDescent="0.2">
      <c r="B7" s="8">
        <v>39.583333333333329</v>
      </c>
      <c r="C7" s="8">
        <v>35.837499999999999</v>
      </c>
      <c r="D7" s="8">
        <v>15.768194070080863</v>
      </c>
      <c r="E7" s="8">
        <v>66.111111111111114</v>
      </c>
      <c r="F7" s="8">
        <v>57.877777777777801</v>
      </c>
      <c r="G7" s="8">
        <v>33.053422370617703</v>
      </c>
      <c r="H7" s="8">
        <v>46.601515151515201</v>
      </c>
      <c r="I7" s="8">
        <v>87.394957983193265</v>
      </c>
      <c r="J7" s="8">
        <v>55.64</v>
      </c>
      <c r="K7" s="8">
        <v>36.153846153846203</v>
      </c>
      <c r="L7" s="8">
        <v>47.297297297297298</v>
      </c>
      <c r="M7" s="8">
        <v>37.56</v>
      </c>
      <c r="O7" s="44"/>
      <c r="P7" s="44"/>
      <c r="Q7" s="44"/>
      <c r="R7" s="44"/>
      <c r="S7" s="44"/>
      <c r="T7" s="44"/>
    </row>
    <row r="8" spans="1:20" x14ac:dyDescent="0.2">
      <c r="B8" s="8">
        <v>45.027624309392259</v>
      </c>
      <c r="C8" s="8">
        <v>36.982300000000002</v>
      </c>
      <c r="D8" s="8">
        <v>18.731117824773413</v>
      </c>
      <c r="E8" s="8">
        <v>72.412933753943193</v>
      </c>
      <c r="F8" s="8">
        <v>82.282793867120958</v>
      </c>
      <c r="G8" s="8">
        <v>72.418994413407802</v>
      </c>
      <c r="H8" s="8">
        <v>44.927903871829102</v>
      </c>
      <c r="I8" s="8">
        <v>73.13</v>
      </c>
      <c r="J8" s="8">
        <v>52.39</v>
      </c>
      <c r="K8" s="8">
        <v>65.656565656565661</v>
      </c>
      <c r="L8" s="8">
        <v>49.734042553191493</v>
      </c>
      <c r="M8" s="8">
        <v>38.69</v>
      </c>
      <c r="O8" s="45" t="s">
        <v>180</v>
      </c>
      <c r="P8" s="45">
        <v>0.30549999999999999</v>
      </c>
      <c r="Q8" s="45"/>
      <c r="R8" s="45"/>
      <c r="S8" s="45"/>
      <c r="T8" s="45"/>
    </row>
    <row r="9" spans="1:20" x14ac:dyDescent="0.2">
      <c r="B9" s="8">
        <v>51.963746223564954</v>
      </c>
      <c r="C9" s="8">
        <v>51.234567901234563</v>
      </c>
      <c r="D9" s="8">
        <v>58.222811671087527</v>
      </c>
      <c r="E9" s="8">
        <v>55.655095184770431</v>
      </c>
      <c r="F9" s="8">
        <v>37.9707070707071</v>
      </c>
      <c r="G9" s="8">
        <v>44.916820702402958</v>
      </c>
      <c r="H9" s="8">
        <v>22.954303931987248</v>
      </c>
      <c r="I9" s="8">
        <v>63.93</v>
      </c>
      <c r="J9" s="8">
        <v>60.25</v>
      </c>
      <c r="K9" s="8">
        <v>65.492957746478879</v>
      </c>
      <c r="L9" s="8">
        <v>45.023696682464454</v>
      </c>
      <c r="M9" s="8">
        <v>40.08</v>
      </c>
    </row>
    <row r="10" spans="1:20" x14ac:dyDescent="0.2">
      <c r="B10" s="8">
        <v>48.817721518987298</v>
      </c>
      <c r="C10" s="8">
        <v>32.348258706467703</v>
      </c>
      <c r="D10" s="8">
        <v>25.740524781341101</v>
      </c>
      <c r="E10" s="8">
        <v>72.623574144486696</v>
      </c>
      <c r="F10" s="8">
        <v>33.8333333333333</v>
      </c>
      <c r="G10" s="8">
        <v>54.044117647058819</v>
      </c>
      <c r="H10" s="8">
        <v>52.486852589641401</v>
      </c>
      <c r="I10" s="8">
        <v>63.85</v>
      </c>
      <c r="J10" s="8">
        <v>59.31</v>
      </c>
      <c r="K10" s="8">
        <v>55.343511450381676</v>
      </c>
      <c r="L10" s="8">
        <v>45.994065281899111</v>
      </c>
      <c r="M10" s="8">
        <v>43.45</v>
      </c>
      <c r="O10" t="s">
        <v>181</v>
      </c>
      <c r="P10" t="s">
        <v>182</v>
      </c>
      <c r="Q10" s="42">
        <v>3.5699999999999998E-7</v>
      </c>
    </row>
    <row r="11" spans="1:20" x14ac:dyDescent="0.2">
      <c r="B11" s="8">
        <v>42.810457516339874</v>
      </c>
      <c r="C11" s="8">
        <v>39.033391915641502</v>
      </c>
      <c r="D11" s="8">
        <v>30.987654320987652</v>
      </c>
      <c r="E11" s="8">
        <v>61.890838206627677</v>
      </c>
      <c r="F11" s="8">
        <v>49.916600790513797</v>
      </c>
      <c r="G11" s="8">
        <v>54.116207951070301</v>
      </c>
      <c r="H11" s="8">
        <v>29.2529411764706</v>
      </c>
      <c r="I11" s="8">
        <v>57.652402699022403</v>
      </c>
      <c r="J11" s="8">
        <v>56.86</v>
      </c>
      <c r="K11" s="8">
        <v>56.129032258064512</v>
      </c>
      <c r="L11" s="8">
        <v>43.714285714285715</v>
      </c>
      <c r="M11" s="8">
        <v>43.48</v>
      </c>
      <c r="O11" t="s">
        <v>183</v>
      </c>
      <c r="P11" t="s">
        <v>182</v>
      </c>
      <c r="Q11">
        <v>1.249E-4</v>
      </c>
    </row>
    <row r="12" spans="1:20" x14ac:dyDescent="0.2">
      <c r="B12" s="8">
        <v>43.695014662756599</v>
      </c>
      <c r="C12" s="8">
        <v>33.969230769230798</v>
      </c>
      <c r="D12" s="8">
        <v>34.0163043478261</v>
      </c>
      <c r="E12" s="8">
        <v>76.218181818181804</v>
      </c>
      <c r="F12" s="8">
        <v>51.840942562592097</v>
      </c>
      <c r="G12" s="8">
        <v>56.742402315484803</v>
      </c>
      <c r="H12" s="8">
        <v>24.8569707401033</v>
      </c>
      <c r="I12" s="8">
        <v>45.898778359511333</v>
      </c>
      <c r="J12" s="8">
        <v>61.85</v>
      </c>
      <c r="K12" s="8">
        <v>53.524914675767903</v>
      </c>
      <c r="L12" s="8">
        <v>43.421052631578952</v>
      </c>
      <c r="M12" s="8">
        <v>44.16</v>
      </c>
    </row>
    <row r="13" spans="1:20" x14ac:dyDescent="0.2">
      <c r="B13" s="8">
        <v>52.424242424242429</v>
      </c>
      <c r="C13" s="8">
        <v>51.919561243144422</v>
      </c>
      <c r="D13" s="8">
        <v>23.335268505079799</v>
      </c>
      <c r="E13" s="8">
        <v>46.855983772819478</v>
      </c>
      <c r="F13" s="8">
        <v>55.938697318007669</v>
      </c>
      <c r="G13" s="8">
        <v>50.353061224489799</v>
      </c>
      <c r="H13" s="8">
        <v>26.2771855010661</v>
      </c>
      <c r="I13" s="8">
        <v>64.5414807939882</v>
      </c>
      <c r="J13" s="8">
        <v>54.97</v>
      </c>
      <c r="K13" s="8">
        <v>62.264150943396224</v>
      </c>
      <c r="L13" s="8">
        <v>55.465587044534402</v>
      </c>
      <c r="M13" s="8">
        <v>45.53</v>
      </c>
      <c r="O13" t="s">
        <v>184</v>
      </c>
    </row>
    <row r="14" spans="1:20" x14ac:dyDescent="0.2">
      <c r="B14" s="8">
        <v>47.48743718592965</v>
      </c>
      <c r="C14" s="8">
        <v>36.75</v>
      </c>
      <c r="D14" s="8">
        <v>19.478527607361965</v>
      </c>
      <c r="E14" s="8">
        <v>53.5757437070938</v>
      </c>
      <c r="F14" s="8">
        <v>33.004231311706626</v>
      </c>
      <c r="G14" s="8">
        <v>21.031707317073199</v>
      </c>
      <c r="H14" s="8">
        <v>39.793301435406697</v>
      </c>
      <c r="I14" s="8">
        <v>67.485250673196745</v>
      </c>
      <c r="J14" s="8">
        <v>61.22</v>
      </c>
      <c r="K14" s="8">
        <v>52.222222222222229</v>
      </c>
      <c r="L14" s="8">
        <v>48.297213622291025</v>
      </c>
      <c r="M14" s="8">
        <v>46.89</v>
      </c>
    </row>
    <row r="15" spans="1:20" x14ac:dyDescent="0.2">
      <c r="B15" s="8">
        <v>48.784210526315803</v>
      </c>
      <c r="C15" s="8">
        <v>27.738190954773899</v>
      </c>
      <c r="D15" s="8">
        <v>18.578482758620599</v>
      </c>
      <c r="E15" s="8">
        <v>39.1492537313433</v>
      </c>
      <c r="F15" s="8">
        <v>52.735408022130002</v>
      </c>
      <c r="G15" s="8">
        <v>41.017460317460298</v>
      </c>
      <c r="H15" s="8">
        <v>53.506493506493499</v>
      </c>
      <c r="I15" s="8">
        <v>42.728900255754503</v>
      </c>
      <c r="J15" s="8">
        <v>60.05</v>
      </c>
      <c r="K15" s="8">
        <v>44.296551724137899</v>
      </c>
      <c r="L15" s="8">
        <v>39.170940170940199</v>
      </c>
      <c r="M15" s="8">
        <v>45.21</v>
      </c>
    </row>
    <row r="16" spans="1:20" x14ac:dyDescent="0.2">
      <c r="B16" s="8">
        <v>49.236645962732901</v>
      </c>
      <c r="C16" s="8">
        <v>42.332142857142003</v>
      </c>
      <c r="D16" s="8">
        <v>28.708133971291865</v>
      </c>
      <c r="E16" s="8">
        <v>38.076376554174097</v>
      </c>
      <c r="F16" s="8">
        <v>47.575342465753401</v>
      </c>
      <c r="G16" s="8">
        <v>49.740369393139801</v>
      </c>
      <c r="H16" s="8">
        <v>63.155702746365101</v>
      </c>
      <c r="I16" s="8">
        <v>61.373825886024697</v>
      </c>
      <c r="J16" s="8">
        <v>54.95</v>
      </c>
      <c r="K16" s="8">
        <v>37.164835164835203</v>
      </c>
      <c r="L16" s="8">
        <v>34.306569343065689</v>
      </c>
      <c r="M16" s="8">
        <v>46.82</v>
      </c>
    </row>
    <row r="17" spans="1:17" x14ac:dyDescent="0.2">
      <c r="A17" s="10" t="s">
        <v>71</v>
      </c>
      <c r="B17" s="4">
        <f>AVERAGE(B2:B16)</f>
        <v>44.456729018232778</v>
      </c>
      <c r="C17" s="4">
        <f t="shared" ref="C17:M17" si="0">AVERAGE(C2:C16)</f>
        <v>37.712357897651728</v>
      </c>
      <c r="D17" s="4">
        <f t="shared" si="0"/>
        <v>35.63359860270652</v>
      </c>
      <c r="E17" s="4">
        <f t="shared" si="0"/>
        <v>59.652602042832719</v>
      </c>
      <c r="F17" s="4">
        <f t="shared" si="0"/>
        <v>44.82763564336711</v>
      </c>
      <c r="G17" s="4">
        <f t="shared" si="0"/>
        <v>47.66475330922362</v>
      </c>
      <c r="H17" s="4">
        <f t="shared" si="0"/>
        <v>43.639587799737832</v>
      </c>
      <c r="I17" s="4">
        <f t="shared" si="0"/>
        <v>60.351292288896566</v>
      </c>
      <c r="J17" s="4">
        <f t="shared" si="0"/>
        <v>54.966666666666669</v>
      </c>
      <c r="K17" s="4">
        <f t="shared" si="0"/>
        <v>53.370900673329061</v>
      </c>
      <c r="L17" s="4">
        <f t="shared" si="0"/>
        <v>45.332985400423162</v>
      </c>
      <c r="M17" s="4">
        <f t="shared" si="0"/>
        <v>43.47506666666667</v>
      </c>
    </row>
    <row r="18" spans="1:17" x14ac:dyDescent="0.2">
      <c r="A18" s="10" t="s">
        <v>72</v>
      </c>
      <c r="B18" s="4">
        <f>STDEV(B2:B16)</f>
        <v>5.4885737280960534</v>
      </c>
      <c r="C18" s="4">
        <f t="shared" ref="C18:L18" si="1">STDEV(C2:C16)</f>
        <v>7.6253771472776144</v>
      </c>
      <c r="D18" s="4">
        <f t="shared" si="1"/>
        <v>16.25800693566444</v>
      </c>
      <c r="E18" s="4">
        <f t="shared" si="1"/>
        <v>12.358828257109655</v>
      </c>
      <c r="F18" s="4">
        <f t="shared" si="1"/>
        <v>14.134653220676006</v>
      </c>
      <c r="G18" s="4">
        <f t="shared" si="1"/>
        <v>13.335688007982727</v>
      </c>
      <c r="H18" s="4">
        <f t="shared" si="1"/>
        <v>12.971880614006036</v>
      </c>
      <c r="I18" s="4">
        <f t="shared" si="1"/>
        <v>12.338814954681858</v>
      </c>
      <c r="J18" s="4">
        <f t="shared" si="1"/>
        <v>5.274585517455602</v>
      </c>
      <c r="K18" s="4">
        <f t="shared" si="1"/>
        <v>10.243424956583878</v>
      </c>
      <c r="L18" s="4">
        <f t="shared" si="1"/>
        <v>5.4416354231929942</v>
      </c>
      <c r="M18" s="4">
        <f>STDEV(M2:M16)</f>
        <v>3.8799809363792841</v>
      </c>
      <c r="N18" s="5"/>
      <c r="O18" s="5"/>
      <c r="P18" s="5"/>
      <c r="Q18" s="5"/>
    </row>
    <row r="19" spans="1:17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  <c r="P19" s="5"/>
      <c r="Q19" s="5"/>
    </row>
    <row r="22" spans="1:17" x14ac:dyDescent="0.2">
      <c r="D22"/>
      <c r="E22"/>
      <c r="F22"/>
      <c r="G22"/>
      <c r="H22"/>
      <c r="I22"/>
      <c r="J22"/>
      <c r="K22"/>
      <c r="L22"/>
      <c r="M22"/>
    </row>
    <row r="23" spans="1:17" x14ac:dyDescent="0.2">
      <c r="D23" t="s">
        <v>217</v>
      </c>
      <c r="E23"/>
      <c r="F23"/>
      <c r="G23"/>
      <c r="H23"/>
      <c r="I23"/>
      <c r="J23"/>
      <c r="K23"/>
      <c r="L23"/>
      <c r="M23"/>
    </row>
    <row r="24" spans="1:17" ht="17" thickBot="1" x14ac:dyDescent="0.25">
      <c r="D24"/>
      <c r="E24"/>
      <c r="F24"/>
      <c r="G24"/>
      <c r="H24"/>
      <c r="I24"/>
      <c r="J24"/>
      <c r="K24"/>
      <c r="L24"/>
      <c r="M24"/>
    </row>
    <row r="25" spans="1:17" x14ac:dyDescent="0.2">
      <c r="D25" s="28" t="s">
        <v>209</v>
      </c>
      <c r="E25" s="28" t="s">
        <v>210</v>
      </c>
      <c r="F25" s="28" t="s">
        <v>211</v>
      </c>
      <c r="G25" s="28" t="s">
        <v>212</v>
      </c>
      <c r="H25" s="28" t="s">
        <v>93</v>
      </c>
      <c r="I25" s="63" t="s">
        <v>213</v>
      </c>
      <c r="J25"/>
      <c r="K25"/>
      <c r="L25"/>
      <c r="M25"/>
    </row>
    <row r="26" spans="1:17" x14ac:dyDescent="0.2">
      <c r="D26" s="29" t="s">
        <v>147</v>
      </c>
      <c r="E26" s="30">
        <v>24.713202190924118</v>
      </c>
      <c r="F26" s="30">
        <v>6.4020650647144572</v>
      </c>
      <c r="G26" s="30">
        <v>3.1636846087935782</v>
      </c>
      <c r="H26" s="30" t="s">
        <v>95</v>
      </c>
      <c r="I26" s="7" t="s">
        <v>214</v>
      </c>
      <c r="K26"/>
      <c r="L26" t="s">
        <v>68</v>
      </c>
      <c r="M26" t="s">
        <v>207</v>
      </c>
      <c r="N26" t="s">
        <v>67</v>
      </c>
    </row>
    <row r="27" spans="1:17" x14ac:dyDescent="0.2">
      <c r="D27" t="s">
        <v>120</v>
      </c>
      <c r="E27" s="31">
        <v>22.629964130937342</v>
      </c>
      <c r="F27" s="31">
        <v>6.0799018389608399</v>
      </c>
      <c r="G27" s="31">
        <v>3.1636846087935782</v>
      </c>
      <c r="H27" s="31" t="s">
        <v>95</v>
      </c>
      <c r="I27" s="7" t="s">
        <v>214</v>
      </c>
      <c r="K27"/>
      <c r="L27">
        <v>7.556687107530176</v>
      </c>
      <c r="M27" s="4">
        <v>44.456729018232778</v>
      </c>
      <c r="N27">
        <v>30.526442867710987</v>
      </c>
    </row>
    <row r="28" spans="1:17" x14ac:dyDescent="0.2">
      <c r="D28" t="s">
        <v>125</v>
      </c>
      <c r="E28" s="31">
        <v>16.613777833996629</v>
      </c>
      <c r="F28" s="31">
        <v>4.3904252504969028</v>
      </c>
      <c r="G28" s="31">
        <v>3.1636846087935782</v>
      </c>
      <c r="H28" s="31">
        <v>4.7936872446982217E-4</v>
      </c>
      <c r="I28" s="7" t="s">
        <v>214</v>
      </c>
      <c r="K28"/>
      <c r="L28">
        <v>2.138398601977813</v>
      </c>
      <c r="M28" s="4">
        <v>37.712357897651728</v>
      </c>
      <c r="N28">
        <v>19.062464793402039</v>
      </c>
    </row>
    <row r="29" spans="1:17" x14ac:dyDescent="0.2">
      <c r="D29" t="s">
        <v>124</v>
      </c>
      <c r="E29" s="31">
        <v>15.890052071077655</v>
      </c>
      <c r="F29" s="31">
        <v>4.4905603067509094</v>
      </c>
      <c r="G29" s="31">
        <v>3.1636846087935782</v>
      </c>
      <c r="H29" s="31">
        <v>3.0370488188867566E-4</v>
      </c>
      <c r="I29" s="7" t="s">
        <v>214</v>
      </c>
      <c r="K29"/>
      <c r="L29">
        <v>16.715638317818382</v>
      </c>
      <c r="M29" s="4">
        <v>35.63359860270652</v>
      </c>
      <c r="N29">
        <v>21.632797607535998</v>
      </c>
    </row>
    <row r="30" spans="1:17" x14ac:dyDescent="0.2">
      <c r="D30" t="s">
        <v>123</v>
      </c>
      <c r="E30" s="31">
        <v>15.519974807120057</v>
      </c>
      <c r="F30" s="31">
        <v>4.1253842071262135</v>
      </c>
      <c r="G30" s="31">
        <v>3.1636846087935782</v>
      </c>
      <c r="H30" s="31">
        <v>1.5213122961761484E-3</v>
      </c>
      <c r="I30" s="7" t="s">
        <v>214</v>
      </c>
      <c r="K30"/>
      <c r="L30">
        <v>15.143605209411414</v>
      </c>
      <c r="M30" s="4">
        <v>59.652602042832719</v>
      </c>
      <c r="N30">
        <v>36.760006518662095</v>
      </c>
    </row>
    <row r="31" spans="1:17" x14ac:dyDescent="0.2">
      <c r="D31" t="s">
        <v>148</v>
      </c>
      <c r="E31" s="31">
        <v>15.021778876080056</v>
      </c>
      <c r="F31" s="31">
        <v>4.2339710236652399</v>
      </c>
      <c r="G31" s="31">
        <v>3.1636846087935782</v>
      </c>
      <c r="H31" s="31">
        <v>9.5683637115300685E-4</v>
      </c>
      <c r="I31" s="7" t="s">
        <v>214</v>
      </c>
      <c r="K31"/>
      <c r="L31">
        <v>7.3765113268345992</v>
      </c>
      <c r="M31" s="4">
        <v>44.82763564336711</v>
      </c>
      <c r="N31">
        <v>27.948946720418743</v>
      </c>
    </row>
    <row r="32" spans="1:17" x14ac:dyDescent="0.2">
      <c r="D32" t="s">
        <v>122</v>
      </c>
      <c r="E32" s="31">
        <v>12.68313179945355</v>
      </c>
      <c r="F32" s="31">
        <v>3.2608098602689339</v>
      </c>
      <c r="G32" s="31">
        <v>3.1636846087935782</v>
      </c>
      <c r="H32" s="31">
        <v>3.7068584690126326E-2</v>
      </c>
      <c r="I32" s="7" t="s">
        <v>214</v>
      </c>
      <c r="K32"/>
      <c r="L32">
        <v>6.6094818684504064</v>
      </c>
      <c r="M32" s="4">
        <v>47.66475330922362</v>
      </c>
      <c r="N32">
        <v>30.673265934945555</v>
      </c>
    </row>
    <row r="33" spans="4:14" x14ac:dyDescent="0.2">
      <c r="D33" t="s">
        <v>121</v>
      </c>
      <c r="E33" s="31">
        <v>6.9772319731663774</v>
      </c>
      <c r="F33" s="31">
        <v>1.9862905137196749</v>
      </c>
      <c r="G33" s="31">
        <v>3.1636846087935782</v>
      </c>
      <c r="H33" s="31">
        <v>0.60878015379042105</v>
      </c>
      <c r="I33" s="68" t="s">
        <v>102</v>
      </c>
      <c r="J33"/>
      <c r="K33"/>
      <c r="L33">
        <v>8.1987102304674266</v>
      </c>
      <c r="M33" s="4">
        <v>43.639587799737832</v>
      </c>
      <c r="N33">
        <v>24.141963824589471</v>
      </c>
    </row>
    <row r="34" spans="4:14" x14ac:dyDescent="0.2">
      <c r="D34" t="s">
        <v>149</v>
      </c>
      <c r="E34" s="31">
        <v>0.69484576574167001</v>
      </c>
      <c r="F34" s="31">
        <v>0.19226072586848697</v>
      </c>
      <c r="G34" s="31">
        <v>3.1636846087935782</v>
      </c>
      <c r="H34" s="31">
        <v>0.99999999364058978</v>
      </c>
      <c r="I34" s="68" t="s">
        <v>102</v>
      </c>
      <c r="J34"/>
      <c r="K34"/>
      <c r="L34">
        <v>13.439606501342983</v>
      </c>
      <c r="M34" s="4">
        <v>60.351292288896566</v>
      </c>
      <c r="N34">
        <v>36.420715485948463</v>
      </c>
    </row>
    <row r="35" spans="4:14" x14ac:dyDescent="0.2">
      <c r="D35" t="s">
        <v>150</v>
      </c>
      <c r="E35" s="31">
        <v>24.018356425182446</v>
      </c>
      <c r="F35" s="31">
        <v>8.1752205340407738</v>
      </c>
      <c r="G35" s="31">
        <v>3.1636846087935782</v>
      </c>
      <c r="H35" s="31" t="s">
        <v>95</v>
      </c>
      <c r="I35" s="7" t="s">
        <v>214</v>
      </c>
      <c r="K35"/>
      <c r="L35">
        <v>12.616666666666667</v>
      </c>
      <c r="M35" s="4">
        <v>54.966666666666669</v>
      </c>
      <c r="N35">
        <v>35.64213075944285</v>
      </c>
    </row>
    <row r="36" spans="4:14" x14ac:dyDescent="0.2">
      <c r="D36" t="s">
        <v>113</v>
      </c>
      <c r="E36" s="31">
        <v>21.93511836519567</v>
      </c>
      <c r="F36" s="31">
        <v>7.9648700877845995</v>
      </c>
      <c r="G36" s="31">
        <v>3.1636846087935782</v>
      </c>
      <c r="H36" s="31" t="s">
        <v>95</v>
      </c>
      <c r="I36" s="7" t="s">
        <v>214</v>
      </c>
      <c r="K36"/>
      <c r="L36">
        <v>6.5318521195929016</v>
      </c>
      <c r="M36" s="4">
        <v>53.370900673329061</v>
      </c>
      <c r="N36">
        <v>34.365874993202162</v>
      </c>
    </row>
    <row r="37" spans="4:14" x14ac:dyDescent="0.2">
      <c r="D37" t="s">
        <v>118</v>
      </c>
      <c r="E37" s="31">
        <v>15.918932068254959</v>
      </c>
      <c r="F37" s="31">
        <v>5.61075509925264</v>
      </c>
      <c r="G37" s="31">
        <v>3.1636846087935782</v>
      </c>
      <c r="H37" s="31" t="s">
        <v>95</v>
      </c>
      <c r="I37" s="7" t="s">
        <v>214</v>
      </c>
      <c r="K37"/>
      <c r="L37">
        <v>17.172689084095691</v>
      </c>
      <c r="M37" s="4">
        <v>45.332985400423162</v>
      </c>
      <c r="N37">
        <v>27.680511995701881</v>
      </c>
    </row>
    <row r="38" spans="4:14" x14ac:dyDescent="0.2">
      <c r="D38" t="s">
        <v>117</v>
      </c>
      <c r="E38" s="31">
        <v>15.195206305335985</v>
      </c>
      <c r="F38" s="31">
        <v>6.0772334272636623</v>
      </c>
      <c r="G38" s="31">
        <v>3.1636846087935782</v>
      </c>
      <c r="H38" s="31" t="s">
        <v>95</v>
      </c>
      <c r="I38" s="7" t="s">
        <v>214</v>
      </c>
      <c r="K38"/>
      <c r="L38">
        <v>16.174666666666667</v>
      </c>
      <c r="M38" s="4">
        <v>43.47506666666667</v>
      </c>
      <c r="N38">
        <v>26.717333333333332</v>
      </c>
    </row>
    <row r="39" spans="4:14" x14ac:dyDescent="0.2">
      <c r="D39" t="s">
        <v>116</v>
      </c>
      <c r="E39" s="31">
        <v>14.825129041378387</v>
      </c>
      <c r="F39" s="31">
        <v>5.2800290004894048</v>
      </c>
      <c r="G39" s="31">
        <v>3.1636846087935782</v>
      </c>
      <c r="H39" s="31" t="s">
        <v>95</v>
      </c>
      <c r="I39" s="7" t="s">
        <v>214</v>
      </c>
      <c r="K39"/>
      <c r="L39"/>
      <c r="M39"/>
    </row>
    <row r="40" spans="4:14" x14ac:dyDescent="0.2">
      <c r="D40" t="s">
        <v>151</v>
      </c>
      <c r="E40" s="31">
        <v>14.326933110338386</v>
      </c>
      <c r="F40" s="31">
        <v>5.6997781985719076</v>
      </c>
      <c r="G40" s="31">
        <v>3.1636846087935782</v>
      </c>
      <c r="H40" s="31" t="s">
        <v>95</v>
      </c>
      <c r="I40" s="7" t="s">
        <v>214</v>
      </c>
      <c r="K40"/>
      <c r="L40"/>
      <c r="M40"/>
    </row>
    <row r="41" spans="4:14" x14ac:dyDescent="0.2">
      <c r="D41" t="s">
        <v>115</v>
      </c>
      <c r="E41" s="31">
        <v>11.98828603371188</v>
      </c>
      <c r="F41" s="31">
        <v>4.0277348942036726</v>
      </c>
      <c r="G41" s="31">
        <v>3.1636846087935782</v>
      </c>
      <c r="H41" s="31">
        <v>2.2822512104370609E-3</v>
      </c>
      <c r="I41" s="7" t="s">
        <v>214</v>
      </c>
      <c r="K41"/>
      <c r="L41"/>
      <c r="M41"/>
    </row>
    <row r="42" spans="4:14" x14ac:dyDescent="0.2">
      <c r="D42" t="s">
        <v>114</v>
      </c>
      <c r="E42" s="31">
        <v>6.2823862074247074</v>
      </c>
      <c r="F42" s="31">
        <v>2.5500541647012436</v>
      </c>
      <c r="G42" s="31">
        <v>3.1636846087935782</v>
      </c>
      <c r="H42" s="31">
        <v>0.24191039334639358</v>
      </c>
      <c r="I42" s="68" t="s">
        <v>102</v>
      </c>
      <c r="J42"/>
      <c r="L42" t="s">
        <v>208</v>
      </c>
      <c r="M42">
        <f>CORREL(L27:L38,M27:M38)</f>
        <v>0.19018337162128884</v>
      </c>
      <c r="N42">
        <f>CORREL(L27:L38,N27:N38)</f>
        <v>0.21344291805024693</v>
      </c>
    </row>
    <row r="43" spans="4:14" x14ac:dyDescent="0.2">
      <c r="D43" t="s">
        <v>152</v>
      </c>
      <c r="E43" s="31">
        <v>17.735970217757739</v>
      </c>
      <c r="F43" s="31">
        <v>6.3065951511842187</v>
      </c>
      <c r="G43" s="31">
        <v>3.1636846087935782</v>
      </c>
      <c r="H43" s="31" t="s">
        <v>95</v>
      </c>
      <c r="I43" s="7" t="s">
        <v>214</v>
      </c>
      <c r="K43"/>
      <c r="L43"/>
      <c r="M43"/>
    </row>
    <row r="44" spans="4:14" x14ac:dyDescent="0.2">
      <c r="D44" t="s">
        <v>140</v>
      </c>
      <c r="E44" s="31">
        <v>15.652732157770963</v>
      </c>
      <c r="F44" s="31">
        <v>5.9754273954762551</v>
      </c>
      <c r="G44" s="31">
        <v>3.1636846087935782</v>
      </c>
      <c r="H44" s="31" t="s">
        <v>95</v>
      </c>
      <c r="I44" s="7" t="s">
        <v>214</v>
      </c>
      <c r="K44"/>
      <c r="L44"/>
      <c r="M44"/>
    </row>
    <row r="45" spans="4:14" x14ac:dyDescent="0.2">
      <c r="D45" t="s">
        <v>153</v>
      </c>
      <c r="E45" s="31">
        <v>9.6365458608302514</v>
      </c>
      <c r="F45" s="31">
        <v>3.5600079680565222</v>
      </c>
      <c r="G45" s="31">
        <v>3.1636846087935782</v>
      </c>
      <c r="H45" s="31">
        <v>1.3630889765722975E-2</v>
      </c>
      <c r="I45" s="7" t="s">
        <v>214</v>
      </c>
      <c r="K45"/>
      <c r="L45"/>
      <c r="M45"/>
    </row>
    <row r="46" spans="4:14" x14ac:dyDescent="0.2">
      <c r="D46" t="s">
        <v>154</v>
      </c>
      <c r="E46" s="31">
        <v>8.9128200979112773</v>
      </c>
      <c r="F46" s="31">
        <v>3.7903938422969303</v>
      </c>
      <c r="G46" s="31">
        <v>3.1636846087935782</v>
      </c>
      <c r="H46" s="31">
        <v>5.8407148258685223E-3</v>
      </c>
      <c r="I46" s="7" t="s">
        <v>214</v>
      </c>
      <c r="K46"/>
      <c r="L46"/>
      <c r="M46"/>
    </row>
    <row r="47" spans="4:14" x14ac:dyDescent="0.2">
      <c r="D47" t="s">
        <v>155</v>
      </c>
      <c r="E47" s="31">
        <v>8.5427428339536799</v>
      </c>
      <c r="F47" s="31">
        <v>3.192340972843128</v>
      </c>
      <c r="G47" s="31">
        <v>3.1636846087935782</v>
      </c>
      <c r="H47" s="31">
        <v>4.583583979350659E-2</v>
      </c>
      <c r="I47" s="7" t="s">
        <v>214</v>
      </c>
      <c r="K47"/>
      <c r="L47"/>
      <c r="M47"/>
    </row>
    <row r="48" spans="4:14" x14ac:dyDescent="0.2">
      <c r="D48" t="s">
        <v>156</v>
      </c>
      <c r="E48" s="31">
        <v>8.0445469029136785</v>
      </c>
      <c r="F48" s="31">
        <v>3.400776699845526</v>
      </c>
      <c r="G48" s="31">
        <v>3.1636846087935782</v>
      </c>
      <c r="H48" s="31">
        <v>2.3553117354931673E-2</v>
      </c>
      <c r="I48" s="7" t="s">
        <v>214</v>
      </c>
      <c r="K48"/>
      <c r="L48"/>
      <c r="M48"/>
    </row>
    <row r="49" spans="2:13" x14ac:dyDescent="0.2">
      <c r="B49" s="18"/>
      <c r="C49" s="18"/>
      <c r="D49" t="s">
        <v>157</v>
      </c>
      <c r="E49" s="31">
        <v>5.7058998262871725</v>
      </c>
      <c r="F49" s="31">
        <v>2.0003343651865726</v>
      </c>
      <c r="G49" s="31">
        <v>3.1636846087935782</v>
      </c>
      <c r="H49" s="31">
        <v>0.59878607829244446</v>
      </c>
      <c r="I49" s="68" t="s">
        <v>102</v>
      </c>
      <c r="J49"/>
      <c r="K49"/>
      <c r="L49"/>
      <c r="M49"/>
    </row>
    <row r="50" spans="2:13" x14ac:dyDescent="0.2">
      <c r="D50" t="s">
        <v>158</v>
      </c>
      <c r="E50" s="31">
        <v>12.030070391470568</v>
      </c>
      <c r="F50" s="31">
        <v>3.6779295375576084</v>
      </c>
      <c r="G50" s="31">
        <v>3.1636846087935782</v>
      </c>
      <c r="H50" s="31">
        <v>8.9057509228866842E-3</v>
      </c>
      <c r="I50" s="7" t="s">
        <v>214</v>
      </c>
      <c r="K50"/>
      <c r="L50"/>
      <c r="M50"/>
    </row>
    <row r="51" spans="2:13" x14ac:dyDescent="0.2">
      <c r="D51" t="s">
        <v>138</v>
      </c>
      <c r="E51" s="31">
        <v>9.9468323314837921</v>
      </c>
      <c r="F51" s="31">
        <v>3.2017397964799548</v>
      </c>
      <c r="G51" s="31">
        <v>3.1636846087935782</v>
      </c>
      <c r="H51" s="31">
        <v>4.4536168515074824E-2</v>
      </c>
      <c r="I51" s="7" t="s">
        <v>214</v>
      </c>
      <c r="K51"/>
      <c r="L51"/>
      <c r="M51"/>
    </row>
    <row r="52" spans="2:13" x14ac:dyDescent="0.2">
      <c r="D52" t="s">
        <v>159</v>
      </c>
      <c r="E52" s="31">
        <v>3.9306460345430794</v>
      </c>
      <c r="F52" s="31">
        <v>1.2357748726878446</v>
      </c>
      <c r="G52" s="31">
        <v>3.1636846087935782</v>
      </c>
      <c r="H52" s="31">
        <v>0.96670460439451589</v>
      </c>
      <c r="I52" s="68" t="s">
        <v>102</v>
      </c>
      <c r="J52"/>
      <c r="K52"/>
      <c r="L52"/>
      <c r="M52"/>
    </row>
    <row r="53" spans="2:13" x14ac:dyDescent="0.2">
      <c r="D53" t="s">
        <v>160</v>
      </c>
      <c r="E53" s="31">
        <v>3.2069202716241052</v>
      </c>
      <c r="F53" s="31">
        <v>1.1118741772806533</v>
      </c>
      <c r="G53" s="31">
        <v>3.1636846087935782</v>
      </c>
      <c r="H53" s="31">
        <v>0.98366280147057861</v>
      </c>
      <c r="I53" s="68" t="s">
        <v>102</v>
      </c>
      <c r="J53"/>
      <c r="K53"/>
      <c r="L53"/>
      <c r="M53"/>
    </row>
    <row r="54" spans="2:13" x14ac:dyDescent="0.2">
      <c r="D54" t="s">
        <v>161</v>
      </c>
      <c r="E54" s="31">
        <v>2.836843007666507</v>
      </c>
      <c r="F54" s="31">
        <v>0.89930658668158348</v>
      </c>
      <c r="G54" s="31">
        <v>3.1636846087935782</v>
      </c>
      <c r="H54" s="31">
        <v>0.99653208847681263</v>
      </c>
      <c r="I54" s="68" t="s">
        <v>102</v>
      </c>
      <c r="J54"/>
      <c r="K54"/>
      <c r="L54"/>
      <c r="M54"/>
    </row>
    <row r="55" spans="2:13" x14ac:dyDescent="0.2">
      <c r="D55" t="s">
        <v>162</v>
      </c>
      <c r="E55" s="31">
        <v>2.3386470766265068</v>
      </c>
      <c r="F55" s="31">
        <v>0.80761707423893692</v>
      </c>
      <c r="G55" s="31">
        <v>3.1636846087935782</v>
      </c>
      <c r="H55" s="31">
        <v>0.99849320964432908</v>
      </c>
      <c r="I55" s="68" t="s">
        <v>102</v>
      </c>
      <c r="J55"/>
      <c r="K55"/>
      <c r="L55"/>
      <c r="M55"/>
    </row>
    <row r="56" spans="2:13" x14ac:dyDescent="0.2">
      <c r="D56" t="s">
        <v>104</v>
      </c>
      <c r="E56" s="31">
        <v>9.6914233148440623</v>
      </c>
      <c r="F56" s="31">
        <v>3.3931623323304363</v>
      </c>
      <c r="G56" s="31">
        <v>3.1636846087935782</v>
      </c>
      <c r="H56" s="31">
        <v>2.4157470098322614E-2</v>
      </c>
      <c r="I56" s="7" t="s">
        <v>214</v>
      </c>
      <c r="K56"/>
      <c r="L56"/>
      <c r="M56"/>
    </row>
    <row r="57" spans="2:13" x14ac:dyDescent="0.2">
      <c r="D57" t="s">
        <v>94</v>
      </c>
      <c r="E57" s="31">
        <v>7.6081852548572844</v>
      </c>
      <c r="F57" s="31">
        <v>2.8531797316224385</v>
      </c>
      <c r="G57" s="31">
        <v>3.1636846087935782</v>
      </c>
      <c r="H57" s="31">
        <v>0.11908979983855794</v>
      </c>
      <c r="I57" s="68" t="s">
        <v>102</v>
      </c>
      <c r="J57"/>
      <c r="K57"/>
      <c r="L57"/>
      <c r="M57"/>
    </row>
    <row r="58" spans="2:13" x14ac:dyDescent="0.2">
      <c r="D58" t="s">
        <v>100</v>
      </c>
      <c r="E58" s="31">
        <v>1.5919989579165723</v>
      </c>
      <c r="F58" s="31">
        <v>0.57839495372042737</v>
      </c>
      <c r="G58" s="31">
        <v>3.1636846087935782</v>
      </c>
      <c r="H58" s="31">
        <v>0.99990149027727926</v>
      </c>
      <c r="I58" s="68" t="s">
        <v>102</v>
      </c>
      <c r="J58"/>
      <c r="K58"/>
      <c r="L58"/>
      <c r="M58"/>
    </row>
    <row r="59" spans="2:13" x14ac:dyDescent="0.2">
      <c r="D59" t="s">
        <v>99</v>
      </c>
      <c r="E59" s="31">
        <v>0.86827319499759814</v>
      </c>
      <c r="F59" s="31">
        <v>0.36122014268445474</v>
      </c>
      <c r="G59" s="31">
        <v>3.1636846087935782</v>
      </c>
      <c r="H59" s="31">
        <v>0.99999829379983296</v>
      </c>
      <c r="I59" s="68" t="s">
        <v>102</v>
      </c>
      <c r="J59"/>
      <c r="K59"/>
      <c r="L59"/>
      <c r="M59"/>
    </row>
    <row r="60" spans="2:13" x14ac:dyDescent="0.2">
      <c r="D60" t="s">
        <v>98</v>
      </c>
      <c r="E60" s="31">
        <v>0.49819593104000004</v>
      </c>
      <c r="F60" s="31">
        <v>0.18302013506922121</v>
      </c>
      <c r="G60" s="31">
        <v>3.1636846087935782</v>
      </c>
      <c r="H60" s="31">
        <v>0.99999999590513244</v>
      </c>
      <c r="I60" s="68" t="s">
        <v>102</v>
      </c>
      <c r="J60"/>
      <c r="K60"/>
      <c r="L60"/>
      <c r="M60"/>
    </row>
    <row r="61" spans="2:13" x14ac:dyDescent="0.2">
      <c r="D61" t="s">
        <v>163</v>
      </c>
      <c r="E61" s="31">
        <v>9.1932273838040608</v>
      </c>
      <c r="F61" s="31">
        <v>2.9482587286390172</v>
      </c>
      <c r="G61" s="31">
        <v>3.1636846087935782</v>
      </c>
      <c r="H61" s="31">
        <v>9.2655476512545187E-2</v>
      </c>
      <c r="I61" s="68" t="s">
        <v>102</v>
      </c>
      <c r="J61"/>
      <c r="K61"/>
      <c r="L61"/>
      <c r="M61"/>
    </row>
    <row r="62" spans="2:13" x14ac:dyDescent="0.2">
      <c r="D62" t="s">
        <v>135</v>
      </c>
      <c r="E62" s="31">
        <v>7.1099893238172847</v>
      </c>
      <c r="F62" s="31">
        <v>2.4138441205357726</v>
      </c>
      <c r="G62" s="31">
        <v>3.1636846087935782</v>
      </c>
      <c r="H62" s="31">
        <v>0.31726900970996236</v>
      </c>
      <c r="I62" s="68" t="s">
        <v>102</v>
      </c>
      <c r="J62"/>
      <c r="K62"/>
      <c r="L62"/>
      <c r="M62"/>
    </row>
    <row r="63" spans="2:13" x14ac:dyDescent="0.2">
      <c r="D63" t="s">
        <v>164</v>
      </c>
      <c r="E63" s="31">
        <v>1.0938030268765724</v>
      </c>
      <c r="F63" s="31">
        <v>0.36177062496026063</v>
      </c>
      <c r="G63" s="31">
        <v>3.1636846087935782</v>
      </c>
      <c r="H63" s="31">
        <v>0.99999827086958937</v>
      </c>
      <c r="I63" s="68" t="s">
        <v>102</v>
      </c>
      <c r="J63"/>
      <c r="K63"/>
      <c r="L63"/>
      <c r="M63"/>
    </row>
    <row r="64" spans="2:13" x14ac:dyDescent="0.2">
      <c r="D64" t="s">
        <v>165</v>
      </c>
      <c r="E64" s="31">
        <v>0.3700772639575981</v>
      </c>
      <c r="F64" s="31">
        <v>0.13656711550775136</v>
      </c>
      <c r="G64" s="31">
        <v>3.1636846087935782</v>
      </c>
      <c r="H64" s="31">
        <v>0.99999999970239661</v>
      </c>
      <c r="I64" s="68" t="s">
        <v>102</v>
      </c>
      <c r="J64"/>
      <c r="K64"/>
      <c r="L64"/>
      <c r="M64"/>
    </row>
    <row r="65" spans="4:13" x14ac:dyDescent="0.2">
      <c r="D65" t="s">
        <v>166</v>
      </c>
      <c r="E65" s="31">
        <v>8.8231501198464635</v>
      </c>
      <c r="F65" s="31">
        <v>3.1018143263289</v>
      </c>
      <c r="G65" s="31">
        <v>3.1636846087935782</v>
      </c>
      <c r="H65" s="31">
        <v>6.009258360709379E-2</v>
      </c>
      <c r="I65" s="68" t="s">
        <v>102</v>
      </c>
      <c r="J65"/>
      <c r="K65"/>
      <c r="L65"/>
      <c r="M65"/>
    </row>
    <row r="66" spans="4:13" x14ac:dyDescent="0.2">
      <c r="D66" t="s">
        <v>131</v>
      </c>
      <c r="E66" s="31">
        <v>6.7399120598596864</v>
      </c>
      <c r="F66" s="31">
        <v>2.5394517293199543</v>
      </c>
      <c r="G66" s="31">
        <v>3.1636846087935782</v>
      </c>
      <c r="H66" s="31">
        <v>0.24733689306955772</v>
      </c>
      <c r="I66" s="68" t="s">
        <v>102</v>
      </c>
      <c r="J66"/>
      <c r="K66"/>
      <c r="L66"/>
      <c r="M66"/>
    </row>
    <row r="67" spans="4:13" x14ac:dyDescent="0.2">
      <c r="D67" t="s">
        <v>167</v>
      </c>
      <c r="E67" s="31">
        <v>0.72372576291897417</v>
      </c>
      <c r="F67" s="31">
        <v>0.26409957661437922</v>
      </c>
      <c r="G67" s="31">
        <v>3.1636846087935782</v>
      </c>
      <c r="H67" s="31">
        <v>0.9999998924608221</v>
      </c>
      <c r="I67" s="68" t="s">
        <v>102</v>
      </c>
      <c r="J67"/>
      <c r="K67"/>
      <c r="L67"/>
      <c r="M67"/>
    </row>
    <row r="68" spans="4:13" x14ac:dyDescent="0.2">
      <c r="D68" t="s">
        <v>168</v>
      </c>
      <c r="E68" s="31">
        <v>8.0994243569274893</v>
      </c>
      <c r="F68" s="31">
        <v>2.5755571728735935</v>
      </c>
      <c r="G68" s="31">
        <v>3.1636846087935782</v>
      </c>
      <c r="H68" s="31">
        <v>0.2291714808416114</v>
      </c>
      <c r="I68" s="68" t="s">
        <v>102</v>
      </c>
      <c r="J68"/>
      <c r="K68"/>
      <c r="L68"/>
      <c r="M68"/>
    </row>
    <row r="69" spans="4:13" x14ac:dyDescent="0.2">
      <c r="D69" t="s">
        <v>126</v>
      </c>
      <c r="E69" s="31">
        <v>6.0161862969407123</v>
      </c>
      <c r="F69" s="31">
        <v>2.0232100982726289</v>
      </c>
      <c r="G69" s="31">
        <v>3.1636846087935782</v>
      </c>
      <c r="H69" s="31">
        <v>0.58244835160992825</v>
      </c>
      <c r="I69" s="68" t="s">
        <v>102</v>
      </c>
      <c r="J69"/>
      <c r="K69"/>
      <c r="L69"/>
      <c r="M69"/>
    </row>
    <row r="70" spans="4:13" ht="17" thickBot="1" x14ac:dyDescent="0.25">
      <c r="D70" s="32" t="s">
        <v>169</v>
      </c>
      <c r="E70" s="33">
        <v>2.083238059986777</v>
      </c>
      <c r="F70" s="33">
        <v>0.67861412641832342</v>
      </c>
      <c r="G70" s="33">
        <v>3.1636846087935782</v>
      </c>
      <c r="H70" s="33">
        <v>0.99962840634216532</v>
      </c>
      <c r="I70" s="69" t="s">
        <v>102</v>
      </c>
      <c r="J70"/>
      <c r="K70"/>
      <c r="L70"/>
      <c r="M70"/>
    </row>
    <row r="71" spans="4:13" x14ac:dyDescent="0.2">
      <c r="D71" s="34" t="s">
        <v>141</v>
      </c>
      <c r="E71"/>
      <c r="F71"/>
      <c r="G71" s="35">
        <v>4.4741256808268979</v>
      </c>
      <c r="H71"/>
      <c r="I71"/>
      <c r="J71"/>
      <c r="K71"/>
      <c r="L71"/>
      <c r="M71"/>
    </row>
    <row r="72" spans="4:13" x14ac:dyDescent="0.2">
      <c r="D72"/>
      <c r="E72"/>
      <c r="F72"/>
      <c r="G72"/>
      <c r="H72"/>
      <c r="I72"/>
      <c r="J72"/>
      <c r="K72"/>
      <c r="L72"/>
      <c r="M72"/>
    </row>
    <row r="73" spans="4:13" ht="17" thickBot="1" x14ac:dyDescent="0.25">
      <c r="D73"/>
      <c r="E73"/>
      <c r="F73"/>
      <c r="G73"/>
      <c r="H73"/>
      <c r="I73"/>
      <c r="J73"/>
      <c r="K73"/>
      <c r="L73"/>
      <c r="M73"/>
    </row>
    <row r="74" spans="4:13" x14ac:dyDescent="0.2">
      <c r="D74" s="28"/>
      <c r="E74" s="28" t="s">
        <v>71</v>
      </c>
      <c r="F74" s="66" t="s">
        <v>215</v>
      </c>
      <c r="G74" s="66"/>
      <c r="H74" s="66"/>
      <c r="I74" s="66"/>
      <c r="J74" s="66"/>
      <c r="K74"/>
      <c r="L74"/>
      <c r="M74"/>
    </row>
    <row r="75" spans="4:13" x14ac:dyDescent="0.2">
      <c r="D75" s="29" t="s">
        <v>57</v>
      </c>
      <c r="E75" s="36">
        <v>60.348360349010903</v>
      </c>
      <c r="F75" s="37" t="s">
        <v>142</v>
      </c>
      <c r="G75" s="37"/>
      <c r="H75" s="37"/>
      <c r="I75" s="37"/>
      <c r="J75" s="37"/>
      <c r="K75"/>
      <c r="L75"/>
      <c r="M75"/>
    </row>
    <row r="76" spans="4:13" x14ac:dyDescent="0.2">
      <c r="D76" t="s">
        <v>53</v>
      </c>
      <c r="E76" s="38">
        <v>59.653514583269235</v>
      </c>
      <c r="F76" s="19" t="s">
        <v>142</v>
      </c>
      <c r="G76" s="19"/>
      <c r="H76" s="19"/>
      <c r="I76" s="19"/>
      <c r="J76" s="19"/>
      <c r="K76"/>
      <c r="L76"/>
      <c r="M76"/>
    </row>
    <row r="77" spans="4:13" x14ac:dyDescent="0.2">
      <c r="D77" t="s">
        <v>59</v>
      </c>
      <c r="E77" s="38">
        <v>53.371128375844528</v>
      </c>
      <c r="F77" s="19" t="s">
        <v>142</v>
      </c>
      <c r="G77" s="19" t="s">
        <v>144</v>
      </c>
      <c r="H77" s="19"/>
      <c r="I77" s="19"/>
      <c r="J77" s="19"/>
      <c r="K77"/>
      <c r="L77"/>
      <c r="M77"/>
    </row>
    <row r="78" spans="4:13" x14ac:dyDescent="0.2">
      <c r="D78" t="s">
        <v>55</v>
      </c>
      <c r="E78" s="38">
        <v>47.665228549557355</v>
      </c>
      <c r="F78" s="19"/>
      <c r="G78" s="19" t="s">
        <v>144</v>
      </c>
      <c r="H78" s="19" t="s">
        <v>145</v>
      </c>
      <c r="I78" s="19"/>
      <c r="J78" s="19"/>
      <c r="K78"/>
      <c r="L78"/>
      <c r="M78"/>
    </row>
    <row r="79" spans="4:13" x14ac:dyDescent="0.2">
      <c r="D79" t="s">
        <v>60</v>
      </c>
      <c r="E79" s="38">
        <v>45.326581472930847</v>
      </c>
      <c r="F79" s="19"/>
      <c r="G79" s="19"/>
      <c r="H79" s="19" t="s">
        <v>145</v>
      </c>
      <c r="I79" s="19" t="s">
        <v>170</v>
      </c>
      <c r="J79" s="19"/>
      <c r="K79"/>
      <c r="L79"/>
      <c r="M79"/>
    </row>
    <row r="80" spans="4:13" x14ac:dyDescent="0.2">
      <c r="D80" t="s">
        <v>54</v>
      </c>
      <c r="E80" s="38">
        <v>44.828385541890846</v>
      </c>
      <c r="F80" s="19"/>
      <c r="G80" s="19"/>
      <c r="H80" s="19" t="s">
        <v>145</v>
      </c>
      <c r="I80" s="19" t="s">
        <v>170</v>
      </c>
      <c r="J80" s="19" t="s">
        <v>171</v>
      </c>
      <c r="K80"/>
      <c r="L80"/>
      <c r="M80"/>
    </row>
    <row r="81" spans="4:13" x14ac:dyDescent="0.2">
      <c r="D81" t="s">
        <v>50</v>
      </c>
      <c r="E81" s="38">
        <v>44.458308277933249</v>
      </c>
      <c r="F81" s="19"/>
      <c r="G81" s="19"/>
      <c r="H81" s="19" t="s">
        <v>145</v>
      </c>
      <c r="I81" s="19" t="s">
        <v>170</v>
      </c>
      <c r="J81" s="19" t="s">
        <v>171</v>
      </c>
      <c r="K81"/>
      <c r="L81"/>
      <c r="M81"/>
    </row>
    <row r="82" spans="4:13" x14ac:dyDescent="0.2">
      <c r="D82" t="s">
        <v>143</v>
      </c>
      <c r="E82" s="38">
        <v>43.734582515014274</v>
      </c>
      <c r="F82" s="19"/>
      <c r="G82" s="19"/>
      <c r="H82" s="19" t="s">
        <v>145</v>
      </c>
      <c r="I82" s="19" t="s">
        <v>170</v>
      </c>
      <c r="J82" s="19" t="s">
        <v>171</v>
      </c>
      <c r="K82"/>
      <c r="L82"/>
      <c r="M82"/>
    </row>
    <row r="83" spans="4:13" x14ac:dyDescent="0.2">
      <c r="D83" t="s">
        <v>51</v>
      </c>
      <c r="E83" s="38">
        <v>37.718396218073565</v>
      </c>
      <c r="F83" s="19"/>
      <c r="G83" s="19"/>
      <c r="H83" s="19"/>
      <c r="I83" s="19" t="s">
        <v>170</v>
      </c>
      <c r="J83" s="19" t="s">
        <v>171</v>
      </c>
      <c r="K83"/>
      <c r="L83"/>
      <c r="M83"/>
    </row>
    <row r="84" spans="4:13" ht="17" thickBot="1" x14ac:dyDescent="0.25">
      <c r="D84" s="32" t="s">
        <v>52</v>
      </c>
      <c r="E84" s="39">
        <v>35.635158158086782</v>
      </c>
      <c r="F84" s="40"/>
      <c r="G84" s="40"/>
      <c r="H84" s="40"/>
      <c r="I84" s="40"/>
      <c r="J84" s="40" t="s">
        <v>171</v>
      </c>
      <c r="K84"/>
      <c r="L84"/>
      <c r="M84"/>
    </row>
    <row r="85" spans="4:13" x14ac:dyDescent="0.2">
      <c r="D85"/>
      <c r="E85"/>
      <c r="F85"/>
      <c r="G85"/>
      <c r="H85"/>
      <c r="I85"/>
      <c r="J85"/>
      <c r="K85"/>
      <c r="L85"/>
      <c r="M85"/>
    </row>
    <row r="86" spans="4:13" x14ac:dyDescent="0.2">
      <c r="D86"/>
      <c r="E86"/>
      <c r="F86"/>
      <c r="G86"/>
      <c r="H86"/>
      <c r="I86"/>
      <c r="J86"/>
      <c r="K86"/>
      <c r="L86"/>
      <c r="M86"/>
    </row>
    <row r="87" spans="4:13" x14ac:dyDescent="0.2">
      <c r="D87"/>
      <c r="E87"/>
      <c r="F87"/>
      <c r="G87"/>
      <c r="H87"/>
      <c r="I87"/>
      <c r="J87"/>
      <c r="K87"/>
      <c r="L87"/>
      <c r="M87"/>
    </row>
  </sheetData>
  <mergeCells count="1">
    <mergeCell ref="F74:J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zoomScale="89" zoomScaleNormal="89" zoomScalePageLayoutView="89" workbookViewId="0">
      <selection sqref="A1:M1"/>
    </sheetView>
  </sheetViews>
  <sheetFormatPr baseColWidth="10" defaultRowHeight="16" x14ac:dyDescent="0.2"/>
  <cols>
    <col min="1" max="10" width="10.83203125" style="7"/>
    <col min="11" max="11" width="14" style="7" bestFit="1" customWidth="1"/>
    <col min="12" max="14" width="10.83203125" style="7"/>
    <col min="16" max="16" width="13.6640625" customWidth="1"/>
  </cols>
  <sheetData>
    <row r="1" spans="1:21" x14ac:dyDescent="0.2">
      <c r="A1" s="10" t="s">
        <v>67</v>
      </c>
      <c r="B1" s="10" t="s">
        <v>50</v>
      </c>
      <c r="C1" s="10" t="s">
        <v>51</v>
      </c>
      <c r="D1" s="10" t="s">
        <v>52</v>
      </c>
      <c r="E1" s="10" t="s">
        <v>53</v>
      </c>
      <c r="F1" s="10" t="s">
        <v>54</v>
      </c>
      <c r="G1" s="10" t="s">
        <v>55</v>
      </c>
      <c r="H1" s="15" t="s">
        <v>56</v>
      </c>
      <c r="I1" s="10" t="s">
        <v>57</v>
      </c>
      <c r="J1" s="10" t="s">
        <v>58</v>
      </c>
      <c r="K1" s="10" t="s">
        <v>59</v>
      </c>
      <c r="L1" s="10" t="s">
        <v>60</v>
      </c>
      <c r="M1" s="10" t="s">
        <v>61</v>
      </c>
      <c r="P1" t="s">
        <v>185</v>
      </c>
    </row>
    <row r="2" spans="1:21" x14ac:dyDescent="0.2">
      <c r="B2" s="8">
        <v>26.68463611859838</v>
      </c>
      <c r="C2" s="8">
        <v>20.399342969776601</v>
      </c>
      <c r="D2" s="8">
        <v>16.701244813278006</v>
      </c>
      <c r="E2" s="8">
        <v>41.392801251956186</v>
      </c>
      <c r="F2" s="8">
        <v>29.2396069538927</v>
      </c>
      <c r="G2" s="8">
        <v>36.558139534883722</v>
      </c>
      <c r="H2" s="8">
        <v>34.429211087420001</v>
      </c>
      <c r="I2" s="8">
        <v>30.162303664921499</v>
      </c>
      <c r="J2" s="8">
        <v>32.53</v>
      </c>
      <c r="K2" s="8">
        <v>41.121495327102799</v>
      </c>
      <c r="L2" s="8">
        <v>30.232558139534881</v>
      </c>
      <c r="M2" s="8">
        <v>26.89</v>
      </c>
      <c r="N2" s="8"/>
    </row>
    <row r="3" spans="1:21" x14ac:dyDescent="0.2">
      <c r="B3" s="8">
        <v>28.333333333333332</v>
      </c>
      <c r="C3" s="8">
        <v>22.181372549019606</v>
      </c>
      <c r="D3" s="8">
        <v>25.660377358490571</v>
      </c>
      <c r="E3" s="8">
        <v>33.901773533424283</v>
      </c>
      <c r="F3" s="8">
        <v>21.254388212683999</v>
      </c>
      <c r="G3" s="8">
        <v>26.516634050880622</v>
      </c>
      <c r="H3" s="8">
        <v>20</v>
      </c>
      <c r="I3" s="8">
        <v>38.873460246359997</v>
      </c>
      <c r="J3" s="7">
        <v>35.659999999999997</v>
      </c>
      <c r="K3" s="8">
        <v>35.862068965517246</v>
      </c>
      <c r="L3" s="8">
        <v>26.932668329177062</v>
      </c>
      <c r="M3" s="8">
        <v>25.78</v>
      </c>
      <c r="N3" s="8"/>
      <c r="Q3" t="s">
        <v>172</v>
      </c>
      <c r="R3" t="s">
        <v>173</v>
      </c>
      <c r="S3" t="s">
        <v>174</v>
      </c>
      <c r="T3" t="s">
        <v>175</v>
      </c>
      <c r="U3" t="s">
        <v>176</v>
      </c>
    </row>
    <row r="4" spans="1:21" x14ac:dyDescent="0.2">
      <c r="B4" s="8">
        <v>30.410958904109592</v>
      </c>
      <c r="C4" s="8">
        <v>21.444954128440365</v>
      </c>
      <c r="D4" s="8">
        <v>28.582434514637907</v>
      </c>
      <c r="E4" s="8">
        <v>40.855614973262036</v>
      </c>
      <c r="F4" s="8">
        <v>16.984126984126998</v>
      </c>
      <c r="G4" s="8">
        <v>32.899022801302934</v>
      </c>
      <c r="H4" s="8">
        <v>44.533762057877816</v>
      </c>
      <c r="I4" s="8">
        <v>36.857142857142897</v>
      </c>
      <c r="J4" s="8">
        <v>50.32</v>
      </c>
      <c r="K4" s="7">
        <v>34.340000000000003</v>
      </c>
      <c r="L4" s="8">
        <v>21.961932650073209</v>
      </c>
      <c r="M4" s="8">
        <v>32.96</v>
      </c>
      <c r="N4" s="8"/>
      <c r="P4" s="29" t="s">
        <v>177</v>
      </c>
      <c r="Q4" s="29">
        <v>5654.39</v>
      </c>
      <c r="R4" s="29">
        <v>11</v>
      </c>
      <c r="S4" s="29">
        <v>514.03599999999994</v>
      </c>
      <c r="T4" s="29">
        <v>8.8789999999999996</v>
      </c>
      <c r="U4" s="43">
        <v>2.3369999999999998E-12</v>
      </c>
    </row>
    <row r="5" spans="1:21" x14ac:dyDescent="0.2">
      <c r="B5" s="8">
        <v>28.217821782178216</v>
      </c>
      <c r="C5" s="8">
        <v>11.801242236024843</v>
      </c>
      <c r="D5" s="8">
        <v>33.901345291479821</v>
      </c>
      <c r="E5" s="8">
        <v>40.728395061728399</v>
      </c>
      <c r="F5" s="8">
        <v>18.667961165048499</v>
      </c>
      <c r="G5" s="8">
        <v>39.12639405204461</v>
      </c>
      <c r="H5" s="8">
        <v>19.892424242424202</v>
      </c>
      <c r="I5" s="8">
        <v>40.161453077699292</v>
      </c>
      <c r="J5" s="8">
        <v>23.59</v>
      </c>
      <c r="K5" s="8">
        <v>34.090909090909093</v>
      </c>
      <c r="L5" s="8">
        <v>30.696202531645568</v>
      </c>
      <c r="M5" s="8">
        <v>26.93</v>
      </c>
      <c r="N5" s="8"/>
      <c r="P5" s="44" t="s">
        <v>178</v>
      </c>
      <c r="Q5" s="44">
        <v>9725.59</v>
      </c>
      <c r="R5" s="44">
        <v>168</v>
      </c>
      <c r="S5" s="44">
        <v>57.8904</v>
      </c>
      <c r="T5" s="44"/>
      <c r="U5" s="44"/>
    </row>
    <row r="6" spans="1:21" x14ac:dyDescent="0.2">
      <c r="B6" s="8">
        <v>29.908675799086758</v>
      </c>
      <c r="C6" s="8">
        <v>19.198245614035098</v>
      </c>
      <c r="D6" s="8">
        <v>33.468395461912479</v>
      </c>
      <c r="E6" s="8">
        <v>33.837293016558675</v>
      </c>
      <c r="F6" s="8">
        <v>21.781429681429699</v>
      </c>
      <c r="G6" s="7">
        <v>30.67</v>
      </c>
      <c r="H6" s="8">
        <v>28.409090909090907</v>
      </c>
      <c r="I6" s="8">
        <v>36.286432160803997</v>
      </c>
      <c r="J6" s="8">
        <v>40.96</v>
      </c>
      <c r="K6" s="8">
        <v>32.269503546099294</v>
      </c>
      <c r="L6" s="7">
        <v>27.67</v>
      </c>
      <c r="M6" s="7">
        <v>26.91</v>
      </c>
      <c r="N6" s="8"/>
      <c r="P6" s="44" t="s">
        <v>179</v>
      </c>
      <c r="Q6" s="44">
        <v>15380</v>
      </c>
      <c r="R6" s="44">
        <v>179</v>
      </c>
      <c r="S6" s="44"/>
      <c r="T6" s="44"/>
      <c r="U6" s="44"/>
    </row>
    <row r="7" spans="1:21" x14ac:dyDescent="0.2">
      <c r="B7" s="8">
        <v>28.787878787878789</v>
      </c>
      <c r="C7" s="8">
        <v>25.030978934324661</v>
      </c>
      <c r="D7" s="8">
        <v>36.391261335531702</v>
      </c>
      <c r="E7" s="8">
        <v>30.029368575624083</v>
      </c>
      <c r="F7" s="8">
        <v>36.863550667714101</v>
      </c>
      <c r="G7" s="8">
        <v>26.491954022988502</v>
      </c>
      <c r="H7" s="8">
        <v>28.064146620847652</v>
      </c>
      <c r="I7" s="8">
        <v>33.285714285714299</v>
      </c>
      <c r="J7" s="8">
        <v>38.380000000000003</v>
      </c>
      <c r="K7" s="8">
        <v>24.526198439241917</v>
      </c>
      <c r="L7" s="8">
        <v>28.70905587668593</v>
      </c>
      <c r="M7" s="8">
        <v>24.56</v>
      </c>
      <c r="N7" s="8"/>
      <c r="P7" s="44"/>
      <c r="Q7" s="44"/>
      <c r="R7" s="44"/>
      <c r="S7" s="44"/>
      <c r="T7" s="44"/>
      <c r="U7" s="44"/>
    </row>
    <row r="8" spans="1:21" x14ac:dyDescent="0.2">
      <c r="B8" s="8">
        <v>27.564102564102566</v>
      </c>
      <c r="C8" s="8">
        <v>18.506131549609808</v>
      </c>
      <c r="D8" s="8">
        <v>38.06</v>
      </c>
      <c r="E8" s="8">
        <v>40.618118466898999</v>
      </c>
      <c r="F8" s="8">
        <v>41.311160409556301</v>
      </c>
      <c r="G8" s="8">
        <v>17.220172201722015</v>
      </c>
      <c r="H8" s="8">
        <v>27.52</v>
      </c>
      <c r="I8" s="7">
        <v>36.380000000000003</v>
      </c>
      <c r="J8" s="7">
        <v>36.64</v>
      </c>
      <c r="K8" s="8">
        <v>29.2282282282282</v>
      </c>
      <c r="L8" s="8">
        <v>32.7455919395466</v>
      </c>
      <c r="M8" s="8">
        <v>21.64</v>
      </c>
      <c r="N8" s="8"/>
      <c r="P8" s="45" t="s">
        <v>180</v>
      </c>
      <c r="Q8" s="45">
        <v>0.32500000000000001</v>
      </c>
      <c r="R8" s="45"/>
      <c r="S8" s="45"/>
      <c r="T8" s="45"/>
      <c r="U8" s="45"/>
    </row>
    <row r="9" spans="1:21" x14ac:dyDescent="0.2">
      <c r="B9" s="8">
        <v>32.758620689655174</v>
      </c>
      <c r="C9" s="7">
        <v>19.05</v>
      </c>
      <c r="D9" s="8">
        <v>14.388356164383501</v>
      </c>
      <c r="E9" s="7">
        <v>36.770000000000003</v>
      </c>
      <c r="F9" s="8">
        <v>18.220946915351508</v>
      </c>
      <c r="G9" s="8">
        <v>74.311926605504581</v>
      </c>
      <c r="H9" s="8">
        <v>16.175000000000001</v>
      </c>
      <c r="I9" s="8">
        <v>34.484098939928998</v>
      </c>
      <c r="J9" s="8">
        <v>48.32</v>
      </c>
      <c r="K9" s="8">
        <v>39.527492447129902</v>
      </c>
      <c r="L9" s="8">
        <v>27.974276527331192</v>
      </c>
      <c r="M9" s="8">
        <v>23.98</v>
      </c>
      <c r="N9" s="8"/>
    </row>
    <row r="10" spans="1:21" x14ac:dyDescent="0.2">
      <c r="B10" s="8">
        <v>33.291489361702098</v>
      </c>
      <c r="C10" s="8">
        <v>19.395866454689983</v>
      </c>
      <c r="D10" s="8">
        <v>12.036199095022624</v>
      </c>
      <c r="E10" s="8">
        <v>41.789473684210527</v>
      </c>
      <c r="F10" s="8">
        <v>17.608217168011738</v>
      </c>
      <c r="G10" s="8">
        <v>27.588687782805401</v>
      </c>
      <c r="H10" s="8">
        <v>23.121387283236992</v>
      </c>
      <c r="I10" s="8">
        <v>56.004310344827601</v>
      </c>
      <c r="J10" s="8">
        <v>30.24</v>
      </c>
      <c r="K10" s="8">
        <v>39.823467230444002</v>
      </c>
      <c r="L10" s="8">
        <v>25.404157043879909</v>
      </c>
      <c r="M10" s="7">
        <v>25.53</v>
      </c>
      <c r="N10" s="8"/>
      <c r="O10" s="8"/>
      <c r="P10" t="s">
        <v>181</v>
      </c>
      <c r="Q10" t="s">
        <v>182</v>
      </c>
      <c r="R10" s="42">
        <v>2.108E-6</v>
      </c>
    </row>
    <row r="11" spans="1:21" x14ac:dyDescent="0.2">
      <c r="B11" s="8">
        <v>35.788405797101497</v>
      </c>
      <c r="C11" s="8">
        <v>19.059999999999999</v>
      </c>
      <c r="D11" s="7">
        <v>21.62</v>
      </c>
      <c r="E11" s="8">
        <v>41.236040428061798</v>
      </c>
      <c r="F11" s="8">
        <v>28.706624605678233</v>
      </c>
      <c r="G11" s="8">
        <v>23.725870646766001</v>
      </c>
      <c r="H11" s="8">
        <v>23.254462242561999</v>
      </c>
      <c r="I11" s="8">
        <v>36.711229946524099</v>
      </c>
      <c r="J11" s="8">
        <v>34.75</v>
      </c>
      <c r="K11" s="8">
        <v>35.279805352798</v>
      </c>
      <c r="L11" s="8">
        <v>32.250580046403712</v>
      </c>
      <c r="M11" s="8">
        <v>33.64</v>
      </c>
      <c r="N11" s="8"/>
      <c r="O11" s="8"/>
      <c r="P11" t="s">
        <v>183</v>
      </c>
      <c r="Q11" t="s">
        <v>182</v>
      </c>
      <c r="R11">
        <v>2.92E-4</v>
      </c>
    </row>
    <row r="12" spans="1:21" x14ac:dyDescent="0.2">
      <c r="B12" s="8">
        <v>37.603081761006301</v>
      </c>
      <c r="C12" s="8">
        <v>17.857142857142858</v>
      </c>
      <c r="D12" s="8">
        <v>15.1329243353783</v>
      </c>
      <c r="E12" s="8">
        <v>41.345370370369999</v>
      </c>
      <c r="F12" s="7">
        <v>27.94</v>
      </c>
      <c r="G12" s="8">
        <v>18.994406779660999</v>
      </c>
      <c r="H12" s="8">
        <v>16.333637400228099</v>
      </c>
      <c r="I12" s="8">
        <v>21.2157894736842</v>
      </c>
      <c r="J12" s="8">
        <v>22.11</v>
      </c>
      <c r="K12" s="8">
        <v>35.510204081632651</v>
      </c>
      <c r="L12" s="8">
        <v>27.762039660056658</v>
      </c>
      <c r="M12" s="8">
        <v>23.52</v>
      </c>
      <c r="N12" s="8"/>
      <c r="O12" s="8"/>
    </row>
    <row r="13" spans="1:21" x14ac:dyDescent="0.2">
      <c r="B13" s="8">
        <v>29.485057471264401</v>
      </c>
      <c r="C13" s="8">
        <v>11.1995485327314</v>
      </c>
      <c r="D13" s="8">
        <v>14.775510204081</v>
      </c>
      <c r="E13" s="8">
        <v>33.246414602346803</v>
      </c>
      <c r="F13" s="8">
        <v>33.55576739752145</v>
      </c>
      <c r="G13" s="8">
        <v>20.604205607476601</v>
      </c>
      <c r="H13" s="8">
        <v>25.616682286785402</v>
      </c>
      <c r="I13" s="7">
        <v>35.43</v>
      </c>
      <c r="J13" s="8">
        <v>49.32</v>
      </c>
      <c r="K13" s="8">
        <v>34.87858719646799</v>
      </c>
      <c r="L13" s="8">
        <v>23.383084577114428</v>
      </c>
      <c r="M13" s="8">
        <v>25.12</v>
      </c>
      <c r="N13" s="8"/>
      <c r="O13" s="8"/>
      <c r="P13" t="s">
        <v>186</v>
      </c>
    </row>
    <row r="14" spans="1:21" x14ac:dyDescent="0.2">
      <c r="B14" s="8">
        <v>29.6507462686567</v>
      </c>
      <c r="C14" s="8">
        <v>19.4652173913043</v>
      </c>
      <c r="D14" s="8">
        <v>11.655555555555599</v>
      </c>
      <c r="E14" s="8">
        <v>40.149809885930999</v>
      </c>
      <c r="F14" s="8">
        <v>18.5395644283122</v>
      </c>
      <c r="G14" s="8">
        <v>40.080378250590996</v>
      </c>
      <c r="H14" s="8">
        <v>27.658008658008701</v>
      </c>
      <c r="I14" s="8">
        <v>36.4166666666667</v>
      </c>
      <c r="J14" s="8">
        <v>29.3372365339578</v>
      </c>
      <c r="K14" s="8">
        <v>38.181818181818187</v>
      </c>
      <c r="L14" s="8">
        <v>25.696202531645568</v>
      </c>
      <c r="M14" s="8">
        <v>29.94</v>
      </c>
      <c r="N14" s="8"/>
      <c r="O14" s="8"/>
      <c r="P14" s="8"/>
    </row>
    <row r="15" spans="1:21" x14ac:dyDescent="0.2">
      <c r="B15" s="8">
        <v>30.541834376991002</v>
      </c>
      <c r="C15" s="8">
        <v>22.325189553496212</v>
      </c>
      <c r="D15" s="8">
        <v>11.253982300884999</v>
      </c>
      <c r="E15" s="8">
        <v>24.255788313120178</v>
      </c>
      <c r="F15" s="8">
        <v>51.638461538461499</v>
      </c>
      <c r="G15" s="8">
        <v>21.448821548821499</v>
      </c>
      <c r="H15" s="8">
        <v>14.862385321100918</v>
      </c>
      <c r="I15" s="8">
        <v>36.438297872340399</v>
      </c>
      <c r="J15" s="8">
        <v>34.94</v>
      </c>
      <c r="K15" s="8">
        <v>34.206695778748184</v>
      </c>
      <c r="L15" s="8">
        <v>25.548589341692789</v>
      </c>
      <c r="M15" s="8">
        <v>26.41</v>
      </c>
      <c r="N15" s="8"/>
      <c r="P15" s="8"/>
    </row>
    <row r="16" spans="1:21" x14ac:dyDescent="0.2">
      <c r="B16" s="7">
        <v>28.87</v>
      </c>
      <c r="C16" s="8">
        <v>19.021739130434785</v>
      </c>
      <c r="D16" s="8">
        <v>10.864377682403401</v>
      </c>
      <c r="E16" s="8">
        <v>31.2438356164384</v>
      </c>
      <c r="F16" s="8">
        <v>36.922394678492203</v>
      </c>
      <c r="G16" s="8">
        <v>23.862375138734741</v>
      </c>
      <c r="H16" s="8">
        <v>12.2592592592593</v>
      </c>
      <c r="I16" s="8">
        <v>37.603832752613002</v>
      </c>
      <c r="J16" s="8">
        <v>27.534724857684999</v>
      </c>
      <c r="K16" s="8">
        <v>26.641651031894931</v>
      </c>
      <c r="L16" s="8">
        <v>28.240740740740737</v>
      </c>
      <c r="M16" s="8">
        <v>26.95</v>
      </c>
      <c r="N16" s="8"/>
    </row>
    <row r="17" spans="1:16" x14ac:dyDescent="0.2">
      <c r="A17" s="7" t="s">
        <v>71</v>
      </c>
      <c r="B17" s="4">
        <f>AVERAGE(B2:B16)</f>
        <v>30.526442867710987</v>
      </c>
      <c r="C17" s="4">
        <f t="shared" ref="C17:M17" si="0">AVERAGE(C2:C16)</f>
        <v>19.062464793402039</v>
      </c>
      <c r="D17" s="4">
        <f t="shared" si="0"/>
        <v>21.632797607535998</v>
      </c>
      <c r="E17" s="4">
        <f t="shared" si="0"/>
        <v>36.760006518662095</v>
      </c>
      <c r="F17" s="4">
        <f t="shared" si="0"/>
        <v>27.948946720418743</v>
      </c>
      <c r="G17" s="4">
        <f t="shared" si="0"/>
        <v>30.673265934945555</v>
      </c>
      <c r="H17" s="4">
        <f t="shared" si="0"/>
        <v>24.141963824589471</v>
      </c>
      <c r="I17" s="4">
        <f t="shared" si="0"/>
        <v>36.420715485948463</v>
      </c>
      <c r="J17" s="4">
        <f t="shared" si="0"/>
        <v>35.64213075944285</v>
      </c>
      <c r="K17" s="4">
        <f t="shared" si="0"/>
        <v>34.365874993202162</v>
      </c>
      <c r="L17" s="4">
        <f t="shared" si="0"/>
        <v>27.680511995701881</v>
      </c>
      <c r="M17" s="4">
        <f t="shared" si="0"/>
        <v>26.717333333333332</v>
      </c>
      <c r="N17" s="8"/>
    </row>
    <row r="18" spans="1:16" x14ac:dyDescent="0.2">
      <c r="A18" s="7" t="s">
        <v>72</v>
      </c>
      <c r="B18" s="9">
        <f>STDEV(B2:B16)</f>
        <v>3.071557509333835</v>
      </c>
      <c r="C18" s="9">
        <f t="shared" ref="C18:M18" si="1">STDEV(C2:C16)</f>
        <v>3.5863466664449799</v>
      </c>
      <c r="D18" s="9">
        <f t="shared" si="1"/>
        <v>10.085968007824855</v>
      </c>
      <c r="E18" s="9">
        <f t="shared" si="1"/>
        <v>5.3974792969150034</v>
      </c>
      <c r="F18" s="9">
        <f t="shared" si="1"/>
        <v>10.394819054006087</v>
      </c>
      <c r="G18" s="9">
        <f t="shared" si="1"/>
        <v>14.006772675820159</v>
      </c>
      <c r="H18" s="9">
        <f t="shared" si="1"/>
        <v>8.3237555171608548</v>
      </c>
      <c r="I18" s="9">
        <f t="shared" si="1"/>
        <v>7.0210837500698924</v>
      </c>
      <c r="J18" s="9">
        <f t="shared" si="1"/>
        <v>8.7588137012279894</v>
      </c>
      <c r="K18" s="9">
        <f t="shared" si="1"/>
        <v>4.6953497972242015</v>
      </c>
      <c r="L18" s="9">
        <f t="shared" si="1"/>
        <v>3.0355791609885516</v>
      </c>
      <c r="M18" s="9">
        <f t="shared" si="1"/>
        <v>3.2790426884047821</v>
      </c>
      <c r="N18" s="8"/>
    </row>
    <row r="19" spans="1:16" x14ac:dyDescent="0.2">
      <c r="C19" s="8"/>
      <c r="E19" s="8"/>
      <c r="I19" s="8"/>
      <c r="J19" s="8"/>
      <c r="M19" s="8"/>
      <c r="N19" s="8"/>
      <c r="P19" s="8"/>
    </row>
    <row r="20" spans="1:16" x14ac:dyDescent="0.2">
      <c r="C20" s="8"/>
      <c r="D20" s="8"/>
      <c r="I20" s="8"/>
      <c r="J20" s="8"/>
      <c r="M20" s="8"/>
      <c r="N20" s="8"/>
    </row>
    <row r="21" spans="1:16" x14ac:dyDescent="0.2">
      <c r="C21" s="8"/>
      <c r="I21" s="8"/>
      <c r="J21" s="8"/>
      <c r="M21" s="8"/>
      <c r="N21" s="8"/>
    </row>
    <row r="22" spans="1:16" x14ac:dyDescent="0.2">
      <c r="C22" s="8"/>
      <c r="D22" s="8"/>
      <c r="I22" s="8"/>
      <c r="J22" s="8"/>
      <c r="M22" s="8"/>
      <c r="N22" s="8"/>
      <c r="P22" s="8"/>
    </row>
    <row r="23" spans="1:16" x14ac:dyDescent="0.2">
      <c r="B23" s="8"/>
      <c r="C23" s="8"/>
      <c r="D23" s="8"/>
      <c r="I23" s="8"/>
      <c r="J23" s="8"/>
      <c r="M23" s="8"/>
      <c r="N23" s="8"/>
    </row>
    <row r="24" spans="1:16" x14ac:dyDescent="0.2">
      <c r="B24" s="8"/>
      <c r="C24" s="8"/>
      <c r="D24" s="8"/>
      <c r="I24" s="8"/>
      <c r="J24" s="8"/>
      <c r="M24" s="8"/>
      <c r="P24" s="8"/>
    </row>
    <row r="25" spans="1:16" x14ac:dyDescent="0.2">
      <c r="B25" s="8"/>
      <c r="C25" s="8"/>
      <c r="D25" s="8"/>
      <c r="G25" s="8"/>
      <c r="I25" s="8"/>
      <c r="J25" s="8"/>
      <c r="M25" s="8"/>
      <c r="N25" s="8"/>
      <c r="O25" s="8"/>
      <c r="P25" s="8"/>
    </row>
    <row r="26" spans="1:16" x14ac:dyDescent="0.2">
      <c r="C26" s="8"/>
      <c r="D26" s="8"/>
      <c r="G26" s="8"/>
      <c r="I26" s="8"/>
      <c r="J26" s="8"/>
      <c r="M26" s="8"/>
      <c r="N26" s="8"/>
    </row>
    <row r="27" spans="1:16" x14ac:dyDescent="0.2">
      <c r="C27" s="8"/>
      <c r="D27" s="8"/>
      <c r="G27" s="8"/>
      <c r="I27" s="8"/>
      <c r="J27" s="8"/>
      <c r="M27" s="8"/>
      <c r="O27" s="8"/>
      <c r="P27" s="8"/>
    </row>
    <row r="28" spans="1:16" x14ac:dyDescent="0.2">
      <c r="C28" s="8"/>
      <c r="D28" s="8"/>
      <c r="G28" s="8"/>
      <c r="I28" s="8"/>
      <c r="J28" s="8"/>
      <c r="M28" s="8"/>
      <c r="N28" s="8"/>
      <c r="O28" s="8"/>
    </row>
    <row r="29" spans="1:16" x14ac:dyDescent="0.2">
      <c r="C29" s="8"/>
      <c r="D29" s="8"/>
      <c r="G29" s="8"/>
      <c r="I29" s="8"/>
      <c r="J29" s="8"/>
      <c r="M29" s="8"/>
      <c r="N29" s="8"/>
      <c r="O29" s="8"/>
    </row>
    <row r="30" spans="1:16" x14ac:dyDescent="0.2">
      <c r="B30" s="8"/>
      <c r="C30" s="8"/>
      <c r="D30" s="8"/>
      <c r="G30" s="8"/>
      <c r="H30" s="8"/>
      <c r="I30" s="8"/>
      <c r="J30" s="8"/>
      <c r="M30" s="8"/>
      <c r="N30" s="8"/>
      <c r="O30" s="8"/>
    </row>
    <row r="31" spans="1:16" x14ac:dyDescent="0.2">
      <c r="B31" s="8"/>
      <c r="C31" s="8"/>
      <c r="D31" s="8"/>
      <c r="E31" s="8"/>
      <c r="F31" s="8"/>
      <c r="G31" s="8"/>
      <c r="H31" s="8"/>
      <c r="I31" s="8"/>
      <c r="J31" s="8"/>
      <c r="M31" s="8"/>
      <c r="O31" s="8"/>
    </row>
    <row r="32" spans="1:16" x14ac:dyDescent="0.2">
      <c r="C32" s="8"/>
      <c r="D32" s="8"/>
      <c r="E32" s="8"/>
      <c r="F32" s="8"/>
      <c r="G32" s="8"/>
      <c r="H32" s="8"/>
      <c r="I32" s="8"/>
      <c r="J32" s="8"/>
      <c r="M32" s="8"/>
      <c r="N32" s="8"/>
      <c r="O32" s="8"/>
    </row>
    <row r="33" spans="2:15" x14ac:dyDescent="0.2">
      <c r="C33" s="8"/>
      <c r="D33" s="8"/>
      <c r="F33" s="8"/>
      <c r="G33" s="8"/>
      <c r="H33" s="8"/>
      <c r="I33" s="8"/>
      <c r="J33" s="8"/>
      <c r="M33" s="8"/>
      <c r="N33" s="8"/>
      <c r="O33" s="8"/>
    </row>
    <row r="34" spans="2:15" x14ac:dyDescent="0.2">
      <c r="C34" s="8"/>
      <c r="D34" s="8"/>
      <c r="E34" s="8"/>
      <c r="F34" s="8"/>
      <c r="G34" s="8"/>
      <c r="H34" s="8"/>
      <c r="I34" s="8"/>
      <c r="J34" s="8"/>
      <c r="M34" s="8"/>
      <c r="N34" s="8"/>
      <c r="O34" s="8"/>
    </row>
    <row r="35" spans="2:15" x14ac:dyDescent="0.2">
      <c r="C35" s="8"/>
      <c r="D35" s="8"/>
      <c r="F35" s="8"/>
      <c r="G35" s="8"/>
      <c r="H35" s="8"/>
      <c r="I35" s="8"/>
      <c r="J35" s="8"/>
      <c r="M35" s="8"/>
      <c r="N35" s="8"/>
      <c r="O35" s="8"/>
    </row>
    <row r="36" spans="2:15" x14ac:dyDescent="0.2">
      <c r="B36" s="8"/>
      <c r="C36" s="8"/>
      <c r="D36" s="8"/>
      <c r="E36" s="8"/>
      <c r="F36" s="8"/>
      <c r="G36" s="8"/>
      <c r="H36" s="8"/>
      <c r="J36" s="8"/>
      <c r="M36" s="8"/>
      <c r="N36" s="8"/>
      <c r="O36" s="8"/>
    </row>
    <row r="37" spans="2:15" x14ac:dyDescent="0.2">
      <c r="B37" s="8"/>
      <c r="C37" s="8"/>
      <c r="D37" s="8"/>
      <c r="F37" s="8"/>
      <c r="G37" s="8"/>
      <c r="H37" s="8"/>
      <c r="J37" s="8"/>
      <c r="M37" s="8"/>
      <c r="N37" s="8"/>
      <c r="O37" s="8"/>
    </row>
    <row r="38" spans="2:15" x14ac:dyDescent="0.2">
      <c r="B38" s="8"/>
      <c r="C38" s="8"/>
      <c r="D38" s="8"/>
      <c r="E38" s="8"/>
      <c r="F38" s="8"/>
      <c r="G38" s="8"/>
      <c r="H38" s="8"/>
      <c r="J38" s="8"/>
      <c r="M38" s="8"/>
      <c r="N38" s="8"/>
      <c r="O38" s="8"/>
    </row>
    <row r="39" spans="2:15" x14ac:dyDescent="0.2">
      <c r="B39" s="8"/>
      <c r="C39" s="8"/>
      <c r="D39" s="8"/>
      <c r="E39" s="8"/>
      <c r="F39" s="8"/>
      <c r="G39" s="8"/>
      <c r="H39" s="8"/>
      <c r="J39" s="8"/>
      <c r="M39" s="8"/>
      <c r="N39" s="8"/>
      <c r="O39" s="8"/>
    </row>
    <row r="40" spans="2:15" x14ac:dyDescent="0.2">
      <c r="B40" s="8"/>
      <c r="C40" s="8"/>
      <c r="D40" s="8"/>
      <c r="E40" s="8"/>
      <c r="F40" s="8"/>
      <c r="G40" s="8"/>
      <c r="H40" s="8"/>
      <c r="J40" s="8"/>
      <c r="M40" s="8"/>
      <c r="N40" s="8"/>
      <c r="O40" s="8"/>
    </row>
    <row r="41" spans="2:15" x14ac:dyDescent="0.2">
      <c r="B41" s="8"/>
      <c r="C41" s="8"/>
      <c r="D41" s="8"/>
      <c r="E41" s="8"/>
      <c r="F41" s="8"/>
      <c r="G41" s="8"/>
      <c r="H41" s="8"/>
      <c r="J41" s="8"/>
      <c r="M41" s="8"/>
      <c r="N41" s="8"/>
      <c r="O41" s="8"/>
    </row>
    <row r="42" spans="2:15" x14ac:dyDescent="0.2">
      <c r="C42" s="8"/>
      <c r="D42" s="8"/>
      <c r="E42" s="8"/>
      <c r="F42" s="8"/>
      <c r="G42" s="8"/>
      <c r="H42" s="8"/>
      <c r="J42" s="8"/>
      <c r="M42" s="8"/>
      <c r="N42" s="8"/>
      <c r="O42" s="8"/>
    </row>
    <row r="43" spans="2:15" x14ac:dyDescent="0.2">
      <c r="B43" s="14">
        <f>AVERAGE(B2:B42)</f>
        <v>28.911449611335861</v>
      </c>
      <c r="C43" s="14">
        <f t="shared" ref="C43:M43" si="2">AVERAGE(C2:C42)</f>
        <v>18.152104903581034</v>
      </c>
      <c r="D43" s="14">
        <f t="shared" si="2"/>
        <v>20.953572336964754</v>
      </c>
      <c r="E43" s="14">
        <f t="shared" si="2"/>
        <v>34.915151976206381</v>
      </c>
      <c r="F43" s="14">
        <f t="shared" si="2"/>
        <v>26.916350975335643</v>
      </c>
      <c r="G43" s="14">
        <f t="shared" si="2"/>
        <v>29.692883978526414</v>
      </c>
      <c r="H43" s="14">
        <f t="shared" si="2"/>
        <v>23.211480982976024</v>
      </c>
      <c r="I43" s="14">
        <f t="shared" si="2"/>
        <v>34.691325383837963</v>
      </c>
      <c r="J43" s="14">
        <f t="shared" si="2"/>
        <v>34.060759167783146</v>
      </c>
      <c r="K43" s="14">
        <f t="shared" si="2"/>
        <v>32.620549981674053</v>
      </c>
      <c r="L43" s="14">
        <f t="shared" si="2"/>
        <v>26.230810064248157</v>
      </c>
      <c r="M43" s="14">
        <f t="shared" si="2"/>
        <v>25.338610354219888</v>
      </c>
      <c r="N43" s="8"/>
      <c r="O43" s="8"/>
    </row>
    <row r="44" spans="2:15" x14ac:dyDescent="0.2">
      <c r="B44" s="4"/>
      <c r="C44" s="4"/>
      <c r="D44" s="4"/>
      <c r="E44" s="4"/>
      <c r="F44" s="4"/>
      <c r="G44" s="4"/>
      <c r="H44" s="4"/>
      <c r="I44" s="4"/>
      <c r="J44" s="8"/>
      <c r="K44" s="4"/>
      <c r="L44" s="4"/>
      <c r="M44" s="8"/>
      <c r="N44" s="8"/>
    </row>
    <row r="45" spans="2:15" x14ac:dyDescent="0.2">
      <c r="B45" s="8">
        <v>30.530917353697063</v>
      </c>
      <c r="C45" s="8">
        <v>19.063613223156196</v>
      </c>
      <c r="D45" s="8">
        <v>21.62838786749143</v>
      </c>
      <c r="E45" s="8">
        <v>36.757873932791725</v>
      </c>
      <c r="F45" s="8">
        <v>27.948567864348707</v>
      </c>
      <c r="G45" s="8">
        <v>30.671093002342484</v>
      </c>
      <c r="H45" s="8">
        <v>25.143045312598414</v>
      </c>
      <c r="I45" s="8">
        <v>36.41544094532518</v>
      </c>
      <c r="J45" s="8">
        <v>35.638461538461534</v>
      </c>
      <c r="K45" s="8">
        <v>34.366308541430968</v>
      </c>
      <c r="L45" s="8">
        <v>27.677361672455749</v>
      </c>
      <c r="M45" s="8"/>
      <c r="N45" s="8"/>
    </row>
    <row r="46" spans="2:15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5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5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">
      <c r="N49" s="8"/>
    </row>
    <row r="50" spans="2:14" x14ac:dyDescent="0.2">
      <c r="N50" s="8"/>
    </row>
    <row r="51" spans="2:14" x14ac:dyDescent="0.2">
      <c r="N51" s="8"/>
    </row>
    <row r="52" spans="2:14" x14ac:dyDescent="0.2">
      <c r="N52" s="8"/>
    </row>
    <row r="53" spans="2:14" x14ac:dyDescent="0.2">
      <c r="N53" s="8"/>
    </row>
    <row r="54" spans="2:14" x14ac:dyDescent="0.2">
      <c r="N54" s="8"/>
    </row>
    <row r="55" spans="2:14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="115" zoomScaleNormal="120" zoomScalePageLayoutView="120" workbookViewId="0">
      <selection activeCell="D28" sqref="D28:I28"/>
    </sheetView>
  </sheetViews>
  <sheetFormatPr baseColWidth="10" defaultRowHeight="16" x14ac:dyDescent="0.2"/>
  <cols>
    <col min="1" max="1" width="10.83203125" style="7"/>
    <col min="6" max="6" width="19.83203125" customWidth="1"/>
  </cols>
  <sheetData>
    <row r="1" spans="1:21" x14ac:dyDescent="0.2">
      <c r="A1" s="10" t="s">
        <v>68</v>
      </c>
      <c r="B1" s="7" t="s">
        <v>50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  <c r="J1" s="7" t="s">
        <v>58</v>
      </c>
      <c r="K1" s="7" t="s">
        <v>59</v>
      </c>
      <c r="L1" s="7" t="s">
        <v>60</v>
      </c>
      <c r="M1" s="7" t="s">
        <v>61</v>
      </c>
    </row>
    <row r="2" spans="1:21" x14ac:dyDescent="0.2">
      <c r="B2" s="8">
        <v>5.0404040404040398</v>
      </c>
      <c r="C2" s="8">
        <v>1.196911196911197</v>
      </c>
      <c r="D2" s="8">
        <v>17.391304347826086</v>
      </c>
      <c r="E2" s="8">
        <v>8.9361702127659566</v>
      </c>
      <c r="F2" s="8">
        <v>14.946619217081849</v>
      </c>
      <c r="G2" s="8">
        <v>4.428044280442804</v>
      </c>
      <c r="H2" s="8">
        <v>11.6293159609121</v>
      </c>
      <c r="I2" s="8">
        <v>10.227969348659</v>
      </c>
      <c r="J2" s="8">
        <v>11.48</v>
      </c>
      <c r="K2" s="8">
        <v>10.2272727272727</v>
      </c>
      <c r="L2" s="8">
        <v>14.92537313432836</v>
      </c>
      <c r="M2" s="8">
        <v>12.62</v>
      </c>
      <c r="P2" t="s">
        <v>185</v>
      </c>
    </row>
    <row r="3" spans="1:21" x14ac:dyDescent="0.2">
      <c r="B3" s="8">
        <v>4.9019607843137258</v>
      </c>
      <c r="C3" s="8">
        <v>1.2692307692307701</v>
      </c>
      <c r="D3" s="8">
        <v>10.424710424710426</v>
      </c>
      <c r="E3" s="8">
        <v>16.393442622950822</v>
      </c>
      <c r="F3" s="8">
        <v>3.6789297658862874</v>
      </c>
      <c r="G3" s="8">
        <v>3.71287128712871</v>
      </c>
      <c r="H3" s="8">
        <v>15.895522388059</v>
      </c>
      <c r="I3" s="8">
        <v>7.397260273972603</v>
      </c>
      <c r="J3" s="8">
        <v>12.34</v>
      </c>
      <c r="K3" s="8">
        <v>3.8461538461538463</v>
      </c>
      <c r="L3" s="8">
        <v>18.407960199004979</v>
      </c>
      <c r="M3" s="8">
        <v>16.82</v>
      </c>
    </row>
    <row r="4" spans="1:21" x14ac:dyDescent="0.2">
      <c r="B4" s="8">
        <v>8.6271186440677994</v>
      </c>
      <c r="C4" s="8">
        <v>2.0441988950276242</v>
      </c>
      <c r="D4" s="8">
        <v>18.029411764705898</v>
      </c>
      <c r="E4" s="8">
        <v>7.9395085066162565</v>
      </c>
      <c r="F4" s="8">
        <v>11.5514018691589</v>
      </c>
      <c r="G4" s="8">
        <v>8.7885985748218527</v>
      </c>
      <c r="H4" s="8">
        <v>9.3574007220216995</v>
      </c>
      <c r="I4" s="8">
        <v>12.867647058823529</v>
      </c>
      <c r="J4" s="8">
        <v>9.17</v>
      </c>
      <c r="K4" s="8">
        <v>8.6714285714285708</v>
      </c>
      <c r="L4" s="8">
        <v>15.068493150684931</v>
      </c>
      <c r="M4" s="8">
        <v>16.34</v>
      </c>
      <c r="Q4" t="s">
        <v>172</v>
      </c>
      <c r="R4" t="s">
        <v>173</v>
      </c>
      <c r="S4" t="s">
        <v>174</v>
      </c>
      <c r="T4" t="s">
        <v>175</v>
      </c>
      <c r="U4" t="s">
        <v>176</v>
      </c>
    </row>
    <row r="5" spans="1:21" x14ac:dyDescent="0.2">
      <c r="B5" s="8">
        <v>7.4054054054054097</v>
      </c>
      <c r="C5" s="8">
        <v>1.3529411764705901</v>
      </c>
      <c r="D5" s="8">
        <v>14.093959731543624</v>
      </c>
      <c r="E5" s="8">
        <v>18.34319526627219</v>
      </c>
      <c r="F5" s="8">
        <v>9.477124183006536</v>
      </c>
      <c r="G5" s="8">
        <v>7.4889867841409687</v>
      </c>
      <c r="H5" s="8">
        <v>1.3486842105263159</v>
      </c>
      <c r="I5" s="8">
        <v>20.603015075376881</v>
      </c>
      <c r="J5" s="8">
        <v>14.11</v>
      </c>
      <c r="K5" s="8">
        <v>9.0879120879120006</v>
      </c>
      <c r="L5" s="8">
        <v>15.979381443298971</v>
      </c>
      <c r="M5" s="8">
        <v>17.89</v>
      </c>
      <c r="P5" s="29" t="s">
        <v>177</v>
      </c>
      <c r="Q5" s="29">
        <v>4101.4799999999996</v>
      </c>
      <c r="R5" s="29">
        <v>11</v>
      </c>
      <c r="S5" s="29">
        <v>372.86200000000002</v>
      </c>
      <c r="T5" s="29">
        <v>30.28</v>
      </c>
      <c r="U5" s="43">
        <v>2.26E-34</v>
      </c>
    </row>
    <row r="6" spans="1:21" x14ac:dyDescent="0.2">
      <c r="B6" s="8">
        <v>7.1236220000000001</v>
      </c>
      <c r="C6" s="8">
        <v>1.8315789473684201</v>
      </c>
      <c r="D6" s="8">
        <v>14.016172506738545</v>
      </c>
      <c r="E6" s="8">
        <v>11.887850467289701</v>
      </c>
      <c r="F6" s="8">
        <v>8.2278481012658222</v>
      </c>
      <c r="G6" s="8">
        <v>10.285714285714199</v>
      </c>
      <c r="H6" s="8">
        <v>3.7714285714285714</v>
      </c>
      <c r="I6" s="8">
        <v>14.016172506738545</v>
      </c>
      <c r="J6" s="8">
        <v>13.78</v>
      </c>
      <c r="K6" s="8">
        <v>6.3829787234042552</v>
      </c>
      <c r="L6" s="8">
        <v>17.171717171717173</v>
      </c>
      <c r="M6" s="8">
        <v>14.59</v>
      </c>
      <c r="P6" s="44" t="s">
        <v>178</v>
      </c>
      <c r="Q6" s="44">
        <v>2069.0300000000002</v>
      </c>
      <c r="R6" s="44">
        <v>168</v>
      </c>
      <c r="S6" s="44">
        <v>12.3157</v>
      </c>
      <c r="T6" s="44"/>
      <c r="U6" s="44"/>
    </row>
    <row r="7" spans="1:21" x14ac:dyDescent="0.2">
      <c r="B7" s="8">
        <v>4.3859649122807003</v>
      </c>
      <c r="C7" s="8">
        <v>1.8181818181818181</v>
      </c>
      <c r="D7" s="8">
        <v>15.3730158730159</v>
      </c>
      <c r="E7" s="8">
        <v>10.436974789916</v>
      </c>
      <c r="F7" s="8">
        <v>2.7777777777777781</v>
      </c>
      <c r="G7" s="8">
        <v>3.7037037037037033</v>
      </c>
      <c r="H7" s="8">
        <v>7.3061224489795906</v>
      </c>
      <c r="I7" s="8">
        <v>12.068965517241379</v>
      </c>
      <c r="J7" s="8">
        <v>14.21</v>
      </c>
      <c r="K7" s="8">
        <v>5.384615384615385</v>
      </c>
      <c r="L7" s="8">
        <v>13.571428571428573</v>
      </c>
      <c r="M7" s="8">
        <v>15.22</v>
      </c>
      <c r="P7" s="44" t="s">
        <v>179</v>
      </c>
      <c r="Q7" s="44">
        <v>6170.51</v>
      </c>
      <c r="R7" s="44">
        <v>179</v>
      </c>
      <c r="S7" s="44"/>
      <c r="T7" s="44"/>
      <c r="U7" s="44"/>
    </row>
    <row r="8" spans="1:21" x14ac:dyDescent="0.2">
      <c r="B8" s="8">
        <v>6.9230769230769225</v>
      </c>
      <c r="C8" s="8">
        <v>2.2877227722772302</v>
      </c>
      <c r="D8" s="8">
        <v>10.011622276029099</v>
      </c>
      <c r="E8" s="8">
        <v>10.798264642082399</v>
      </c>
      <c r="F8" s="8">
        <v>5.383022774327122</v>
      </c>
      <c r="G8" s="8">
        <v>10.5843621399176</v>
      </c>
      <c r="H8" s="8">
        <v>10.111186046512</v>
      </c>
      <c r="I8" s="8">
        <v>23.144552058111401</v>
      </c>
      <c r="J8" s="8">
        <v>13.23</v>
      </c>
      <c r="K8" s="8">
        <v>5.9139784946236551</v>
      </c>
      <c r="L8" s="8">
        <v>16.377540106951901</v>
      </c>
      <c r="M8" s="8">
        <v>17.329999999999998</v>
      </c>
      <c r="P8" s="44"/>
      <c r="Q8" s="44"/>
      <c r="R8" s="44"/>
      <c r="S8" s="44"/>
      <c r="T8" s="44"/>
      <c r="U8" s="44"/>
    </row>
    <row r="9" spans="1:21" x14ac:dyDescent="0.2">
      <c r="B9" s="8">
        <v>9.8837209302325597</v>
      </c>
      <c r="C9" s="8">
        <v>1.6024096385542099</v>
      </c>
      <c r="D9" s="8">
        <v>24.1507972665148</v>
      </c>
      <c r="E9" s="8">
        <v>10.682092555332</v>
      </c>
      <c r="F9" s="8">
        <v>7.8740157480314963</v>
      </c>
      <c r="G9" s="8">
        <v>7.6421768707483002</v>
      </c>
      <c r="H9" s="8">
        <v>12.037037037037036</v>
      </c>
      <c r="I9" s="8">
        <v>15.689981096408317</v>
      </c>
      <c r="J9" s="8">
        <v>15.02</v>
      </c>
      <c r="K9" s="8">
        <v>4.8275862068965498</v>
      </c>
      <c r="L9" s="8">
        <v>13.157894736842104</v>
      </c>
      <c r="M9" s="8">
        <v>14.12</v>
      </c>
      <c r="P9" s="44" t="s">
        <v>180</v>
      </c>
      <c r="Q9" s="44">
        <v>0.64149999999999996</v>
      </c>
      <c r="R9" s="44"/>
      <c r="S9" s="44"/>
      <c r="T9" s="44"/>
      <c r="U9" s="44"/>
    </row>
    <row r="10" spans="1:21" x14ac:dyDescent="0.2">
      <c r="B10" s="8">
        <v>8.0036000000000005</v>
      </c>
      <c r="C10" s="8">
        <v>2.1311475409836063</v>
      </c>
      <c r="D10" s="8">
        <v>10.248447204968944</v>
      </c>
      <c r="E10" s="8">
        <v>19.109947643979059</v>
      </c>
      <c r="F10" s="8">
        <v>4.5</v>
      </c>
      <c r="G10" s="8">
        <v>3.8147138964577656</v>
      </c>
      <c r="H10" s="8">
        <v>9.1588785046728969</v>
      </c>
      <c r="I10" s="8">
        <v>10.4</v>
      </c>
      <c r="J10" s="8">
        <v>10.24</v>
      </c>
      <c r="K10" s="8">
        <v>5.8471264367816103</v>
      </c>
      <c r="L10" s="8">
        <v>17.419354838709676</v>
      </c>
      <c r="M10" s="8">
        <v>17.420000000000002</v>
      </c>
      <c r="P10" s="45"/>
      <c r="Q10" s="45"/>
      <c r="R10" s="45"/>
      <c r="S10" s="45"/>
      <c r="T10" s="45"/>
      <c r="U10" s="45"/>
    </row>
    <row r="11" spans="1:21" x14ac:dyDescent="0.2">
      <c r="B11" s="8">
        <v>14.503816793893129</v>
      </c>
      <c r="C11" s="8">
        <v>2.6523297491039424</v>
      </c>
      <c r="D11" s="8">
        <v>13.244223107569701</v>
      </c>
      <c r="E11" s="8">
        <v>25.039370078740159</v>
      </c>
      <c r="F11" s="8">
        <v>4.3186813186813202</v>
      </c>
      <c r="G11" s="8">
        <v>10.265664160401</v>
      </c>
      <c r="H11" s="8">
        <v>5.1113300492610803</v>
      </c>
      <c r="I11" s="8">
        <v>13.3802469135802</v>
      </c>
      <c r="J11" s="8">
        <v>13.84</v>
      </c>
      <c r="K11" s="8">
        <v>4.0632911392405102</v>
      </c>
      <c r="L11" s="8">
        <v>19.0183006535948</v>
      </c>
      <c r="M11" s="8">
        <v>17.37</v>
      </c>
      <c r="P11" t="s">
        <v>181</v>
      </c>
      <c r="Q11" t="s">
        <v>182</v>
      </c>
      <c r="R11" s="42">
        <v>1.6780000000000001E-7</v>
      </c>
    </row>
    <row r="12" spans="1:21" x14ac:dyDescent="0.2">
      <c r="B12" s="8">
        <v>12.030075187969924</v>
      </c>
      <c r="C12" s="8">
        <v>7.1582733812949604</v>
      </c>
      <c r="D12" s="8">
        <v>13.1802469135802</v>
      </c>
      <c r="E12" s="8">
        <v>20.907297830374752</v>
      </c>
      <c r="F12" s="8">
        <v>5.2977272727272702</v>
      </c>
      <c r="G12" s="8">
        <v>1.6853932584269662</v>
      </c>
      <c r="H12" s="8">
        <v>1.9806763285024158</v>
      </c>
      <c r="I12" s="8">
        <v>7.1232876712328768</v>
      </c>
      <c r="J12" s="8">
        <v>11.46</v>
      </c>
      <c r="K12" s="8">
        <v>9.3896103896104002</v>
      </c>
      <c r="L12" s="8">
        <v>18.18181818181818</v>
      </c>
      <c r="M12" s="8">
        <v>18.32</v>
      </c>
      <c r="P12" t="s">
        <v>183</v>
      </c>
      <c r="Q12" t="s">
        <v>182</v>
      </c>
      <c r="R12" s="42">
        <v>3.337E-6</v>
      </c>
    </row>
    <row r="13" spans="1:21" x14ac:dyDescent="0.2">
      <c r="B13" s="8">
        <v>3.6</v>
      </c>
      <c r="C13" s="8">
        <v>1.9009900990099</v>
      </c>
      <c r="D13" s="8">
        <v>20.687074829932001</v>
      </c>
      <c r="E13" s="8">
        <v>16.368286445012785</v>
      </c>
      <c r="F13" s="8">
        <v>5.1701492537313403</v>
      </c>
      <c r="G13" s="8">
        <v>7.3529411764705888</v>
      </c>
      <c r="H13" s="8">
        <v>19.183098591549001</v>
      </c>
      <c r="I13" s="8">
        <v>12.773</v>
      </c>
      <c r="J13" s="8">
        <v>12.68</v>
      </c>
      <c r="K13" s="8">
        <v>6.8085106382978724</v>
      </c>
      <c r="L13" s="8">
        <v>12.408759124087593</v>
      </c>
      <c r="M13" s="8">
        <v>15.75</v>
      </c>
    </row>
    <row r="14" spans="1:21" x14ac:dyDescent="0.2">
      <c r="B14" s="8">
        <v>5.3255813953488396</v>
      </c>
      <c r="C14" s="8">
        <v>1.3459915611814299</v>
      </c>
      <c r="D14" s="8">
        <v>21.110236220472402</v>
      </c>
      <c r="E14" s="8">
        <v>15.0063829787234</v>
      </c>
      <c r="F14" s="8">
        <v>9.9658119658119997</v>
      </c>
      <c r="G14" s="8">
        <v>5.6153846153846203</v>
      </c>
      <c r="H14" s="8">
        <v>9.3655589123867067</v>
      </c>
      <c r="I14" s="8">
        <v>14.12</v>
      </c>
      <c r="J14" s="8">
        <v>11.98</v>
      </c>
      <c r="K14" s="8">
        <v>6.1081081081081097</v>
      </c>
      <c r="L14" s="8">
        <v>19.31034482758621</v>
      </c>
      <c r="M14" s="8">
        <v>15.63</v>
      </c>
      <c r="P14" t="s">
        <v>187</v>
      </c>
    </row>
    <row r="15" spans="1:21" x14ac:dyDescent="0.2">
      <c r="B15" s="8">
        <v>6.7777777777777803</v>
      </c>
      <c r="C15" s="8">
        <v>2.0909090909090908</v>
      </c>
      <c r="D15" s="8">
        <v>24.052631578947398</v>
      </c>
      <c r="E15" s="8">
        <v>15.892420537897312</v>
      </c>
      <c r="F15" s="8">
        <v>8.5042016806723009</v>
      </c>
      <c r="G15" s="8">
        <v>2.9940119760479043</v>
      </c>
      <c r="H15" s="8">
        <v>2.4271844660194173</v>
      </c>
      <c r="I15" s="8">
        <v>14.202</v>
      </c>
      <c r="J15" s="8">
        <v>12.83</v>
      </c>
      <c r="K15" s="8">
        <v>3.7525423728814</v>
      </c>
      <c r="L15" s="8">
        <v>22.222222222222225</v>
      </c>
      <c r="M15" s="8">
        <v>17.010000000000002</v>
      </c>
    </row>
    <row r="16" spans="1:21" x14ac:dyDescent="0.2">
      <c r="B16" s="8">
        <v>8.8181818181818201</v>
      </c>
      <c r="C16" s="8">
        <v>1.3931623931624</v>
      </c>
      <c r="D16" s="8">
        <v>24.720720720720699</v>
      </c>
      <c r="E16" s="8">
        <v>19.412873563218401</v>
      </c>
      <c r="F16" s="8">
        <v>8.9743589743589745</v>
      </c>
      <c r="G16" s="8">
        <v>10.779661016949101</v>
      </c>
      <c r="H16" s="8">
        <v>4.2972292191435804</v>
      </c>
      <c r="I16" s="8">
        <v>13.58</v>
      </c>
      <c r="J16" s="8">
        <v>12.88</v>
      </c>
      <c r="K16" s="8">
        <v>7.6666666666666696</v>
      </c>
      <c r="L16" s="8">
        <v>24.369747899159663</v>
      </c>
      <c r="M16" s="8">
        <v>16.190000000000001</v>
      </c>
    </row>
    <row r="17" spans="1:14" x14ac:dyDescent="0.2">
      <c r="A17" s="7" t="s">
        <v>71</v>
      </c>
      <c r="B17" s="16">
        <f>AVERAGE(B2:B16)</f>
        <v>7.556687107530176</v>
      </c>
      <c r="C17" s="16">
        <f t="shared" ref="C17:M17" si="0">AVERAGE(C2:C16)</f>
        <v>2.138398601977813</v>
      </c>
      <c r="D17" s="16">
        <f t="shared" si="0"/>
        <v>16.715638317818382</v>
      </c>
      <c r="E17" s="16">
        <f t="shared" si="0"/>
        <v>15.143605209411414</v>
      </c>
      <c r="F17" s="16">
        <f t="shared" si="0"/>
        <v>7.3765113268345992</v>
      </c>
      <c r="G17" s="16">
        <f t="shared" si="0"/>
        <v>6.6094818684504064</v>
      </c>
      <c r="H17" s="16">
        <f t="shared" si="0"/>
        <v>8.1987102304674266</v>
      </c>
      <c r="I17" s="16">
        <f t="shared" si="0"/>
        <v>13.439606501342983</v>
      </c>
      <c r="J17" s="16">
        <f t="shared" si="0"/>
        <v>12.616666666666667</v>
      </c>
      <c r="K17" s="16">
        <f t="shared" si="0"/>
        <v>6.5318521195929016</v>
      </c>
      <c r="L17" s="16">
        <f t="shared" si="0"/>
        <v>17.172689084095691</v>
      </c>
      <c r="M17" s="16">
        <f t="shared" si="0"/>
        <v>16.174666666666667</v>
      </c>
    </row>
    <row r="18" spans="1:14" x14ac:dyDescent="0.2">
      <c r="A18" s="7" t="s">
        <v>63</v>
      </c>
      <c r="B18" s="2">
        <f>STDEV(B2:B16)</f>
        <v>2.9509121132670955</v>
      </c>
      <c r="C18" s="2">
        <f>STDEV(C2:C16)</f>
        <v>1.4510870740673438</v>
      </c>
      <c r="D18" s="2">
        <f>STDEV(D2:D16)</f>
        <v>5.1914666102542588</v>
      </c>
      <c r="E18" s="2">
        <f t="shared" ref="E18:M18" si="1">STDEV(E2:E16)</f>
        <v>4.9349653010566499</v>
      </c>
      <c r="F18" s="2">
        <f t="shared" si="1"/>
        <v>3.3408602297891727</v>
      </c>
      <c r="G18" s="2">
        <f t="shared" si="1"/>
        <v>3.1044149249660413</v>
      </c>
      <c r="H18" s="2">
        <f t="shared" si="1"/>
        <v>5.1943060708148687</v>
      </c>
      <c r="I18" s="2">
        <f t="shared" si="1"/>
        <v>4.2306216092349054</v>
      </c>
      <c r="J18" s="2">
        <f t="shared" si="1"/>
        <v>1.5704761182823632</v>
      </c>
      <c r="K18" s="2">
        <f>STDEV(K2:K16)</f>
        <v>2.0805705728791164</v>
      </c>
      <c r="L18" s="2">
        <f t="shared" si="1"/>
        <v>3.2862632922774311</v>
      </c>
      <c r="M18" s="2">
        <f t="shared" si="1"/>
        <v>1.552830901780297</v>
      </c>
    </row>
    <row r="22" spans="1:14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"/>
    </row>
    <row r="24" spans="1:14" x14ac:dyDescent="0.2">
      <c r="B24" s="3"/>
      <c r="C24" s="3"/>
      <c r="D24" s="3"/>
      <c r="E24" s="3"/>
      <c r="F24" s="3"/>
      <c r="G24" s="3"/>
      <c r="H24" s="3"/>
      <c r="I24" s="3"/>
    </row>
    <row r="25" spans="1:14" x14ac:dyDescent="0.2">
      <c r="B25" s="3"/>
      <c r="C25" s="3"/>
      <c r="D25" s="3"/>
      <c r="E25" s="3"/>
      <c r="F25" s="3"/>
      <c r="G25" s="3"/>
      <c r="H25" s="3"/>
      <c r="I25" s="3"/>
    </row>
    <row r="26" spans="1:14" x14ac:dyDescent="0.2">
      <c r="B26" s="13"/>
      <c r="C26" s="13"/>
      <c r="D26" t="s">
        <v>217</v>
      </c>
    </row>
    <row r="27" spans="1:14" ht="17" thickBot="1" x14ac:dyDescent="0.25">
      <c r="B27" s="6"/>
      <c r="C27" s="6"/>
    </row>
    <row r="28" spans="1:14" x14ac:dyDescent="0.2">
      <c r="B28" s="6"/>
      <c r="C28" s="6"/>
      <c r="D28" s="28" t="s">
        <v>209</v>
      </c>
      <c r="E28" s="28" t="s">
        <v>210</v>
      </c>
      <c r="F28" s="28" t="s">
        <v>211</v>
      </c>
      <c r="G28" s="28" t="s">
        <v>212</v>
      </c>
      <c r="H28" s="28" t="s">
        <v>93</v>
      </c>
      <c r="I28" s="63" t="s">
        <v>213</v>
      </c>
    </row>
    <row r="29" spans="1:14" x14ac:dyDescent="0.2">
      <c r="B29" s="6"/>
      <c r="C29" s="6"/>
      <c r="D29" s="29" t="s">
        <v>94</v>
      </c>
      <c r="E29" s="30">
        <v>13.827239800751082</v>
      </c>
      <c r="F29" s="30">
        <v>15.028641857671914</v>
      </c>
      <c r="G29" s="30">
        <v>3.1636846087935782</v>
      </c>
      <c r="H29" s="30" t="s">
        <v>95</v>
      </c>
      <c r="I29" s="7" t="s">
        <v>214</v>
      </c>
    </row>
    <row r="30" spans="1:14" x14ac:dyDescent="0.2">
      <c r="D30" t="s">
        <v>96</v>
      </c>
      <c r="E30" s="31">
        <v>10.636661794583397</v>
      </c>
      <c r="F30" s="31">
        <v>13.026320547837104</v>
      </c>
      <c r="G30" s="31">
        <v>3.1636846087935782</v>
      </c>
      <c r="H30" s="31" t="s">
        <v>95</v>
      </c>
      <c r="I30" s="7" t="s">
        <v>214</v>
      </c>
    </row>
    <row r="31" spans="1:14" x14ac:dyDescent="0.2">
      <c r="D31" t="s">
        <v>97</v>
      </c>
      <c r="E31" s="31">
        <v>10.563713280696899</v>
      </c>
      <c r="F31" s="31">
        <v>10.1932533318351</v>
      </c>
      <c r="G31" s="31">
        <v>3.1636846087935782</v>
      </c>
      <c r="H31" s="31" t="s">
        <v>95</v>
      </c>
      <c r="I31" s="7" t="s">
        <v>214</v>
      </c>
    </row>
    <row r="32" spans="1:14" x14ac:dyDescent="0.2">
      <c r="D32" t="s">
        <v>98</v>
      </c>
      <c r="E32" s="31">
        <v>9.7922188211102235</v>
      </c>
      <c r="F32" s="31">
        <v>10.168295235369953</v>
      </c>
      <c r="G32" s="31">
        <v>3.1636846087935782</v>
      </c>
      <c r="H32" s="31" t="s">
        <v>95</v>
      </c>
      <c r="I32" s="7" t="s">
        <v>214</v>
      </c>
    </row>
    <row r="33" spans="4:9" x14ac:dyDescent="0.2">
      <c r="D33" t="s">
        <v>99</v>
      </c>
      <c r="E33" s="31">
        <v>9.6141346491285251</v>
      </c>
      <c r="F33" s="31">
        <v>11.709231753541461</v>
      </c>
      <c r="G33" s="31">
        <v>3.1636846087935782</v>
      </c>
      <c r="H33" s="31" t="s">
        <v>95</v>
      </c>
      <c r="I33" s="7" t="s">
        <v>214</v>
      </c>
    </row>
    <row r="34" spans="4:9" x14ac:dyDescent="0.2">
      <c r="D34" t="s">
        <v>100</v>
      </c>
      <c r="E34" s="31">
        <v>8.9739652898271345</v>
      </c>
      <c r="F34" s="31">
        <v>9.5448418539773581</v>
      </c>
      <c r="G34" s="31">
        <v>3.1636846087935782</v>
      </c>
      <c r="H34" s="31" t="s">
        <v>95</v>
      </c>
      <c r="I34" s="7" t="s">
        <v>214</v>
      </c>
    </row>
    <row r="35" spans="4:9" x14ac:dyDescent="0.2">
      <c r="D35" t="s">
        <v>101</v>
      </c>
      <c r="E35" s="31">
        <v>3.7414530604273759</v>
      </c>
      <c r="F35" s="31">
        <v>2.89195315152012</v>
      </c>
      <c r="G35" s="31">
        <v>3.1636846087935782</v>
      </c>
      <c r="H35" s="31">
        <v>0.10767662615252498</v>
      </c>
      <c r="I35" s="68" t="s">
        <v>102</v>
      </c>
    </row>
    <row r="36" spans="4:9" x14ac:dyDescent="0.2">
      <c r="D36" t="s">
        <v>103</v>
      </c>
      <c r="E36" s="31">
        <v>2.0269247385028235</v>
      </c>
      <c r="F36" s="31">
        <v>2.325283091911083</v>
      </c>
      <c r="G36" s="31">
        <v>3.1636846087935782</v>
      </c>
      <c r="H36" s="31">
        <v>0.37233356731840328</v>
      </c>
      <c r="I36" s="68" t="s">
        <v>102</v>
      </c>
    </row>
    <row r="37" spans="4:9" x14ac:dyDescent="0.2">
      <c r="D37" t="s">
        <v>104</v>
      </c>
      <c r="E37" s="31">
        <v>0.45484585608232386</v>
      </c>
      <c r="F37" s="31">
        <v>0.4662125407143427</v>
      </c>
      <c r="G37" s="31">
        <v>3.1636846087935782</v>
      </c>
      <c r="H37" s="31">
        <v>0.99998430579312081</v>
      </c>
      <c r="I37" s="68" t="s">
        <v>102</v>
      </c>
    </row>
    <row r="38" spans="4:9" x14ac:dyDescent="0.2">
      <c r="D38" t="s">
        <v>105</v>
      </c>
      <c r="E38" s="31">
        <v>13.372393944668758</v>
      </c>
      <c r="F38" s="31">
        <v>12.655902169077127</v>
      </c>
      <c r="G38" s="31">
        <v>3.1636846087935782</v>
      </c>
      <c r="H38" s="31" t="s">
        <v>95</v>
      </c>
      <c r="I38" s="7" t="s">
        <v>214</v>
      </c>
    </row>
    <row r="39" spans="4:9" x14ac:dyDescent="0.2">
      <c r="D39" t="s">
        <v>106</v>
      </c>
      <c r="E39" s="31">
        <v>10.181815938501073</v>
      </c>
      <c r="F39" s="31">
        <v>10.520341460375896</v>
      </c>
      <c r="G39" s="31">
        <v>3.1636846087935782</v>
      </c>
      <c r="H39" s="31" t="s">
        <v>95</v>
      </c>
      <c r="I39" s="7" t="s">
        <v>214</v>
      </c>
    </row>
    <row r="40" spans="4:9" x14ac:dyDescent="0.2">
      <c r="D40" t="s">
        <v>107</v>
      </c>
      <c r="E40" s="31">
        <v>10.108867424614575</v>
      </c>
      <c r="F40" s="31">
        <v>8.7199509730660605</v>
      </c>
      <c r="G40" s="31">
        <v>3.1636846087935782</v>
      </c>
      <c r="H40" s="31" t="s">
        <v>95</v>
      </c>
      <c r="I40" s="7" t="s">
        <v>214</v>
      </c>
    </row>
    <row r="41" spans="4:9" x14ac:dyDescent="0.2">
      <c r="D41" t="s">
        <v>108</v>
      </c>
      <c r="E41" s="31">
        <v>9.3373729650278996</v>
      </c>
      <c r="F41" s="31">
        <v>8.5333498909812402</v>
      </c>
      <c r="G41" s="31">
        <v>3.1636846087935782</v>
      </c>
      <c r="H41" s="31" t="s">
        <v>95</v>
      </c>
      <c r="I41" s="7" t="s">
        <v>214</v>
      </c>
    </row>
    <row r="42" spans="4:9" x14ac:dyDescent="0.2">
      <c r="D42" t="s">
        <v>109</v>
      </c>
      <c r="E42" s="31">
        <v>9.1592887930462012</v>
      </c>
      <c r="F42" s="31">
        <v>9.4266312152831695</v>
      </c>
      <c r="G42" s="31">
        <v>3.1636846087935782</v>
      </c>
      <c r="H42" s="31" t="s">
        <v>95</v>
      </c>
      <c r="I42" s="7" t="s">
        <v>214</v>
      </c>
    </row>
    <row r="43" spans="4:9" x14ac:dyDescent="0.2">
      <c r="D43" t="s">
        <v>110</v>
      </c>
      <c r="E43" s="31">
        <v>8.5191194337448106</v>
      </c>
      <c r="F43" s="31">
        <v>7.9307522586852572</v>
      </c>
      <c r="G43" s="31">
        <v>3.1636846087935782</v>
      </c>
      <c r="H43" s="31" t="s">
        <v>95</v>
      </c>
      <c r="I43" s="7" t="s">
        <v>214</v>
      </c>
    </row>
    <row r="44" spans="4:9" x14ac:dyDescent="0.2">
      <c r="D44" t="s">
        <v>111</v>
      </c>
      <c r="E44" s="31">
        <v>3.286607204345052</v>
      </c>
      <c r="F44" s="31">
        <v>2.3573985169098108</v>
      </c>
      <c r="G44" s="31">
        <v>3.1636846087935782</v>
      </c>
      <c r="H44" s="31">
        <v>0.35186627850697122</v>
      </c>
      <c r="I44" s="68" t="s">
        <v>102</v>
      </c>
    </row>
    <row r="45" spans="4:9" x14ac:dyDescent="0.2">
      <c r="D45" t="s">
        <v>112</v>
      </c>
      <c r="E45" s="31">
        <v>1.5720788824204996</v>
      </c>
      <c r="F45" s="31">
        <v>1.5491919546755633</v>
      </c>
      <c r="G45" s="31">
        <v>3.1636846087935782</v>
      </c>
      <c r="H45" s="31">
        <v>0.87212218425595389</v>
      </c>
      <c r="I45" s="68" t="s">
        <v>102</v>
      </c>
    </row>
    <row r="46" spans="4:9" x14ac:dyDescent="0.2">
      <c r="D46" t="s">
        <v>113</v>
      </c>
      <c r="E46" s="31">
        <v>11.800315062248259</v>
      </c>
      <c r="F46" s="31">
        <v>12.273089431350751</v>
      </c>
      <c r="G46" s="31">
        <v>3.1636846087935782</v>
      </c>
      <c r="H46" s="31" t="s">
        <v>95</v>
      </c>
      <c r="I46" s="7" t="s">
        <v>214</v>
      </c>
    </row>
    <row r="47" spans="4:9" x14ac:dyDescent="0.2">
      <c r="D47" t="s">
        <v>114</v>
      </c>
      <c r="E47" s="31">
        <v>8.6097370560805722</v>
      </c>
      <c r="F47" s="31">
        <v>9.9770565900379591</v>
      </c>
      <c r="G47" s="31">
        <v>3.1636846087935782</v>
      </c>
      <c r="H47" s="31" t="s">
        <v>95</v>
      </c>
      <c r="I47" s="7" t="s">
        <v>214</v>
      </c>
    </row>
    <row r="48" spans="4:9" x14ac:dyDescent="0.2">
      <c r="D48" t="s">
        <v>115</v>
      </c>
      <c r="E48" s="31">
        <v>8.5367885421940741</v>
      </c>
      <c r="F48" s="31">
        <v>7.953887812285279</v>
      </c>
      <c r="G48" s="31">
        <v>3.1636846087935782</v>
      </c>
      <c r="H48" s="31" t="s">
        <v>95</v>
      </c>
      <c r="I48" s="7" t="s">
        <v>214</v>
      </c>
    </row>
    <row r="49" spans="4:9" x14ac:dyDescent="0.2">
      <c r="D49" t="s">
        <v>116</v>
      </c>
      <c r="E49" s="31">
        <v>7.7652940826073991</v>
      </c>
      <c r="F49" s="31">
        <v>7.7446816559469775</v>
      </c>
      <c r="G49" s="31">
        <v>3.1636846087935782</v>
      </c>
      <c r="H49" s="31" t="s">
        <v>95</v>
      </c>
      <c r="I49" s="7" t="s">
        <v>214</v>
      </c>
    </row>
    <row r="50" spans="4:9" x14ac:dyDescent="0.2">
      <c r="D50" t="s">
        <v>117</v>
      </c>
      <c r="E50" s="31">
        <v>7.5872099106257016</v>
      </c>
      <c r="F50" s="31">
        <v>8.7487534175117787</v>
      </c>
      <c r="G50" s="31">
        <v>3.1636846087935782</v>
      </c>
      <c r="H50" s="31" t="s">
        <v>95</v>
      </c>
      <c r="I50" s="7" t="s">
        <v>214</v>
      </c>
    </row>
    <row r="51" spans="4:9" x14ac:dyDescent="0.2">
      <c r="D51" t="s">
        <v>118</v>
      </c>
      <c r="E51" s="31">
        <v>6.947040551324311</v>
      </c>
      <c r="F51" s="31">
        <v>7.0833247803575796</v>
      </c>
      <c r="G51" s="31">
        <v>3.1636846087935782</v>
      </c>
      <c r="H51" s="31" t="s">
        <v>95</v>
      </c>
      <c r="I51" s="7" t="s">
        <v>214</v>
      </c>
    </row>
    <row r="52" spans="4:9" x14ac:dyDescent="0.2">
      <c r="D52" t="s">
        <v>119</v>
      </c>
      <c r="E52" s="31">
        <v>1.7145283219245524</v>
      </c>
      <c r="F52" s="31">
        <v>1.2954282815292781</v>
      </c>
      <c r="G52" s="31">
        <v>3.1636846087935782</v>
      </c>
      <c r="H52" s="31">
        <v>0.95495933672257616</v>
      </c>
      <c r="I52" s="68" t="s">
        <v>102</v>
      </c>
    </row>
    <row r="53" spans="4:9" x14ac:dyDescent="0.2">
      <c r="D53" t="s">
        <v>120</v>
      </c>
      <c r="E53" s="31">
        <v>10.085786740323705</v>
      </c>
      <c r="F53" s="31">
        <v>7.4386202598352886</v>
      </c>
      <c r="G53" s="31">
        <v>3.1636846087935782</v>
      </c>
      <c r="H53" s="31" t="s">
        <v>95</v>
      </c>
      <c r="I53" s="7" t="s">
        <v>214</v>
      </c>
    </row>
    <row r="54" spans="4:9" x14ac:dyDescent="0.2">
      <c r="D54" t="s">
        <v>121</v>
      </c>
      <c r="E54" s="31">
        <v>6.8952087341560198</v>
      </c>
      <c r="F54" s="31">
        <v>5.3539371119201205</v>
      </c>
      <c r="G54" s="31">
        <v>3.1636846087935782</v>
      </c>
      <c r="H54" s="31" t="s">
        <v>95</v>
      </c>
      <c r="I54" s="7" t="s">
        <v>214</v>
      </c>
    </row>
    <row r="55" spans="4:9" x14ac:dyDescent="0.2">
      <c r="D55" t="s">
        <v>122</v>
      </c>
      <c r="E55" s="31">
        <v>6.8222602202695217</v>
      </c>
      <c r="F55" s="31">
        <v>4.7465278772429107</v>
      </c>
      <c r="G55" s="31">
        <v>3.1636846087935782</v>
      </c>
      <c r="H55" s="31" t="s">
        <v>95</v>
      </c>
      <c r="I55" s="7" t="s">
        <v>214</v>
      </c>
    </row>
    <row r="56" spans="4:9" x14ac:dyDescent="0.2">
      <c r="D56" t="s">
        <v>123</v>
      </c>
      <c r="E56" s="31">
        <v>6.0507657606828467</v>
      </c>
      <c r="F56" s="31">
        <v>4.3675984082562804</v>
      </c>
      <c r="G56" s="31">
        <v>3.1636846087935782</v>
      </c>
      <c r="H56" s="31">
        <v>5.3112027979418646E-4</v>
      </c>
      <c r="I56" s="7" t="s">
        <v>214</v>
      </c>
    </row>
    <row r="57" spans="4:9" x14ac:dyDescent="0.2">
      <c r="D57" t="s">
        <v>124</v>
      </c>
      <c r="E57" s="31">
        <v>5.8726815887011492</v>
      </c>
      <c r="F57" s="31">
        <v>4.5498287675549838</v>
      </c>
      <c r="G57" s="31">
        <v>3.1636846087935782</v>
      </c>
      <c r="H57" s="31">
        <v>2.3063012314801225E-4</v>
      </c>
      <c r="I57" s="7" t="s">
        <v>214</v>
      </c>
    </row>
    <row r="58" spans="4:9" x14ac:dyDescent="0.2">
      <c r="D58" t="s">
        <v>125</v>
      </c>
      <c r="E58" s="31">
        <v>5.2325122293997586</v>
      </c>
      <c r="F58" s="31">
        <v>3.8204448974409946</v>
      </c>
      <c r="G58" s="31">
        <v>3.1636846087935782</v>
      </c>
      <c r="H58" s="31">
        <v>5.2046417503545132E-3</v>
      </c>
      <c r="I58" s="7" t="s">
        <v>214</v>
      </c>
    </row>
    <row r="59" spans="4:9" x14ac:dyDescent="0.2">
      <c r="D59" t="s">
        <v>126</v>
      </c>
      <c r="E59" s="31">
        <v>4.8532745109239475</v>
      </c>
      <c r="F59" s="31">
        <v>4.7395704806993484</v>
      </c>
      <c r="G59" s="31">
        <v>3.1636846087935782</v>
      </c>
      <c r="H59" s="31" t="s">
        <v>95</v>
      </c>
      <c r="I59" s="7" t="s">
        <v>214</v>
      </c>
    </row>
    <row r="60" spans="4:9" x14ac:dyDescent="0.2">
      <c r="D60" t="s">
        <v>127</v>
      </c>
      <c r="E60" s="31">
        <v>1.6626965047562612</v>
      </c>
      <c r="F60" s="31">
        <v>1.7838245490100086</v>
      </c>
      <c r="G60" s="31">
        <v>3.1636846087935782</v>
      </c>
      <c r="H60" s="31">
        <v>0.74571346587216703</v>
      </c>
      <c r="I60" s="68" t="s">
        <v>102</v>
      </c>
    </row>
    <row r="61" spans="4:9" x14ac:dyDescent="0.2">
      <c r="D61" t="s">
        <v>128</v>
      </c>
      <c r="E61" s="31">
        <v>1.5897479908697636</v>
      </c>
      <c r="F61" s="31">
        <v>1.4073220670982129</v>
      </c>
      <c r="G61" s="31">
        <v>3.1636846087935782</v>
      </c>
      <c r="H61" s="31">
        <v>0.92538330510274436</v>
      </c>
      <c r="I61" s="68" t="s">
        <v>102</v>
      </c>
    </row>
    <row r="62" spans="4:9" x14ac:dyDescent="0.2">
      <c r="D62" t="s">
        <v>129</v>
      </c>
      <c r="E62" s="31">
        <v>0.81825353128308831</v>
      </c>
      <c r="F62" s="31">
        <v>0.7699373086785547</v>
      </c>
      <c r="G62" s="31">
        <v>3.1636846087935782</v>
      </c>
      <c r="H62" s="31">
        <v>0.99896817791618264</v>
      </c>
      <c r="I62" s="68" t="s">
        <v>102</v>
      </c>
    </row>
    <row r="63" spans="4:9" x14ac:dyDescent="0.2">
      <c r="D63" t="s">
        <v>130</v>
      </c>
      <c r="E63" s="31">
        <v>0.64016935930139052</v>
      </c>
      <c r="F63" s="31">
        <v>0.68389777572420463</v>
      </c>
      <c r="G63" s="31">
        <v>3.1636846087935782</v>
      </c>
      <c r="H63" s="31">
        <v>0.99960403866505687</v>
      </c>
      <c r="I63" s="68" t="s">
        <v>102</v>
      </c>
    </row>
    <row r="64" spans="4:9" x14ac:dyDescent="0.2">
      <c r="D64" t="s">
        <v>131</v>
      </c>
      <c r="E64" s="31">
        <v>4.2131051516225568</v>
      </c>
      <c r="F64" s="31">
        <v>4.6002715390111408</v>
      </c>
      <c r="G64" s="31">
        <v>3.1636846087935782</v>
      </c>
      <c r="H64" s="31">
        <v>1.8192605442141622E-4</v>
      </c>
      <c r="I64" s="7" t="s">
        <v>214</v>
      </c>
    </row>
    <row r="65" spans="4:9" x14ac:dyDescent="0.2">
      <c r="D65" t="s">
        <v>132</v>
      </c>
      <c r="E65" s="31">
        <v>1.0225271454548708</v>
      </c>
      <c r="F65" s="31">
        <v>1.2595914378981801</v>
      </c>
      <c r="G65" s="31">
        <v>3.1636846087935782</v>
      </c>
      <c r="H65" s="31">
        <v>0.96232503671974612</v>
      </c>
      <c r="I65" s="68" t="s">
        <v>102</v>
      </c>
    </row>
    <row r="66" spans="4:9" x14ac:dyDescent="0.2">
      <c r="D66" t="s">
        <v>133</v>
      </c>
      <c r="E66" s="31">
        <v>0.94957863156837297</v>
      </c>
      <c r="F66" s="31">
        <v>0.91960123107934777</v>
      </c>
      <c r="G66" s="31">
        <v>3.1636846087935782</v>
      </c>
      <c r="H66" s="31">
        <v>0.99589201101978353</v>
      </c>
      <c r="I66" s="68" t="s">
        <v>102</v>
      </c>
    </row>
    <row r="67" spans="4:9" x14ac:dyDescent="0.2">
      <c r="D67" t="s">
        <v>134</v>
      </c>
      <c r="E67" s="31">
        <v>0.17808417198169782</v>
      </c>
      <c r="F67" s="31">
        <v>0.18570105897973244</v>
      </c>
      <c r="G67" s="31">
        <v>3.1636846087935782</v>
      </c>
      <c r="H67" s="31">
        <v>0.99999999533668149</v>
      </c>
      <c r="I67" s="68" t="s">
        <v>102</v>
      </c>
    </row>
    <row r="68" spans="4:9" x14ac:dyDescent="0.2">
      <c r="D68" t="s">
        <v>135</v>
      </c>
      <c r="E68" s="31">
        <v>4.0350209796408594</v>
      </c>
      <c r="F68" s="31">
        <v>3.8613145570884755</v>
      </c>
      <c r="G68" s="31">
        <v>3.1636846087935782</v>
      </c>
      <c r="H68" s="31">
        <v>4.4415823680555126E-3</v>
      </c>
      <c r="I68" s="7" t="s">
        <v>214</v>
      </c>
    </row>
    <row r="69" spans="4:9" x14ac:dyDescent="0.2">
      <c r="D69" t="s">
        <v>136</v>
      </c>
      <c r="E69" s="31">
        <v>0.84444297347317299</v>
      </c>
      <c r="F69" s="31">
        <v>0.88412735796228903</v>
      </c>
      <c r="G69" s="31">
        <v>3.1636846087935782</v>
      </c>
      <c r="H69" s="31">
        <v>0.99695509539549032</v>
      </c>
      <c r="I69" s="68" t="s">
        <v>102</v>
      </c>
    </row>
    <row r="70" spans="4:9" x14ac:dyDescent="0.2">
      <c r="D70" t="s">
        <v>137</v>
      </c>
      <c r="E70" s="31">
        <v>0.77149445958667517</v>
      </c>
      <c r="F70" s="31">
        <v>0.67162803895154766</v>
      </c>
      <c r="G70" s="31">
        <v>3.1636846087935782</v>
      </c>
      <c r="H70" s="31">
        <v>0.99965864914742164</v>
      </c>
      <c r="I70" s="68" t="s">
        <v>102</v>
      </c>
    </row>
    <row r="71" spans="4:9" x14ac:dyDescent="0.2">
      <c r="D71" t="s">
        <v>138</v>
      </c>
      <c r="E71" s="31">
        <v>3.2635265200541839</v>
      </c>
      <c r="F71" s="31">
        <v>2.9323807832575453</v>
      </c>
      <c r="G71" s="31">
        <v>3.1636846087935782</v>
      </c>
      <c r="H71" s="31">
        <v>9.6710918314360017E-2</v>
      </c>
      <c r="I71" s="68" t="s">
        <v>102</v>
      </c>
    </row>
    <row r="72" spans="4:9" x14ac:dyDescent="0.2">
      <c r="D72" t="s">
        <v>139</v>
      </c>
      <c r="E72" s="31">
        <v>7.2948513886497812E-2</v>
      </c>
      <c r="F72" s="31">
        <v>7.0892172740786921E-2</v>
      </c>
      <c r="G72" s="31">
        <v>3.1636846087935782</v>
      </c>
      <c r="H72" s="31">
        <v>0.99999999999917544</v>
      </c>
      <c r="I72" s="68" t="s">
        <v>102</v>
      </c>
    </row>
    <row r="73" spans="4:9" ht="17" thickBot="1" x14ac:dyDescent="0.25">
      <c r="D73" s="32" t="s">
        <v>140</v>
      </c>
      <c r="E73" s="33">
        <v>3.1905780061676863</v>
      </c>
      <c r="F73" s="33">
        <v>3.4992584893972296</v>
      </c>
      <c r="G73" s="33">
        <v>3.1636846087935782</v>
      </c>
      <c r="H73" s="33">
        <v>1.685790146432161E-2</v>
      </c>
      <c r="I73" s="7" t="s">
        <v>214</v>
      </c>
    </row>
    <row r="74" spans="4:9" x14ac:dyDescent="0.2">
      <c r="D74" s="34" t="s">
        <v>141</v>
      </c>
      <c r="G74" s="35">
        <v>4.4741256808268979</v>
      </c>
    </row>
    <row r="76" spans="4:9" ht="17" thickBot="1" x14ac:dyDescent="0.25"/>
    <row r="77" spans="4:9" x14ac:dyDescent="0.2">
      <c r="D77" s="28"/>
      <c r="E77" s="28" t="s">
        <v>71</v>
      </c>
      <c r="F77" s="41" t="s">
        <v>216</v>
      </c>
      <c r="G77" s="41"/>
      <c r="H77" s="41"/>
    </row>
    <row r="78" spans="4:9" x14ac:dyDescent="0.2">
      <c r="D78" s="29" t="s">
        <v>60</v>
      </c>
      <c r="E78" s="36">
        <v>17.170461925895086</v>
      </c>
      <c r="F78" s="37" t="s">
        <v>142</v>
      </c>
      <c r="G78" s="37"/>
      <c r="H78" s="37"/>
    </row>
    <row r="79" spans="4:9" x14ac:dyDescent="0.2">
      <c r="D79" t="s">
        <v>52</v>
      </c>
      <c r="E79" s="38">
        <v>16.715616069812761</v>
      </c>
      <c r="F79" s="19" t="s">
        <v>142</v>
      </c>
      <c r="G79" s="19"/>
      <c r="H79" s="19"/>
    </row>
    <row r="80" spans="4:9" x14ac:dyDescent="0.2">
      <c r="D80" t="s">
        <v>53</v>
      </c>
      <c r="E80" s="38">
        <v>15.143537187392262</v>
      </c>
      <c r="F80" s="19" t="s">
        <v>142</v>
      </c>
      <c r="G80" s="19"/>
      <c r="H80" s="19"/>
    </row>
    <row r="81" spans="4:8" x14ac:dyDescent="0.2">
      <c r="D81" t="s">
        <v>57</v>
      </c>
      <c r="E81" s="38">
        <v>13.42900886546771</v>
      </c>
      <c r="F81" s="19" t="s">
        <v>142</v>
      </c>
      <c r="G81" s="19"/>
      <c r="H81" s="19"/>
    </row>
    <row r="82" spans="4:8" x14ac:dyDescent="0.2">
      <c r="D82" t="s">
        <v>143</v>
      </c>
      <c r="E82" s="38">
        <v>8.1964966360679501</v>
      </c>
      <c r="F82" s="19"/>
      <c r="G82" s="19" t="s">
        <v>144</v>
      </c>
      <c r="H82" s="19"/>
    </row>
    <row r="83" spans="4:8" x14ac:dyDescent="0.2">
      <c r="D83" t="s">
        <v>50</v>
      </c>
      <c r="E83" s="38">
        <v>7.5563272767665604</v>
      </c>
      <c r="F83" s="19"/>
      <c r="G83" s="19" t="s">
        <v>144</v>
      </c>
      <c r="H83" s="19"/>
    </row>
    <row r="84" spans="4:8" x14ac:dyDescent="0.2">
      <c r="D84" t="s">
        <v>54</v>
      </c>
      <c r="E84" s="38">
        <v>7.3782431047848629</v>
      </c>
      <c r="F84" s="19"/>
      <c r="G84" s="19" t="s">
        <v>144</v>
      </c>
      <c r="H84" s="19"/>
    </row>
    <row r="85" spans="4:8" x14ac:dyDescent="0.2">
      <c r="D85" t="s">
        <v>55</v>
      </c>
      <c r="E85" s="38">
        <v>6.6067486451981878</v>
      </c>
      <c r="F85" s="19"/>
      <c r="G85" s="19" t="s">
        <v>144</v>
      </c>
      <c r="H85" s="19"/>
    </row>
    <row r="86" spans="4:8" x14ac:dyDescent="0.2">
      <c r="D86" t="s">
        <v>59</v>
      </c>
      <c r="E86" s="38">
        <v>6.5338001313116898</v>
      </c>
      <c r="F86" s="19"/>
      <c r="G86" s="19" t="s">
        <v>144</v>
      </c>
      <c r="H86" s="19"/>
    </row>
    <row r="87" spans="4:8" ht="17" thickBot="1" x14ac:dyDescent="0.25">
      <c r="D87" s="32" t="s">
        <v>51</v>
      </c>
      <c r="E87" s="39">
        <v>3.3432221251440035</v>
      </c>
      <c r="F87" s="40"/>
      <c r="G87" s="40"/>
      <c r="H87" s="40" t="s">
        <v>145</v>
      </c>
    </row>
    <row r="90" spans="4:8" x14ac:dyDescent="0.2">
      <c r="D90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Q31" sqref="Q31"/>
    </sheetView>
  </sheetViews>
  <sheetFormatPr baseColWidth="10" defaultColWidth="11" defaultRowHeight="16" x14ac:dyDescent="0.2"/>
  <sheetData>
    <row r="1" spans="1:14" x14ac:dyDescent="0.2">
      <c r="B1" s="46" t="s">
        <v>50</v>
      </c>
      <c r="C1" s="46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6" t="s">
        <v>56</v>
      </c>
      <c r="I1" s="46" t="s">
        <v>57</v>
      </c>
      <c r="J1" s="47" t="s">
        <v>58</v>
      </c>
      <c r="K1" s="46" t="s">
        <v>59</v>
      </c>
      <c r="L1" s="46" t="s">
        <v>60</v>
      </c>
      <c r="M1" s="47" t="s">
        <v>61</v>
      </c>
    </row>
    <row r="3" spans="1:14" x14ac:dyDescent="0.2">
      <c r="A3" s="25" t="s">
        <v>80</v>
      </c>
      <c r="B3">
        <v>453.95622862673491</v>
      </c>
      <c r="C3">
        <v>262.51026761409594</v>
      </c>
      <c r="D3">
        <v>337.19492543701193</v>
      </c>
      <c r="E3">
        <v>226.24089608802561</v>
      </c>
      <c r="F3">
        <v>263.58575410960435</v>
      </c>
      <c r="G3">
        <v>269.5533525845583</v>
      </c>
      <c r="H3">
        <v>234.13311109373581</v>
      </c>
      <c r="I3">
        <v>295.30927905967087</v>
      </c>
      <c r="J3">
        <v>328.92586584261636</v>
      </c>
      <c r="K3">
        <v>322.88527302187026</v>
      </c>
      <c r="L3">
        <v>340.13245117578481</v>
      </c>
      <c r="M3">
        <v>378.64396396426389</v>
      </c>
    </row>
    <row r="4" spans="1:14" x14ac:dyDescent="0.2">
      <c r="A4" s="6"/>
      <c r="B4">
        <v>402.06827116122219</v>
      </c>
      <c r="C4">
        <v>268.33635075593821</v>
      </c>
      <c r="D4">
        <v>360.44273907268138</v>
      </c>
      <c r="E4">
        <v>271.67070548669562</v>
      </c>
      <c r="F4">
        <v>284.48744467427036</v>
      </c>
      <c r="G4">
        <v>281.62501507416607</v>
      </c>
      <c r="H4">
        <v>249.49718505633774</v>
      </c>
      <c r="I4">
        <v>308.00551748548401</v>
      </c>
      <c r="J4">
        <v>340.19614808826077</v>
      </c>
      <c r="K4">
        <v>335.017166170216</v>
      </c>
      <c r="L4">
        <v>362.75889904621596</v>
      </c>
      <c r="M4">
        <v>397.17996282287487</v>
      </c>
    </row>
    <row r="5" spans="1:14" x14ac:dyDescent="0.2">
      <c r="A5" s="6"/>
      <c r="B5">
        <v>428.01224989397849</v>
      </c>
      <c r="C5">
        <v>265.42330918501705</v>
      </c>
      <c r="D5">
        <v>348.81883225484671</v>
      </c>
      <c r="E5">
        <v>248.95580078736057</v>
      </c>
      <c r="F5">
        <v>274.03659939193739</v>
      </c>
      <c r="G5">
        <v>275.58918382936218</v>
      </c>
      <c r="H5">
        <v>241.8151480750368</v>
      </c>
      <c r="I5">
        <v>301.65739827257744</v>
      </c>
      <c r="J5">
        <v>334.56100696543854</v>
      </c>
      <c r="K5">
        <v>328.95121959604319</v>
      </c>
      <c r="L5">
        <v>351.44567511100047</v>
      </c>
      <c r="M5">
        <v>387.91196339356935</v>
      </c>
    </row>
    <row r="6" spans="1:14" x14ac:dyDescent="0.2">
      <c r="B6" s="2">
        <f t="shared" ref="B6:M6" si="0">AVERAGE(B3:B5)</f>
        <v>428.01224989397855</v>
      </c>
      <c r="C6" s="2">
        <f t="shared" si="0"/>
        <v>265.42330918501705</v>
      </c>
      <c r="D6" s="2">
        <f t="shared" si="0"/>
        <v>348.81883225484671</v>
      </c>
      <c r="E6" s="2">
        <f t="shared" si="0"/>
        <v>248.95580078736057</v>
      </c>
      <c r="F6" s="2">
        <f t="shared" si="0"/>
        <v>274.03659939193739</v>
      </c>
      <c r="G6" s="48">
        <f t="shared" si="0"/>
        <v>275.58918382936218</v>
      </c>
      <c r="H6" s="49">
        <f t="shared" si="0"/>
        <v>241.81514807503677</v>
      </c>
      <c r="I6" s="48">
        <f t="shared" si="0"/>
        <v>301.65739827257744</v>
      </c>
      <c r="J6" s="48">
        <f t="shared" si="0"/>
        <v>334.56100696543854</v>
      </c>
      <c r="K6" s="2">
        <f t="shared" si="0"/>
        <v>328.95121959604313</v>
      </c>
      <c r="L6" s="2">
        <f t="shared" si="0"/>
        <v>351.44567511100041</v>
      </c>
      <c r="M6" s="2">
        <f t="shared" si="0"/>
        <v>387.91196339356935</v>
      </c>
      <c r="N6" t="s">
        <v>71</v>
      </c>
    </row>
    <row r="7" spans="1:14" x14ac:dyDescent="0.2">
      <c r="A7" s="25" t="s">
        <v>81</v>
      </c>
      <c r="B7">
        <v>190.66427536024989</v>
      </c>
      <c r="C7">
        <v>174.99314961223874</v>
      </c>
      <c r="D7">
        <v>145.30783395242668</v>
      </c>
      <c r="E7">
        <v>131.27703976362147</v>
      </c>
      <c r="F7">
        <v>145.24819303807593</v>
      </c>
      <c r="G7">
        <v>116.19792030056875</v>
      </c>
      <c r="H7">
        <v>104.17475228353115</v>
      </c>
      <c r="I7">
        <v>155.41348123668109</v>
      </c>
      <c r="J7">
        <v>159.53068270523383</v>
      </c>
      <c r="K7">
        <v>139.47449524734753</v>
      </c>
      <c r="L7">
        <v>159.74919547215313</v>
      </c>
      <c r="M7">
        <v>169.89608391018228</v>
      </c>
    </row>
    <row r="8" spans="1:14" x14ac:dyDescent="0.2">
      <c r="B8">
        <v>160.77021655406401</v>
      </c>
      <c r="C8">
        <v>161.41305667288083</v>
      </c>
      <c r="D8">
        <v>139.26613979053042</v>
      </c>
      <c r="E8">
        <v>155.24162201244937</v>
      </c>
      <c r="F8">
        <v>137.25734097360794</v>
      </c>
      <c r="G8">
        <v>118.06245765512995</v>
      </c>
      <c r="H8">
        <v>117.83092129959904</v>
      </c>
      <c r="I8">
        <v>146.52059317860432</v>
      </c>
      <c r="J8">
        <v>160.53518376253538</v>
      </c>
      <c r="K8">
        <v>153.9702819494041</v>
      </c>
      <c r="L8">
        <v>163.08748101627512</v>
      </c>
      <c r="M8">
        <v>178.84281297252872</v>
      </c>
    </row>
    <row r="9" spans="1:14" x14ac:dyDescent="0.2">
      <c r="B9">
        <v>175.71724595715696</v>
      </c>
      <c r="C9">
        <v>168.20310314255983</v>
      </c>
      <c r="D9">
        <v>142.28698687147852</v>
      </c>
      <c r="E9">
        <v>143.25933088803544</v>
      </c>
      <c r="F9">
        <v>141.25276700584195</v>
      </c>
      <c r="G9">
        <v>117.13018897784934</v>
      </c>
      <c r="H9">
        <v>111.0028367915651</v>
      </c>
      <c r="I9">
        <v>150.9670372076427</v>
      </c>
      <c r="J9">
        <v>160.03293323388459</v>
      </c>
      <c r="K9">
        <v>146.7223885983758</v>
      </c>
      <c r="L9">
        <v>161.41833824421411</v>
      </c>
      <c r="M9">
        <v>174.36944844135553</v>
      </c>
    </row>
    <row r="10" spans="1:14" x14ac:dyDescent="0.2">
      <c r="B10" s="2">
        <f t="shared" ref="B10:M10" si="1">AVERAGE(B7:B9)</f>
        <v>175.71724595715693</v>
      </c>
      <c r="C10" s="2">
        <f t="shared" si="1"/>
        <v>168.2031031425598</v>
      </c>
      <c r="D10" s="2">
        <f t="shared" si="1"/>
        <v>142.28698687147855</v>
      </c>
      <c r="E10" s="2">
        <f t="shared" si="1"/>
        <v>143.25933088803544</v>
      </c>
      <c r="F10" s="2">
        <f t="shared" si="1"/>
        <v>141.25276700584195</v>
      </c>
      <c r="G10" s="48">
        <f t="shared" si="1"/>
        <v>117.13018897784934</v>
      </c>
      <c r="H10" s="49">
        <f t="shared" si="1"/>
        <v>111.00283679156512</v>
      </c>
      <c r="I10" s="48">
        <f t="shared" si="1"/>
        <v>150.9670372076427</v>
      </c>
      <c r="J10" s="48">
        <f t="shared" si="1"/>
        <v>160.03293323388459</v>
      </c>
      <c r="K10" s="2">
        <f t="shared" si="1"/>
        <v>146.7223885983758</v>
      </c>
      <c r="L10" s="2">
        <f t="shared" si="1"/>
        <v>161.41833824421411</v>
      </c>
      <c r="M10" s="2">
        <f t="shared" si="1"/>
        <v>174.3694484413555</v>
      </c>
    </row>
    <row r="11" spans="1:14" x14ac:dyDescent="0.2">
      <c r="A11" s="25" t="s">
        <v>82</v>
      </c>
      <c r="B11">
        <v>202.37661621301527</v>
      </c>
      <c r="C11">
        <v>164.49658299457545</v>
      </c>
      <c r="D11">
        <v>91.497240587601908</v>
      </c>
      <c r="E11">
        <v>328.48207953500793</v>
      </c>
      <c r="F11">
        <v>207.1660528523193</v>
      </c>
      <c r="G11">
        <v>202.24889763487272</v>
      </c>
      <c r="H11">
        <v>207.69213662273236</v>
      </c>
      <c r="I11">
        <v>284.27723970364752</v>
      </c>
      <c r="J11">
        <v>304.06334024967401</v>
      </c>
      <c r="K11">
        <v>286.64160508963187</v>
      </c>
      <c r="L11">
        <v>312.1183533520616</v>
      </c>
      <c r="M11">
        <v>277.46018027192474</v>
      </c>
    </row>
    <row r="12" spans="1:14" x14ac:dyDescent="0.2">
      <c r="B12">
        <v>284.06071928471385</v>
      </c>
      <c r="C12">
        <v>172.25061261514733</v>
      </c>
      <c r="D12">
        <v>74.291121268630988</v>
      </c>
      <c r="E12" s="6">
        <v>259.08770062685511</v>
      </c>
      <c r="F12" s="26">
        <v>194.25521435212175</v>
      </c>
      <c r="G12" s="6">
        <v>188.31473671799452</v>
      </c>
      <c r="H12" s="6">
        <v>178.67441133494469</v>
      </c>
      <c r="I12">
        <v>280.47388933591179</v>
      </c>
      <c r="J12">
        <v>297.26866842184626</v>
      </c>
      <c r="K12">
        <v>260.01479888038</v>
      </c>
      <c r="L12">
        <v>286.15383060269363</v>
      </c>
      <c r="M12">
        <v>249.97724953722286</v>
      </c>
    </row>
    <row r="13" spans="1:14" x14ac:dyDescent="0.2">
      <c r="B13">
        <v>243.21866774886456</v>
      </c>
      <c r="C13">
        <v>168.37359780486139</v>
      </c>
      <c r="D13">
        <v>82.894180928116455</v>
      </c>
      <c r="E13" s="6">
        <v>293.78489008093146</v>
      </c>
      <c r="F13" s="26">
        <v>200.71063360222053</v>
      </c>
      <c r="G13" s="6">
        <v>195.28181717643358</v>
      </c>
      <c r="H13" s="6">
        <v>193.18327397883854</v>
      </c>
      <c r="I13">
        <v>282.37556451977963</v>
      </c>
      <c r="J13">
        <v>300.66600433576014</v>
      </c>
      <c r="K13">
        <v>273.32820198500588</v>
      </c>
      <c r="L13">
        <v>299.13609197737759</v>
      </c>
      <c r="M13">
        <v>263.7187149045738</v>
      </c>
    </row>
    <row r="14" spans="1:14" x14ac:dyDescent="0.2">
      <c r="B14" s="2">
        <f t="shared" ref="B14:M14" si="2">AVERAGE(B11:B13)</f>
        <v>243.21866774886453</v>
      </c>
      <c r="C14" s="2">
        <f t="shared" si="2"/>
        <v>168.37359780486139</v>
      </c>
      <c r="D14" s="2">
        <f t="shared" si="2"/>
        <v>82.894180928116441</v>
      </c>
      <c r="E14" s="2">
        <f t="shared" si="2"/>
        <v>293.78489008093152</v>
      </c>
      <c r="F14" s="2">
        <f t="shared" si="2"/>
        <v>200.71063360222055</v>
      </c>
      <c r="G14" s="48">
        <f t="shared" si="2"/>
        <v>195.28181717643361</v>
      </c>
      <c r="H14" s="49">
        <f t="shared" si="2"/>
        <v>193.18327397883854</v>
      </c>
      <c r="I14" s="48">
        <f t="shared" si="2"/>
        <v>282.37556451977963</v>
      </c>
      <c r="J14" s="48">
        <f t="shared" si="2"/>
        <v>300.66600433576014</v>
      </c>
      <c r="K14" s="2">
        <f t="shared" si="2"/>
        <v>273.32820198500593</v>
      </c>
      <c r="L14" s="2">
        <f t="shared" si="2"/>
        <v>299.13609197737765</v>
      </c>
      <c r="M14" s="2">
        <f t="shared" si="2"/>
        <v>263.7187149045738</v>
      </c>
    </row>
    <row r="15" spans="1:14" x14ac:dyDescent="0.2">
      <c r="A15" s="27" t="s">
        <v>83</v>
      </c>
      <c r="B15">
        <v>150.46777228688413</v>
      </c>
      <c r="C15">
        <v>130.87160904610704</v>
      </c>
      <c r="D15">
        <v>65.671085359810917</v>
      </c>
      <c r="E15">
        <v>257.69308411447935</v>
      </c>
      <c r="F15">
        <v>173.33266760873937</v>
      </c>
      <c r="G15">
        <v>167.22955727057817</v>
      </c>
      <c r="H15">
        <v>177.75465394137123</v>
      </c>
      <c r="I15">
        <v>237.49073998649365</v>
      </c>
      <c r="J15">
        <v>256.47452912819267</v>
      </c>
      <c r="K15">
        <v>238.00921064909221</v>
      </c>
      <c r="L15">
        <v>250.2335187961217</v>
      </c>
      <c r="M15">
        <v>225.71883780984794</v>
      </c>
    </row>
    <row r="16" spans="1:14" x14ac:dyDescent="0.2">
      <c r="B16">
        <v>221.91321066341021</v>
      </c>
      <c r="C16">
        <v>135.37713610380169</v>
      </c>
      <c r="D16">
        <v>51.843153247887166</v>
      </c>
      <c r="E16">
        <v>214.51203479958221</v>
      </c>
      <c r="F16">
        <v>162.05927746218168</v>
      </c>
      <c r="G16">
        <v>155.17494825624354</v>
      </c>
      <c r="H16">
        <v>148.39053324872225</v>
      </c>
      <c r="I16">
        <v>235.58117035444695</v>
      </c>
      <c r="J16">
        <v>250.50704209911305</v>
      </c>
      <c r="K16">
        <v>211.36721415611311</v>
      </c>
      <c r="L16">
        <v>230.81031196184404</v>
      </c>
      <c r="M16">
        <v>205.54915229911722</v>
      </c>
    </row>
    <row r="17" spans="1:13" x14ac:dyDescent="0.2">
      <c r="B17">
        <v>186.19049147514716</v>
      </c>
      <c r="C17">
        <v>133.12437257495435</v>
      </c>
      <c r="D17">
        <v>58.757119303849038</v>
      </c>
      <c r="E17">
        <v>236.10255945703079</v>
      </c>
      <c r="F17">
        <v>167.6959725354605</v>
      </c>
      <c r="G17">
        <v>161.20225276341085</v>
      </c>
      <c r="H17">
        <v>163.07259359504675</v>
      </c>
      <c r="I17">
        <v>236.53595517047032</v>
      </c>
      <c r="J17">
        <v>253.49078561365286</v>
      </c>
      <c r="K17">
        <v>224.68821240260263</v>
      </c>
      <c r="L17">
        <v>240.5219153789829</v>
      </c>
      <c r="M17">
        <v>215.63399505448257</v>
      </c>
    </row>
    <row r="18" spans="1:13" x14ac:dyDescent="0.2">
      <c r="B18" s="2">
        <f t="shared" ref="B18:M18" si="3">AVERAGE(B15:B17)</f>
        <v>186.19049147514716</v>
      </c>
      <c r="C18" s="2">
        <f t="shared" si="3"/>
        <v>133.12437257495435</v>
      </c>
      <c r="D18" s="2">
        <f t="shared" si="3"/>
        <v>58.757119303849038</v>
      </c>
      <c r="E18" s="2">
        <f t="shared" si="3"/>
        <v>236.10255945703079</v>
      </c>
      <c r="F18" s="2">
        <f t="shared" si="3"/>
        <v>167.69597253546053</v>
      </c>
      <c r="G18" s="48">
        <f t="shared" si="3"/>
        <v>161.20225276341085</v>
      </c>
      <c r="H18" s="49">
        <f t="shared" si="3"/>
        <v>163.07259359504675</v>
      </c>
      <c r="I18" s="48">
        <f t="shared" si="3"/>
        <v>236.53595517047029</v>
      </c>
      <c r="J18" s="48">
        <f t="shared" si="3"/>
        <v>253.49078561365286</v>
      </c>
      <c r="K18" s="2">
        <f t="shared" si="3"/>
        <v>224.68821240260263</v>
      </c>
      <c r="L18" s="2">
        <f t="shared" si="3"/>
        <v>240.52191537898287</v>
      </c>
      <c r="M18" s="2">
        <f t="shared" si="3"/>
        <v>215.6339950544826</v>
      </c>
    </row>
    <row r="19" spans="1:13" x14ac:dyDescent="0.2">
      <c r="A19" s="27" t="s">
        <v>84</v>
      </c>
      <c r="B19">
        <v>49.770123414388166</v>
      </c>
      <c r="C19">
        <v>32.699260610216243</v>
      </c>
      <c r="D19">
        <v>23.724530853494819</v>
      </c>
      <c r="E19">
        <v>65.201422570658337</v>
      </c>
      <c r="F19">
        <v>33.83338524357994</v>
      </c>
      <c r="G19">
        <v>35.019340364294536</v>
      </c>
      <c r="H19">
        <v>29.937482681361132</v>
      </c>
      <c r="I19">
        <v>46.786499717153866</v>
      </c>
      <c r="J19">
        <v>47.588811121481307</v>
      </c>
      <c r="K19">
        <v>48.632394440539649</v>
      </c>
      <c r="L19">
        <v>61.884834555939918</v>
      </c>
      <c r="M19">
        <v>51.741342462076801</v>
      </c>
    </row>
    <row r="20" spans="1:13" x14ac:dyDescent="0.2">
      <c r="B20">
        <v>58.921246629331449</v>
      </c>
      <c r="C20">
        <v>35.864138379652033</v>
      </c>
      <c r="D20">
        <v>19.839259741454409</v>
      </c>
      <c r="E20">
        <v>42.807541301272849</v>
      </c>
      <c r="F20">
        <v>32.195936889940029</v>
      </c>
      <c r="G20">
        <v>33.139788461750982</v>
      </c>
      <c r="H20">
        <v>30.283878086222465</v>
      </c>
      <c r="I20">
        <v>44.89271898146481</v>
      </c>
      <c r="J20">
        <v>46.761626322733193</v>
      </c>
      <c r="K20">
        <v>48.647584724266878</v>
      </c>
      <c r="L20">
        <v>55.343518640849588</v>
      </c>
      <c r="M20">
        <v>44.42809723810565</v>
      </c>
    </row>
    <row r="21" spans="1:13" x14ac:dyDescent="0.2">
      <c r="B21">
        <v>54.345685021859815</v>
      </c>
      <c r="C21">
        <v>34.281699494934145</v>
      </c>
      <c r="D21">
        <v>21.781895297474613</v>
      </c>
      <c r="E21">
        <v>54.004481935965593</v>
      </c>
      <c r="F21">
        <v>33.014661066759984</v>
      </c>
      <c r="G21">
        <v>34.079564413022759</v>
      </c>
      <c r="H21">
        <v>30.110680383791799</v>
      </c>
      <c r="I21">
        <v>45.839609349309342</v>
      </c>
      <c r="J21">
        <v>47.175218722107253</v>
      </c>
      <c r="K21">
        <v>48.63998958240326</v>
      </c>
      <c r="L21">
        <v>58.614176598394749</v>
      </c>
      <c r="M21">
        <v>48.084719850091226</v>
      </c>
    </row>
    <row r="22" spans="1:13" x14ac:dyDescent="0.2">
      <c r="B22" s="2">
        <f t="shared" ref="B22:M22" si="4">AVERAGE(B19:B21)</f>
        <v>54.345685021859815</v>
      </c>
      <c r="C22" s="2">
        <f t="shared" si="4"/>
        <v>34.281699494934138</v>
      </c>
      <c r="D22" s="2">
        <f t="shared" si="4"/>
        <v>21.781895297474609</v>
      </c>
      <c r="E22" s="2">
        <f t="shared" si="4"/>
        <v>54.004481935965593</v>
      </c>
      <c r="F22" s="2">
        <f t="shared" si="4"/>
        <v>33.014661066759984</v>
      </c>
      <c r="G22" s="48">
        <f t="shared" si="4"/>
        <v>34.079564413022759</v>
      </c>
      <c r="H22" s="49">
        <f t="shared" si="4"/>
        <v>30.110680383791799</v>
      </c>
      <c r="I22" s="48">
        <f t="shared" si="4"/>
        <v>45.839609349309342</v>
      </c>
      <c r="J22" s="48">
        <f t="shared" si="4"/>
        <v>47.175218722107246</v>
      </c>
      <c r="K22" s="2">
        <f t="shared" si="4"/>
        <v>48.639989582403267</v>
      </c>
      <c r="L22" s="2">
        <f t="shared" si="4"/>
        <v>58.614176598394749</v>
      </c>
      <c r="M22" s="2">
        <f t="shared" si="4"/>
        <v>48.084719850091226</v>
      </c>
    </row>
    <row r="23" spans="1:13" x14ac:dyDescent="0.2">
      <c r="A23" s="27" t="s">
        <v>85</v>
      </c>
      <c r="B23">
        <v>3.023254956273326</v>
      </c>
      <c r="C23">
        <v>4.0022803758816119</v>
      </c>
      <c r="D23">
        <v>2.7680667645378128</v>
      </c>
      <c r="E23">
        <v>3.9522616831744601</v>
      </c>
      <c r="F23">
        <v>5.1231251723955156</v>
      </c>
      <c r="G23">
        <v>4.7753485796975266</v>
      </c>
      <c r="H23">
        <v>5.937528409896669</v>
      </c>
      <c r="I23">
        <v>5.0760527379101994</v>
      </c>
      <c r="J23">
        <v>5.3893871917388916</v>
      </c>
      <c r="K23">
        <v>4.8940467231177349</v>
      </c>
      <c r="L23">
        <v>4.0435353926643636</v>
      </c>
      <c r="M23">
        <v>4.3624464899666231</v>
      </c>
    </row>
    <row r="24" spans="1:13" x14ac:dyDescent="0.2">
      <c r="B24">
        <v>3.7662680842353411</v>
      </c>
      <c r="C24">
        <v>3.7747215525079949</v>
      </c>
      <c r="D24">
        <v>2.6131596603657634</v>
      </c>
      <c r="E24">
        <v>5.0110804843912833</v>
      </c>
      <c r="F24">
        <v>5.0335319644889376</v>
      </c>
      <c r="G24">
        <v>4.682436293621552</v>
      </c>
      <c r="H24">
        <v>4.8999845008698522</v>
      </c>
      <c r="I24">
        <v>5.247647629712807</v>
      </c>
      <c r="J24">
        <v>5.357107136740642</v>
      </c>
      <c r="K24">
        <v>4.3448655334922881</v>
      </c>
      <c r="L24">
        <v>4.1705030260125291</v>
      </c>
      <c r="M24">
        <v>4.6265576308052925</v>
      </c>
    </row>
    <row r="25" spans="1:13" x14ac:dyDescent="0.2">
      <c r="B25">
        <v>3.4260400140370768</v>
      </c>
      <c r="C25">
        <v>3.8832489210351526</v>
      </c>
      <c r="D25">
        <v>2.6975209687405544</v>
      </c>
      <c r="E25">
        <v>4.3719067564981593</v>
      </c>
      <c r="F25">
        <v>5.0794394707356592</v>
      </c>
      <c r="G25">
        <v>4.730173508374155</v>
      </c>
      <c r="H25">
        <v>5.4157724606856341</v>
      </c>
      <c r="I25">
        <v>5.1600779004900961</v>
      </c>
      <c r="J25">
        <v>5.3733886663436286</v>
      </c>
      <c r="K25">
        <v>4.6194132509413457</v>
      </c>
      <c r="L25">
        <v>4.1034768265527424</v>
      </c>
      <c r="M25">
        <v>4.4844598393573349</v>
      </c>
    </row>
    <row r="26" spans="1:13" x14ac:dyDescent="0.2">
      <c r="B26" s="2">
        <f t="shared" ref="B26:M26" si="5">AVERAGE(B23:B25)</f>
        <v>3.4051876848485811</v>
      </c>
      <c r="C26" s="2">
        <f t="shared" si="5"/>
        <v>3.8867502831415863</v>
      </c>
      <c r="D26" s="2">
        <f t="shared" si="5"/>
        <v>2.6929157978813767</v>
      </c>
      <c r="E26" s="2">
        <f t="shared" si="5"/>
        <v>4.4450829746879679</v>
      </c>
      <c r="F26" s="2">
        <f t="shared" si="5"/>
        <v>5.0786988692067041</v>
      </c>
      <c r="G26" s="48">
        <f t="shared" si="5"/>
        <v>4.7293194605644109</v>
      </c>
      <c r="H26" s="49">
        <f t="shared" si="5"/>
        <v>5.4177617904840512</v>
      </c>
      <c r="I26" s="48">
        <f t="shared" si="5"/>
        <v>5.1612594227043678</v>
      </c>
      <c r="J26" s="48">
        <f t="shared" si="5"/>
        <v>5.3732943316077204</v>
      </c>
      <c r="K26" s="2">
        <f t="shared" si="5"/>
        <v>4.6194418358504565</v>
      </c>
      <c r="L26" s="2">
        <f t="shared" si="5"/>
        <v>4.105838415076545</v>
      </c>
      <c r="M26" s="2">
        <f t="shared" si="5"/>
        <v>4.4911546533764168</v>
      </c>
    </row>
    <row r="27" spans="1:13" x14ac:dyDescent="0.2">
      <c r="A27" s="27" t="s">
        <v>86</v>
      </c>
      <c r="B27">
        <v>0.33076932460657221</v>
      </c>
      <c r="C27">
        <v>0.24985755771288828</v>
      </c>
      <c r="D27">
        <v>0.36126296258861051</v>
      </c>
      <c r="E27">
        <v>0.25301968345294362</v>
      </c>
      <c r="F27">
        <v>0.19519335685729719</v>
      </c>
      <c r="G27">
        <v>0.20940879672146168</v>
      </c>
      <c r="H27">
        <v>0.16842024677022185</v>
      </c>
      <c r="I27">
        <v>0.19700346935554061</v>
      </c>
      <c r="J27">
        <v>0.18554985277970887</v>
      </c>
      <c r="K27">
        <v>0.2043298841583093</v>
      </c>
      <c r="L27">
        <v>0.2473083336463838</v>
      </c>
      <c r="M27">
        <v>0.22922917273597343</v>
      </c>
    </row>
    <row r="28" spans="1:13" x14ac:dyDescent="0.2">
      <c r="B28">
        <v>0.26551482200264781</v>
      </c>
      <c r="C28">
        <v>0.26492020301089003</v>
      </c>
      <c r="D28">
        <v>0.3826784926949432</v>
      </c>
      <c r="E28">
        <v>0.19955776066954833</v>
      </c>
      <c r="F28">
        <v>0.19866765663849947</v>
      </c>
      <c r="G28">
        <v>0.21356403745678443</v>
      </c>
      <c r="H28">
        <v>0.20408227818322253</v>
      </c>
      <c r="I28">
        <v>0.19056157550249386</v>
      </c>
      <c r="J28">
        <v>0.18666791133253638</v>
      </c>
      <c r="K28">
        <v>0.23015671999317924</v>
      </c>
      <c r="L28">
        <v>0.23977922897135806</v>
      </c>
      <c r="M28">
        <v>0.21614342234529593</v>
      </c>
    </row>
    <row r="29" spans="1:13" x14ac:dyDescent="0.2">
      <c r="B29">
        <v>0.29188217180851</v>
      </c>
      <c r="C29">
        <v>0.25751632726480778</v>
      </c>
      <c r="D29">
        <v>0.37071074204360682</v>
      </c>
      <c r="E29">
        <v>0.22873314910334158</v>
      </c>
      <c r="F29">
        <v>0.19687211665014079</v>
      </c>
      <c r="G29">
        <v>0.21140873547865222</v>
      </c>
      <c r="H29">
        <v>0.1846458667270893</v>
      </c>
      <c r="I29">
        <v>0.19379552388250215</v>
      </c>
      <c r="J29">
        <v>0.18610230193537428</v>
      </c>
      <c r="K29">
        <v>0.21647770954378667</v>
      </c>
      <c r="L29">
        <v>0.24369578342180676</v>
      </c>
      <c r="M29">
        <v>0.22299229691469583</v>
      </c>
    </row>
    <row r="30" spans="1:13" x14ac:dyDescent="0.2">
      <c r="B30" s="2">
        <f t="shared" ref="B30:M30" si="6">AVERAGE(B27:B29)</f>
        <v>0.29605543947257668</v>
      </c>
      <c r="C30" s="2">
        <f t="shared" si="6"/>
        <v>0.25743136266286204</v>
      </c>
      <c r="D30" s="2">
        <f t="shared" si="6"/>
        <v>0.37155073244238684</v>
      </c>
      <c r="E30" s="2">
        <f t="shared" si="6"/>
        <v>0.22710353107527784</v>
      </c>
      <c r="F30" s="2">
        <f t="shared" si="6"/>
        <v>0.19691104338197915</v>
      </c>
      <c r="G30" s="48">
        <f t="shared" si="6"/>
        <v>0.21146052321896611</v>
      </c>
      <c r="H30" s="49">
        <f t="shared" si="6"/>
        <v>0.18571613056017788</v>
      </c>
      <c r="I30" s="48">
        <f t="shared" si="6"/>
        <v>0.19378685624684552</v>
      </c>
      <c r="J30" s="48">
        <f t="shared" si="6"/>
        <v>0.18610668868253985</v>
      </c>
      <c r="K30" s="2">
        <f t="shared" si="6"/>
        <v>0.21698810456509174</v>
      </c>
      <c r="L30" s="2">
        <f t="shared" si="6"/>
        <v>0.24359444867984956</v>
      </c>
      <c r="M30" s="2">
        <f t="shared" si="6"/>
        <v>0.22278829733198838</v>
      </c>
    </row>
    <row r="31" spans="1:13" x14ac:dyDescent="0.2">
      <c r="A31" s="27" t="s">
        <v>87</v>
      </c>
      <c r="B31">
        <v>0.4458064532460006</v>
      </c>
      <c r="C31">
        <v>0.62662913907959661</v>
      </c>
      <c r="D31">
        <v>0.27134821340807397</v>
      </c>
      <c r="E31">
        <v>1.4519129176680878</v>
      </c>
      <c r="F31">
        <v>0.78595314664151161</v>
      </c>
      <c r="G31">
        <v>0.75031119329679896</v>
      </c>
      <c r="H31">
        <v>0.88706862370945161</v>
      </c>
      <c r="I31">
        <v>0.96264242223897678</v>
      </c>
      <c r="J31">
        <v>0.9244129812374241</v>
      </c>
      <c r="K31">
        <v>0.88775063169330903</v>
      </c>
      <c r="L31">
        <v>0.91763767988945821</v>
      </c>
      <c r="M31">
        <v>0.73277328223330984</v>
      </c>
    </row>
    <row r="32" spans="1:13" x14ac:dyDescent="0.2">
      <c r="B32">
        <v>0.70649872088715648</v>
      </c>
      <c r="C32">
        <v>0.64192053044581954</v>
      </c>
      <c r="D32">
        <v>0.20611074441327717</v>
      </c>
      <c r="E32">
        <v>0.9536828792883717</v>
      </c>
      <c r="F32">
        <v>0.68282526342959771</v>
      </c>
      <c r="G32">
        <v>0.66867190994522185</v>
      </c>
      <c r="H32">
        <v>0.71613798486182956</v>
      </c>
      <c r="I32">
        <v>0.91061319818444564</v>
      </c>
      <c r="J32">
        <v>0.87381550347455028</v>
      </c>
      <c r="K32">
        <v>0.77612380837903483</v>
      </c>
      <c r="L32">
        <v>0.78882649427777995</v>
      </c>
      <c r="M32">
        <v>0.62938031354996105</v>
      </c>
    </row>
    <row r="33" spans="1:13" x14ac:dyDescent="0.2">
      <c r="B33">
        <v>0.56825165122986887</v>
      </c>
      <c r="C33">
        <v>0.63435874687062321</v>
      </c>
      <c r="D33">
        <v>0.23764250454102215</v>
      </c>
      <c r="E33">
        <v>1.1800684665783729</v>
      </c>
      <c r="F33">
        <v>0.73242272764871341</v>
      </c>
      <c r="G33">
        <v>0.70859753805630887</v>
      </c>
      <c r="H33">
        <v>0.79888822316000041</v>
      </c>
      <c r="I33">
        <v>0.93608035518699673</v>
      </c>
      <c r="J33">
        <v>0.89868812586046565</v>
      </c>
      <c r="K33">
        <v>0.83090800611913473</v>
      </c>
      <c r="L33">
        <v>0.85115883666202052</v>
      </c>
      <c r="M33">
        <v>0.67984166458153017</v>
      </c>
    </row>
    <row r="34" spans="1:13" x14ac:dyDescent="0.2">
      <c r="B34" s="2">
        <f t="shared" ref="B34:M34" si="7">AVERAGE(B31:B33)</f>
        <v>0.57351894178767537</v>
      </c>
      <c r="C34" s="2">
        <f t="shared" si="7"/>
        <v>0.63430280546534645</v>
      </c>
      <c r="D34" s="2">
        <f t="shared" si="7"/>
        <v>0.2383671541207911</v>
      </c>
      <c r="E34" s="2">
        <f t="shared" si="7"/>
        <v>1.1952214211782775</v>
      </c>
      <c r="F34" s="2">
        <f t="shared" si="7"/>
        <v>0.73373371257327424</v>
      </c>
      <c r="G34" s="48">
        <f t="shared" si="7"/>
        <v>0.70919354709944316</v>
      </c>
      <c r="H34" s="49">
        <f t="shared" si="7"/>
        <v>0.80069827724376053</v>
      </c>
      <c r="I34" s="48">
        <f t="shared" si="7"/>
        <v>0.93644532520347301</v>
      </c>
      <c r="J34" s="48">
        <f t="shared" si="7"/>
        <v>0.89897220352414664</v>
      </c>
      <c r="K34" s="2">
        <f t="shared" si="7"/>
        <v>0.83159414873049275</v>
      </c>
      <c r="L34" s="2">
        <f t="shared" si="7"/>
        <v>0.85254100360975293</v>
      </c>
      <c r="M34" s="2">
        <f t="shared" si="7"/>
        <v>0.68066508678826698</v>
      </c>
    </row>
    <row r="35" spans="1:13" x14ac:dyDescent="0.2">
      <c r="A35" s="27" t="s">
        <v>88</v>
      </c>
      <c r="B35">
        <v>0.86581231138133075</v>
      </c>
      <c r="C35">
        <v>1.2932436345913987</v>
      </c>
      <c r="D35">
        <v>0.70227947301734772</v>
      </c>
      <c r="E35">
        <v>2.0321662760730348</v>
      </c>
      <c r="F35">
        <v>1.3370003514827824</v>
      </c>
      <c r="G35">
        <v>1.1813869680420517</v>
      </c>
      <c r="H35">
        <v>1.3320067693518445</v>
      </c>
      <c r="I35">
        <v>1.4889160352170434</v>
      </c>
      <c r="J35">
        <v>1.4094179603884578</v>
      </c>
      <c r="K35">
        <v>1.3197136442581479</v>
      </c>
      <c r="L35">
        <v>1.3873052900217027</v>
      </c>
      <c r="M35">
        <v>1.1814694191832624</v>
      </c>
    </row>
    <row r="36" spans="1:13" x14ac:dyDescent="0.2">
      <c r="B36">
        <v>1.1063567253244129</v>
      </c>
      <c r="C36">
        <v>1.2434531078180591</v>
      </c>
      <c r="D36">
        <v>0.59248595660044279</v>
      </c>
      <c r="E36">
        <v>1.525115937314762</v>
      </c>
      <c r="F36">
        <v>1.1652976661423553</v>
      </c>
      <c r="G36">
        <v>1.0878905564991799</v>
      </c>
      <c r="H36">
        <v>1.1884115348539555</v>
      </c>
      <c r="I36">
        <v>1.3863208880166893</v>
      </c>
      <c r="J36">
        <v>1.3457055723794045</v>
      </c>
      <c r="K36">
        <v>1.2357130399086653</v>
      </c>
      <c r="L36">
        <v>1.2384019049570851</v>
      </c>
      <c r="M36">
        <v>1.0796618728246037</v>
      </c>
    </row>
    <row r="37" spans="1:13" x14ac:dyDescent="0.2">
      <c r="B37">
        <v>0.9787942139735365</v>
      </c>
      <c r="C37">
        <v>1.2680751437425779</v>
      </c>
      <c r="D37">
        <v>0.64555335600423602</v>
      </c>
      <c r="E37">
        <v>1.7555092895475748</v>
      </c>
      <c r="F37">
        <v>1.2478749238855267</v>
      </c>
      <c r="G37">
        <v>1.133614903942386</v>
      </c>
      <c r="H37">
        <v>1.2579282695557712</v>
      </c>
      <c r="I37">
        <v>1.4365389485188567</v>
      </c>
      <c r="J37">
        <v>1.3770252001221313</v>
      </c>
      <c r="K37">
        <v>1.2769388455200434</v>
      </c>
      <c r="L37">
        <v>1.3104569577535143</v>
      </c>
      <c r="M37">
        <v>1.1293494521628147</v>
      </c>
    </row>
    <row r="38" spans="1:13" x14ac:dyDescent="0.2">
      <c r="B38" s="2">
        <f t="shared" ref="B38:M38" si="8">AVERAGE(B35:B37)</f>
        <v>0.98365441689309341</v>
      </c>
      <c r="C38" s="2">
        <f t="shared" si="8"/>
        <v>1.2682572953840119</v>
      </c>
      <c r="D38" s="2">
        <f t="shared" si="8"/>
        <v>0.64677292854067547</v>
      </c>
      <c r="E38" s="2">
        <f t="shared" si="8"/>
        <v>1.7709305009784575</v>
      </c>
      <c r="F38" s="2">
        <f t="shared" si="8"/>
        <v>1.2500576471702214</v>
      </c>
      <c r="G38" s="48">
        <f t="shared" si="8"/>
        <v>1.1342974761612059</v>
      </c>
      <c r="H38" s="49">
        <f t="shared" si="8"/>
        <v>1.2594488579205236</v>
      </c>
      <c r="I38" s="48">
        <f t="shared" si="8"/>
        <v>1.4372586239175298</v>
      </c>
      <c r="J38" s="48">
        <f t="shared" si="8"/>
        <v>1.3773829109633311</v>
      </c>
      <c r="K38" s="2">
        <f t="shared" si="8"/>
        <v>1.2774551765622855</v>
      </c>
      <c r="L38" s="2">
        <f t="shared" si="8"/>
        <v>1.312054717577434</v>
      </c>
      <c r="M38" s="2">
        <f t="shared" si="8"/>
        <v>1.1301602480568935</v>
      </c>
    </row>
    <row r="39" spans="1:13" x14ac:dyDescent="0.2">
      <c r="A39" s="25" t="s">
        <v>89</v>
      </c>
      <c r="B39">
        <v>48.273441602009328</v>
      </c>
      <c r="C39">
        <v>65.307351986095654</v>
      </c>
      <c r="D39">
        <v>29.114450349578316</v>
      </c>
      <c r="E39">
        <v>107.57159888926985</v>
      </c>
      <c r="F39">
        <v>66.208033796020416</v>
      </c>
      <c r="G39">
        <v>56.771992285037001</v>
      </c>
      <c r="H39">
        <v>56.346959853189098</v>
      </c>
      <c r="I39">
        <v>74.962586652943074</v>
      </c>
      <c r="J39">
        <v>80.318631223195325</v>
      </c>
      <c r="K39">
        <v>64.553917649491424</v>
      </c>
      <c r="L39">
        <v>75.820828166466896</v>
      </c>
      <c r="M39">
        <v>70.896739824509439</v>
      </c>
    </row>
    <row r="40" spans="1:13" x14ac:dyDescent="0.2">
      <c r="B40">
        <v>67.498871788879867</v>
      </c>
      <c r="C40">
        <v>70.106602301799981</v>
      </c>
      <c r="D40">
        <v>23.363334785076443</v>
      </c>
      <c r="E40">
        <v>81.149520844128759</v>
      </c>
      <c r="F40">
        <v>62.369156664246425</v>
      </c>
      <c r="G40">
        <v>53.224941434651925</v>
      </c>
      <c r="H40">
        <v>52.143164041911248</v>
      </c>
      <c r="I40">
        <v>73.717937504123213</v>
      </c>
      <c r="J40">
        <v>77.323417861619504</v>
      </c>
      <c r="K40">
        <v>57.154316014582676</v>
      </c>
      <c r="L40">
        <v>71.527778619214757</v>
      </c>
      <c r="M40">
        <v>66.731216181615011</v>
      </c>
    </row>
    <row r="41" spans="1:13" x14ac:dyDescent="0.2">
      <c r="B41">
        <v>57.886156695444591</v>
      </c>
      <c r="C41">
        <v>67.70697714394781</v>
      </c>
      <c r="D41">
        <v>26.238892567327383</v>
      </c>
      <c r="E41">
        <v>94.360559866699305</v>
      </c>
      <c r="F41">
        <v>64.28859523013341</v>
      </c>
      <c r="G41">
        <v>54.998466859844463</v>
      </c>
      <c r="H41">
        <v>54.245061947550177</v>
      </c>
      <c r="I41">
        <v>74.340262078533158</v>
      </c>
      <c r="J41">
        <v>78.821024542407415</v>
      </c>
      <c r="K41">
        <v>60.85411683203705</v>
      </c>
      <c r="L41">
        <v>73.674303392840827</v>
      </c>
      <c r="M41">
        <v>68.813978003062218</v>
      </c>
    </row>
    <row r="42" spans="1:13" x14ac:dyDescent="0.2">
      <c r="B42" s="2">
        <f t="shared" ref="B42:M42" si="9">AVERAGE(B39:B41)</f>
        <v>57.886156695444591</v>
      </c>
      <c r="C42" s="2">
        <f t="shared" si="9"/>
        <v>67.706977143947825</v>
      </c>
      <c r="D42" s="2">
        <f t="shared" si="9"/>
        <v>26.238892567327383</v>
      </c>
      <c r="E42" s="2">
        <f t="shared" si="9"/>
        <v>94.360559866699305</v>
      </c>
      <c r="F42" s="2">
        <f t="shared" si="9"/>
        <v>64.288595230133424</v>
      </c>
      <c r="G42" s="48">
        <f t="shared" si="9"/>
        <v>54.998466859844463</v>
      </c>
      <c r="H42" s="49">
        <f t="shared" si="9"/>
        <v>54.24506194755017</v>
      </c>
      <c r="I42" s="48">
        <f t="shared" si="9"/>
        <v>74.340262078533144</v>
      </c>
      <c r="J42" s="48">
        <f t="shared" si="9"/>
        <v>78.821024542407415</v>
      </c>
      <c r="K42" s="2">
        <f t="shared" si="9"/>
        <v>60.85411683203705</v>
      </c>
      <c r="L42" s="2">
        <f t="shared" si="9"/>
        <v>73.674303392840827</v>
      </c>
      <c r="M42" s="2">
        <f t="shared" si="9"/>
        <v>68.813978003062232</v>
      </c>
    </row>
    <row r="43" spans="1:13" x14ac:dyDescent="0.2">
      <c r="A43" s="25" t="s">
        <v>90</v>
      </c>
      <c r="B43">
        <v>64.520832134862317</v>
      </c>
      <c r="C43">
        <v>35.047348948224737</v>
      </c>
      <c r="D43">
        <v>20.771052124284957</v>
      </c>
      <c r="E43">
        <v>77.332582172448468</v>
      </c>
      <c r="F43">
        <v>43.241340573405623</v>
      </c>
      <c r="G43">
        <v>50.74618157570643</v>
      </c>
      <c r="H43">
        <v>57.742554946065439</v>
      </c>
      <c r="I43">
        <v>70.039330282453619</v>
      </c>
      <c r="J43">
        <v>90.853581449520647</v>
      </c>
      <c r="K43">
        <v>98.551055429841497</v>
      </c>
      <c r="L43">
        <v>99.767061161726232</v>
      </c>
      <c r="M43">
        <v>95.705182905893935</v>
      </c>
    </row>
    <row r="44" spans="1:13" x14ac:dyDescent="0.2">
      <c r="B44">
        <v>98.252420425792323</v>
      </c>
      <c r="C44">
        <v>38.648959964910418</v>
      </c>
      <c r="D44">
        <v>18.535229819214315</v>
      </c>
      <c r="E44">
        <v>67.096305942549776</v>
      </c>
      <c r="F44">
        <v>40.772669320254565</v>
      </c>
      <c r="G44">
        <v>41.294650602077148</v>
      </c>
      <c r="H44">
        <v>49.326356804321904</v>
      </c>
      <c r="I44">
        <v>70.852659448556395</v>
      </c>
      <c r="J44">
        <v>93.173024544146202</v>
      </c>
      <c r="K44">
        <v>87.547903968596259</v>
      </c>
      <c r="L44">
        <v>96.186392547924399</v>
      </c>
      <c r="M44">
        <v>82.027787226336898</v>
      </c>
    </row>
    <row r="45" spans="1:13" x14ac:dyDescent="0.2">
      <c r="B45">
        <v>81.38662628032732</v>
      </c>
      <c r="C45">
        <v>36.848154456567585</v>
      </c>
      <c r="D45">
        <v>19.653140971749632</v>
      </c>
      <c r="E45">
        <v>72.214444057499136</v>
      </c>
      <c r="F45">
        <v>42.007004946830087</v>
      </c>
      <c r="G45">
        <v>46.020416088891793</v>
      </c>
      <c r="H45">
        <v>53.534455875193672</v>
      </c>
      <c r="I45">
        <v>70.445994865505014</v>
      </c>
      <c r="J45">
        <v>92.013302996833445</v>
      </c>
      <c r="K45">
        <v>93.049479699218864</v>
      </c>
      <c r="L45">
        <v>97.97672685482533</v>
      </c>
      <c r="M45">
        <v>88.866485066115416</v>
      </c>
    </row>
    <row r="46" spans="1:13" x14ac:dyDescent="0.2">
      <c r="B46" s="2">
        <f t="shared" ref="B46:M46" si="10">AVERAGE(B43:B45)</f>
        <v>81.38662628032732</v>
      </c>
      <c r="C46" s="2">
        <f t="shared" si="10"/>
        <v>36.848154456567578</v>
      </c>
      <c r="D46" s="2">
        <f t="shared" si="10"/>
        <v>19.653140971749636</v>
      </c>
      <c r="E46" s="2">
        <f t="shared" si="10"/>
        <v>72.214444057499122</v>
      </c>
      <c r="F46" s="2">
        <f t="shared" si="10"/>
        <v>42.007004946830087</v>
      </c>
      <c r="G46" s="48">
        <f t="shared" si="10"/>
        <v>46.020416088891785</v>
      </c>
      <c r="H46" s="49">
        <f t="shared" si="10"/>
        <v>53.534455875193679</v>
      </c>
      <c r="I46" s="48">
        <f t="shared" si="10"/>
        <v>70.445994865505014</v>
      </c>
      <c r="J46" s="48">
        <f t="shared" si="10"/>
        <v>92.013302996833431</v>
      </c>
      <c r="K46" s="2">
        <f t="shared" si="10"/>
        <v>93.049479699218864</v>
      </c>
      <c r="L46" s="2">
        <f t="shared" si="10"/>
        <v>97.976726854825316</v>
      </c>
      <c r="M46" s="2">
        <f t="shared" si="10"/>
        <v>88.86648506611543</v>
      </c>
    </row>
    <row r="47" spans="1:13" x14ac:dyDescent="0.2">
      <c r="A47" s="50" t="s">
        <v>91</v>
      </c>
      <c r="B47">
        <v>1.3365699646361389</v>
      </c>
      <c r="C47">
        <v>0.53665242706037963</v>
      </c>
      <c r="D47">
        <v>0.71342758921724925</v>
      </c>
      <c r="E47">
        <v>0.71889404797312451</v>
      </c>
      <c r="F47">
        <v>0.65311319630223996</v>
      </c>
      <c r="G47">
        <v>0.89385944606142087</v>
      </c>
      <c r="H47">
        <v>1.0247678862624094</v>
      </c>
      <c r="I47">
        <v>0.93432381951702348</v>
      </c>
      <c r="J47">
        <v>1.1311644641583847</v>
      </c>
      <c r="K47">
        <v>1.5266471659387804</v>
      </c>
      <c r="L47">
        <v>1.3158265818817576</v>
      </c>
      <c r="M47">
        <v>1.3499236092208582</v>
      </c>
    </row>
    <row r="48" spans="1:13" x14ac:dyDescent="0.2">
      <c r="B48">
        <v>1.4556157432245995</v>
      </c>
      <c r="C48">
        <v>0.55128844782024344</v>
      </c>
      <c r="D48">
        <v>0.79334692541639529</v>
      </c>
      <c r="E48">
        <v>0.82682319309596086</v>
      </c>
      <c r="F48">
        <v>0.6537312912494101</v>
      </c>
      <c r="G48">
        <v>0.77585149910925788</v>
      </c>
      <c r="H48">
        <v>0.94597935723031168</v>
      </c>
      <c r="I48">
        <v>0.96113187437716152</v>
      </c>
      <c r="J48">
        <v>1.2049780922888285</v>
      </c>
      <c r="K48">
        <v>1.5317811509853219</v>
      </c>
      <c r="L48">
        <v>1.344741782909018</v>
      </c>
      <c r="M48">
        <v>1.2292266186651071</v>
      </c>
    </row>
    <row r="49" spans="1:13" x14ac:dyDescent="0.2">
      <c r="B49">
        <v>1.4059773687951911</v>
      </c>
      <c r="C49">
        <v>0.54422979744357658</v>
      </c>
      <c r="D49">
        <v>0.74900802011063849</v>
      </c>
      <c r="E49">
        <v>0.76530325974659952</v>
      </c>
      <c r="F49">
        <v>0.65341301667049845</v>
      </c>
      <c r="G49">
        <v>0.83675816284421312</v>
      </c>
      <c r="H49">
        <v>0.98690007814824521</v>
      </c>
      <c r="I49">
        <v>0.947615637823361</v>
      </c>
      <c r="J49">
        <v>1.1673700453782898</v>
      </c>
      <c r="K49">
        <v>1.5290580907787057</v>
      </c>
      <c r="L49">
        <v>1.3298629555056785</v>
      </c>
      <c r="M49">
        <v>1.291401654794043</v>
      </c>
    </row>
    <row r="50" spans="1:13" x14ac:dyDescent="0.2">
      <c r="B50" s="2">
        <f t="shared" ref="B50:M50" si="11">AVERAGE(B47:B49)</f>
        <v>1.3993876922186432</v>
      </c>
      <c r="C50" s="2">
        <f t="shared" si="11"/>
        <v>0.54405689077473329</v>
      </c>
      <c r="D50" s="2">
        <f t="shared" si="11"/>
        <v>0.75192751158142768</v>
      </c>
      <c r="E50" s="2">
        <f t="shared" si="11"/>
        <v>0.77034016693856167</v>
      </c>
      <c r="F50" s="2">
        <f t="shared" si="11"/>
        <v>0.65341916807404943</v>
      </c>
      <c r="G50" s="48">
        <f t="shared" si="11"/>
        <v>0.8354897026716307</v>
      </c>
      <c r="H50" s="49">
        <f t="shared" si="11"/>
        <v>0.98588244054698881</v>
      </c>
      <c r="I50" s="48">
        <f t="shared" si="11"/>
        <v>0.94769044390584867</v>
      </c>
      <c r="J50" s="48">
        <f t="shared" si="11"/>
        <v>1.1678375339418343</v>
      </c>
      <c r="K50" s="2">
        <f t="shared" si="11"/>
        <v>1.529162135900936</v>
      </c>
      <c r="L50" s="2">
        <f t="shared" si="11"/>
        <v>1.3301437734321515</v>
      </c>
      <c r="M50" s="2">
        <f t="shared" si="11"/>
        <v>1.2901839608933361</v>
      </c>
    </row>
    <row r="51" spans="1:13" x14ac:dyDescent="0.2">
      <c r="A51" s="51" t="s">
        <v>92</v>
      </c>
      <c r="B51">
        <v>112.79427373687165</v>
      </c>
      <c r="C51">
        <v>100.35470093432039</v>
      </c>
      <c r="D51">
        <v>49.885502473863269</v>
      </c>
      <c r="E51">
        <v>184.9041810617183</v>
      </c>
      <c r="F51">
        <v>109.44937436942604</v>
      </c>
      <c r="G51">
        <v>107.51817386074343</v>
      </c>
      <c r="H51">
        <v>114.08951479925454</v>
      </c>
      <c r="I51">
        <v>145.00191693539671</v>
      </c>
      <c r="J51">
        <v>171.17221267271597</v>
      </c>
      <c r="K51">
        <v>163.10497307933292</v>
      </c>
      <c r="L51">
        <v>175.58788932819311</v>
      </c>
      <c r="M51">
        <v>166.60192273040337</v>
      </c>
    </row>
    <row r="52" spans="1:13" x14ac:dyDescent="0.2">
      <c r="B52">
        <v>165.75129221467219</v>
      </c>
      <c r="C52">
        <v>108.7555622667104</v>
      </c>
      <c r="D52">
        <v>41.898564604290755</v>
      </c>
      <c r="E52">
        <v>148.24582678667855</v>
      </c>
      <c r="F52">
        <v>103.141825984501</v>
      </c>
      <c r="G52">
        <v>94.51959203672908</v>
      </c>
      <c r="H52">
        <v>101.46952084623315</v>
      </c>
      <c r="I52">
        <v>144.57059695267961</v>
      </c>
      <c r="J52">
        <v>170.49644240576572</v>
      </c>
      <c r="K52">
        <v>144.70221998317894</v>
      </c>
      <c r="L52">
        <v>167.71417116713917</v>
      </c>
      <c r="M52">
        <v>148.75900340795192</v>
      </c>
    </row>
    <row r="53" spans="1:13" x14ac:dyDescent="0.2">
      <c r="B53">
        <v>139.27278297577192</v>
      </c>
      <c r="C53">
        <v>104.5551316005154</v>
      </c>
      <c r="D53">
        <v>45.892033539077019</v>
      </c>
      <c r="E53">
        <v>166.57500392419843</v>
      </c>
      <c r="F53">
        <v>106.29560017696349</v>
      </c>
      <c r="G53">
        <v>101.01888294873626</v>
      </c>
      <c r="H53">
        <v>107.77951782274386</v>
      </c>
      <c r="I53">
        <v>144.78625694403817</v>
      </c>
      <c r="J53">
        <v>170.83432753924086</v>
      </c>
      <c r="K53">
        <v>153.90359653125591</v>
      </c>
      <c r="L53">
        <v>171.65103024766614</v>
      </c>
      <c r="M53">
        <v>157.68046306917762</v>
      </c>
    </row>
    <row r="54" spans="1:13" x14ac:dyDescent="0.2">
      <c r="B54" s="2">
        <f t="shared" ref="B54:M54" si="12">AVERAGE(B51:B53)</f>
        <v>139.27278297577192</v>
      </c>
      <c r="C54" s="2">
        <f t="shared" si="12"/>
        <v>104.5551316005154</v>
      </c>
      <c r="D54" s="2">
        <f t="shared" si="12"/>
        <v>45.892033539077012</v>
      </c>
      <c r="E54" s="2">
        <f t="shared" si="12"/>
        <v>166.57500392419843</v>
      </c>
      <c r="F54" s="2">
        <f t="shared" si="12"/>
        <v>106.2956001769635</v>
      </c>
      <c r="G54" s="48">
        <f t="shared" si="12"/>
        <v>101.01888294873625</v>
      </c>
      <c r="H54" s="49">
        <f t="shared" si="12"/>
        <v>107.77951782274386</v>
      </c>
      <c r="I54" s="48">
        <f t="shared" si="12"/>
        <v>144.78625694403817</v>
      </c>
      <c r="J54" s="48">
        <f t="shared" si="12"/>
        <v>170.83432753924089</v>
      </c>
      <c r="K54" s="2">
        <f t="shared" si="12"/>
        <v>153.90359653125591</v>
      </c>
      <c r="L54" s="2">
        <f t="shared" si="12"/>
        <v>171.65103024766617</v>
      </c>
      <c r="M54" s="2">
        <f t="shared" si="12"/>
        <v>157.68046306917765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5" workbookViewId="0">
      <selection sqref="A1:D1"/>
    </sheetView>
  </sheetViews>
  <sheetFormatPr baseColWidth="10" defaultRowHeight="16" x14ac:dyDescent="0.2"/>
  <sheetData>
    <row r="1" spans="1:10" ht="21" x14ac:dyDescent="0.25">
      <c r="A1" s="67" t="s">
        <v>79</v>
      </c>
      <c r="B1" s="67"/>
      <c r="C1" s="67"/>
      <c r="D1" s="67"/>
      <c r="H1" s="22"/>
    </row>
    <row r="2" spans="1:10" x14ac:dyDescent="0.2">
      <c r="H2" s="7"/>
      <c r="I2" s="7"/>
      <c r="J2" s="7"/>
    </row>
    <row r="3" spans="1:10" x14ac:dyDescent="0.2">
      <c r="B3" s="7" t="s">
        <v>76</v>
      </c>
      <c r="C3" s="7" t="s">
        <v>77</v>
      </c>
      <c r="D3" s="7" t="s">
        <v>78</v>
      </c>
      <c r="G3" s="7"/>
    </row>
    <row r="4" spans="1:10" x14ac:dyDescent="0.2">
      <c r="A4" s="21" t="s">
        <v>75</v>
      </c>
      <c r="B4" s="21">
        <v>22.333060160642574</v>
      </c>
      <c r="C4" s="19">
        <v>106.3</v>
      </c>
      <c r="D4" s="7">
        <v>38.5</v>
      </c>
      <c r="G4" s="7"/>
    </row>
    <row r="5" spans="1:10" x14ac:dyDescent="0.2">
      <c r="A5" s="21" t="s">
        <v>51</v>
      </c>
      <c r="B5" s="21">
        <v>19.545160583333331</v>
      </c>
      <c r="C5" s="19">
        <v>107</v>
      </c>
      <c r="D5" s="7">
        <v>38.9</v>
      </c>
      <c r="G5" s="7"/>
      <c r="H5" s="2"/>
    </row>
    <row r="6" spans="1:10" x14ac:dyDescent="0.2">
      <c r="A6" s="21" t="s">
        <v>52</v>
      </c>
      <c r="B6" s="7">
        <v>15.094037611336049</v>
      </c>
      <c r="C6" s="19">
        <v>99.1</v>
      </c>
      <c r="D6" s="7">
        <v>39.1</v>
      </c>
      <c r="G6" s="7"/>
    </row>
    <row r="7" spans="1:10" x14ac:dyDescent="0.2">
      <c r="A7" s="21" t="s">
        <v>53</v>
      </c>
      <c r="B7" s="7">
        <v>14.597228427419354</v>
      </c>
      <c r="C7" s="19">
        <v>100.9</v>
      </c>
      <c r="D7" s="7">
        <v>38.799999999999997</v>
      </c>
      <c r="H7" s="22"/>
    </row>
    <row r="8" spans="1:10" x14ac:dyDescent="0.2">
      <c r="A8" s="21" t="s">
        <v>54</v>
      </c>
      <c r="B8" s="7">
        <v>12.34</v>
      </c>
      <c r="C8" s="19">
        <v>98.8</v>
      </c>
      <c r="D8" s="7">
        <v>39.1</v>
      </c>
      <c r="H8" s="7"/>
      <c r="I8" s="7"/>
      <c r="J8" s="7"/>
    </row>
    <row r="9" spans="1:10" x14ac:dyDescent="0.2">
      <c r="A9" s="21" t="s">
        <v>55</v>
      </c>
      <c r="B9" s="7">
        <v>15.2</v>
      </c>
      <c r="C9" s="19">
        <v>99.4</v>
      </c>
      <c r="D9" s="7">
        <v>39.1</v>
      </c>
      <c r="G9" s="7"/>
      <c r="H9" s="23"/>
      <c r="I9" s="23"/>
      <c r="J9" s="23"/>
    </row>
    <row r="10" spans="1:10" x14ac:dyDescent="0.2">
      <c r="A10" s="21" t="s">
        <v>56</v>
      </c>
      <c r="B10" s="7">
        <v>15.928049791666666</v>
      </c>
      <c r="C10" s="19">
        <v>103.3</v>
      </c>
      <c r="D10" s="7">
        <v>39</v>
      </c>
      <c r="G10" s="7"/>
      <c r="H10" s="23"/>
      <c r="I10" s="23"/>
      <c r="J10" s="23"/>
    </row>
    <row r="11" spans="1:10" x14ac:dyDescent="0.2">
      <c r="A11" s="21" t="s">
        <v>57</v>
      </c>
      <c r="B11" s="7">
        <v>17.632080401606427</v>
      </c>
      <c r="C11" s="19">
        <v>100.7</v>
      </c>
      <c r="D11" s="7">
        <v>38.200000000000003</v>
      </c>
    </row>
    <row r="12" spans="1:10" x14ac:dyDescent="0.2">
      <c r="A12" s="21" t="s">
        <v>58</v>
      </c>
      <c r="B12" s="7">
        <v>21.379122129629643</v>
      </c>
      <c r="C12" s="19">
        <v>98</v>
      </c>
      <c r="D12" s="7">
        <v>38.5</v>
      </c>
    </row>
    <row r="13" spans="1:10" x14ac:dyDescent="0.2">
      <c r="A13" s="21" t="s">
        <v>59</v>
      </c>
      <c r="B13" s="7">
        <v>23.910193145161291</v>
      </c>
      <c r="C13" s="19">
        <v>97.4</v>
      </c>
      <c r="D13" s="7">
        <v>38.799999999999997</v>
      </c>
    </row>
    <row r="14" spans="1:10" x14ac:dyDescent="0.2">
      <c r="A14" s="21" t="s">
        <v>60</v>
      </c>
      <c r="B14" s="7">
        <v>26.663604838709695</v>
      </c>
      <c r="C14" s="19">
        <v>92.7</v>
      </c>
      <c r="D14" s="7">
        <v>38.700000000000003</v>
      </c>
    </row>
    <row r="15" spans="1:10" x14ac:dyDescent="0.2">
      <c r="A15" s="21" t="s">
        <v>61</v>
      </c>
      <c r="B15" s="21">
        <v>25.449870541666666</v>
      </c>
      <c r="C15" s="19">
        <v>104</v>
      </c>
      <c r="D15" s="7">
        <v>38.700000000000003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topLeftCell="A29" workbookViewId="0">
      <selection activeCell="W19" sqref="W19"/>
    </sheetView>
  </sheetViews>
  <sheetFormatPr baseColWidth="10" defaultColWidth="11" defaultRowHeight="16" x14ac:dyDescent="0.2"/>
  <cols>
    <col min="15" max="17" width="11" style="7"/>
    <col min="18" max="18" width="13.33203125" customWidth="1"/>
    <col min="21" max="21" width="13.6640625" customWidth="1"/>
    <col min="22" max="22" width="5.1640625" customWidth="1"/>
    <col min="23" max="23" width="14" customWidth="1"/>
  </cols>
  <sheetData>
    <row r="1" spans="1:17" x14ac:dyDescent="0.2"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s="7" t="s">
        <v>188</v>
      </c>
      <c r="P1" s="7" t="s">
        <v>189</v>
      </c>
      <c r="Q1" s="7" t="s">
        <v>190</v>
      </c>
    </row>
    <row r="2" spans="1:17" x14ac:dyDescent="0.2">
      <c r="A2" t="s">
        <v>50</v>
      </c>
      <c r="B2">
        <v>428.01224989397855</v>
      </c>
      <c r="C2">
        <v>175.71724595715693</v>
      </c>
      <c r="D2">
        <v>243.21866774886453</v>
      </c>
      <c r="E2">
        <v>186.19049147514716</v>
      </c>
      <c r="F2">
        <v>54.345685021859815</v>
      </c>
      <c r="G2">
        <v>3.4051876848485811</v>
      </c>
      <c r="H2">
        <v>0.29605543947257668</v>
      </c>
      <c r="I2">
        <v>0.57351894178767537</v>
      </c>
      <c r="J2">
        <v>0.98365441689309341</v>
      </c>
      <c r="K2">
        <v>57.886156695444591</v>
      </c>
      <c r="L2">
        <v>81.38662628032732</v>
      </c>
      <c r="M2">
        <v>1.3993876922186432</v>
      </c>
      <c r="N2">
        <v>139.27278297577192</v>
      </c>
      <c r="O2" s="7">
        <v>0.8</v>
      </c>
      <c r="P2" s="7">
        <v>0.6</v>
      </c>
      <c r="Q2" s="7">
        <v>1.07</v>
      </c>
    </row>
    <row r="3" spans="1:17" x14ac:dyDescent="0.2">
      <c r="A3" t="s">
        <v>51</v>
      </c>
      <c r="B3">
        <v>265.42330918501705</v>
      </c>
      <c r="C3">
        <v>168.2031031425598</v>
      </c>
      <c r="D3">
        <v>168.37359780486139</v>
      </c>
      <c r="E3">
        <v>133.12437257495435</v>
      </c>
      <c r="F3">
        <v>34.281699494934138</v>
      </c>
      <c r="G3">
        <v>3.8867502831415863</v>
      </c>
      <c r="H3">
        <v>0.25743136266286204</v>
      </c>
      <c r="I3">
        <v>0.63430280546534645</v>
      </c>
      <c r="J3">
        <v>1.2682572953840119</v>
      </c>
      <c r="K3">
        <v>67.706977143947825</v>
      </c>
      <c r="L3">
        <v>36.848154456567578</v>
      </c>
      <c r="M3">
        <v>0.54405689077473329</v>
      </c>
      <c r="N3">
        <v>104.5551316005154</v>
      </c>
      <c r="O3" s="7">
        <v>1.2</v>
      </c>
      <c r="P3" s="7">
        <v>0.49</v>
      </c>
      <c r="Q3" s="7">
        <v>0.83</v>
      </c>
    </row>
    <row r="4" spans="1:17" x14ac:dyDescent="0.2">
      <c r="A4" t="s">
        <v>52</v>
      </c>
      <c r="B4">
        <v>348.81883225484671</v>
      </c>
      <c r="C4">
        <v>142.28698687147855</v>
      </c>
      <c r="D4">
        <v>82.894180928116441</v>
      </c>
      <c r="E4">
        <v>58.757119303849038</v>
      </c>
      <c r="F4">
        <v>21.781895297474609</v>
      </c>
      <c r="G4">
        <v>2.6929157978813767</v>
      </c>
      <c r="H4">
        <v>0.37155073244238684</v>
      </c>
      <c r="I4">
        <v>0.2383671541207911</v>
      </c>
      <c r="J4">
        <v>0.64677292854067547</v>
      </c>
      <c r="K4">
        <v>26.238892567327383</v>
      </c>
      <c r="L4">
        <v>19.653140971749636</v>
      </c>
      <c r="M4">
        <v>0.75192751158142768</v>
      </c>
      <c r="N4">
        <v>45.892033539077012</v>
      </c>
      <c r="O4" s="7">
        <v>2.41</v>
      </c>
      <c r="P4" s="7">
        <v>1.26</v>
      </c>
      <c r="Q4" s="7">
        <v>0.38</v>
      </c>
    </row>
    <row r="5" spans="1:17" x14ac:dyDescent="0.2">
      <c r="A5" t="s">
        <v>53</v>
      </c>
      <c r="B5">
        <v>248.95580078736057</v>
      </c>
      <c r="C5">
        <v>143.25933088803544</v>
      </c>
      <c r="D5">
        <v>293.78489008093152</v>
      </c>
      <c r="E5">
        <v>236.10255945703079</v>
      </c>
      <c r="F5">
        <v>54.004481935965593</v>
      </c>
      <c r="G5">
        <v>4.4450829746879679</v>
      </c>
      <c r="H5">
        <v>0.22710353107527784</v>
      </c>
      <c r="I5">
        <v>1.1952214211782775</v>
      </c>
      <c r="J5">
        <v>1.7709305009784575</v>
      </c>
      <c r="K5">
        <v>94.360559866699305</v>
      </c>
      <c r="L5">
        <v>72.214444057499122</v>
      </c>
      <c r="M5">
        <v>0.77034016693856167</v>
      </c>
      <c r="N5">
        <v>166.57500392419843</v>
      </c>
      <c r="O5" s="7">
        <v>0.57999999999999996</v>
      </c>
      <c r="P5" s="7">
        <v>0.28999999999999998</v>
      </c>
      <c r="Q5" s="7">
        <v>1.51</v>
      </c>
    </row>
    <row r="6" spans="1:17" x14ac:dyDescent="0.2">
      <c r="A6" t="s">
        <v>54</v>
      </c>
      <c r="B6">
        <v>274.03659939193739</v>
      </c>
      <c r="C6">
        <v>141.25276700584195</v>
      </c>
      <c r="D6">
        <v>200.71063360222055</v>
      </c>
      <c r="E6">
        <v>167.69597253546053</v>
      </c>
      <c r="F6">
        <v>33.014661066759984</v>
      </c>
      <c r="G6">
        <v>5.0786988692067041</v>
      </c>
      <c r="H6">
        <v>0.19691104338197915</v>
      </c>
      <c r="I6">
        <v>0.73373371257327424</v>
      </c>
      <c r="J6">
        <v>1.2500576471702214</v>
      </c>
      <c r="K6">
        <v>64.288595230133424</v>
      </c>
      <c r="L6">
        <v>42.007004946830087</v>
      </c>
      <c r="M6">
        <v>0.65341916807404943</v>
      </c>
      <c r="N6">
        <v>106.2956001769635</v>
      </c>
      <c r="O6" s="7">
        <v>1.1200000000000001</v>
      </c>
      <c r="P6" s="7">
        <v>0.44</v>
      </c>
      <c r="Q6" s="7">
        <v>0.87</v>
      </c>
    </row>
    <row r="7" spans="1:17" x14ac:dyDescent="0.2">
      <c r="A7" t="s">
        <v>55</v>
      </c>
      <c r="B7">
        <v>275.58918382936218</v>
      </c>
      <c r="C7">
        <v>117.13018897784934</v>
      </c>
      <c r="D7">
        <v>195.28181717643361</v>
      </c>
      <c r="E7">
        <v>161.20225276341085</v>
      </c>
      <c r="F7">
        <v>34.079564413022759</v>
      </c>
      <c r="G7">
        <v>4.7293194605644109</v>
      </c>
      <c r="H7">
        <v>0.21146052321896611</v>
      </c>
      <c r="I7">
        <v>0.70919354709944316</v>
      </c>
      <c r="J7">
        <v>1.1342974761612059</v>
      </c>
      <c r="K7">
        <v>54.998466859844463</v>
      </c>
      <c r="L7">
        <v>46.020416088891785</v>
      </c>
      <c r="M7">
        <v>0.8354897026716307</v>
      </c>
      <c r="N7">
        <v>101.01888294873625</v>
      </c>
      <c r="O7" s="7">
        <v>1.1599999999999999</v>
      </c>
      <c r="P7" s="7">
        <v>0.46</v>
      </c>
      <c r="Q7" s="7">
        <v>0.91</v>
      </c>
    </row>
    <row r="8" spans="1:17" x14ac:dyDescent="0.2">
      <c r="A8" t="s">
        <v>56</v>
      </c>
      <c r="B8">
        <v>241.81514807503677</v>
      </c>
      <c r="C8">
        <v>111.00283679156512</v>
      </c>
      <c r="D8">
        <v>193.18327397883854</v>
      </c>
      <c r="E8">
        <v>163.07259359504675</v>
      </c>
      <c r="F8">
        <v>30.110680383791799</v>
      </c>
      <c r="G8">
        <v>5.4177617904840512</v>
      </c>
      <c r="H8">
        <v>0.18571613056017788</v>
      </c>
      <c r="I8">
        <v>0.80069827724376053</v>
      </c>
      <c r="J8">
        <v>1.2594488579205236</v>
      </c>
      <c r="K8">
        <v>54.24506194755017</v>
      </c>
      <c r="L8">
        <v>53.534455875193679</v>
      </c>
      <c r="M8">
        <v>0.98588244054698881</v>
      </c>
      <c r="N8">
        <v>107.77951782274386</v>
      </c>
      <c r="O8" s="7">
        <v>0.95</v>
      </c>
      <c r="P8" s="7">
        <v>0.41</v>
      </c>
      <c r="Q8" s="7">
        <v>1.01</v>
      </c>
    </row>
    <row r="9" spans="1:17" x14ac:dyDescent="0.2">
      <c r="A9" t="s">
        <v>57</v>
      </c>
      <c r="B9">
        <v>301.65739827257744</v>
      </c>
      <c r="C9">
        <v>150.9670372076427</v>
      </c>
      <c r="D9">
        <v>282.37556451977963</v>
      </c>
      <c r="E9">
        <v>236.53595517047029</v>
      </c>
      <c r="F9">
        <v>45.839609349309342</v>
      </c>
      <c r="G9">
        <v>5.1612594227043678</v>
      </c>
      <c r="H9">
        <v>0.19378685624684552</v>
      </c>
      <c r="I9">
        <v>0.93644532520347301</v>
      </c>
      <c r="J9">
        <v>1.4372586239175298</v>
      </c>
      <c r="K9">
        <v>74.340262078533144</v>
      </c>
      <c r="L9">
        <v>70.445994865505014</v>
      </c>
      <c r="M9">
        <v>0.94769044390584867</v>
      </c>
      <c r="N9">
        <v>144.78625694403817</v>
      </c>
      <c r="O9" s="7">
        <v>0.84</v>
      </c>
      <c r="P9" s="7">
        <v>0.35</v>
      </c>
      <c r="Q9" s="7">
        <v>1.1100000000000001</v>
      </c>
    </row>
    <row r="10" spans="1:17" x14ac:dyDescent="0.2">
      <c r="A10" t="s">
        <v>58</v>
      </c>
      <c r="B10">
        <v>334.56100696543854</v>
      </c>
      <c r="C10">
        <v>160.03293323388459</v>
      </c>
      <c r="D10">
        <v>300.66600433576014</v>
      </c>
      <c r="E10">
        <v>253.49078561365286</v>
      </c>
      <c r="F10">
        <v>47.175218722107246</v>
      </c>
      <c r="G10">
        <v>5.3732943316077204</v>
      </c>
      <c r="H10">
        <v>0.18610668868253985</v>
      </c>
      <c r="I10">
        <v>0.89897220352414664</v>
      </c>
      <c r="J10">
        <v>1.3773829109633311</v>
      </c>
      <c r="K10">
        <v>78.821024542407415</v>
      </c>
      <c r="L10">
        <v>92.013302996833431</v>
      </c>
      <c r="M10">
        <v>1.1678375339418343</v>
      </c>
      <c r="N10">
        <v>170.83432753924089</v>
      </c>
      <c r="O10" s="7">
        <v>0.95</v>
      </c>
      <c r="P10" s="7">
        <v>0.36</v>
      </c>
      <c r="Q10" s="7">
        <v>1.1399999999999999</v>
      </c>
    </row>
    <row r="11" spans="1:17" x14ac:dyDescent="0.2">
      <c r="A11" t="s">
        <v>59</v>
      </c>
      <c r="B11">
        <v>328.95121959604313</v>
      </c>
      <c r="C11">
        <v>146.7223885983758</v>
      </c>
      <c r="D11">
        <v>273.32820198500593</v>
      </c>
      <c r="E11">
        <v>224.68821240260263</v>
      </c>
      <c r="F11">
        <v>48.639989582403267</v>
      </c>
      <c r="G11">
        <v>4.6194418358504565</v>
      </c>
      <c r="H11">
        <v>0.21698810456509174</v>
      </c>
      <c r="I11">
        <v>0.83159414873049275</v>
      </c>
      <c r="J11">
        <v>1.2774551765622855</v>
      </c>
      <c r="K11">
        <v>60.85411683203705</v>
      </c>
      <c r="L11">
        <v>93.049479699218864</v>
      </c>
      <c r="M11">
        <v>1.529162135900936</v>
      </c>
      <c r="N11">
        <v>153.90359653125591</v>
      </c>
      <c r="O11" s="7">
        <v>1.06</v>
      </c>
      <c r="P11" s="7">
        <v>0.4</v>
      </c>
      <c r="Q11" s="7">
        <v>1.07</v>
      </c>
    </row>
    <row r="12" spans="1:17" x14ac:dyDescent="0.2">
      <c r="A12" t="s">
        <v>60</v>
      </c>
      <c r="B12">
        <v>351.44567511100041</v>
      </c>
      <c r="C12">
        <v>161.41833824421411</v>
      </c>
      <c r="D12">
        <v>299.13609197737765</v>
      </c>
      <c r="E12">
        <v>240.52191537898287</v>
      </c>
      <c r="F12">
        <v>58.614176598394749</v>
      </c>
      <c r="G12">
        <v>4.105838415076545</v>
      </c>
      <c r="H12">
        <v>0.24359444867984956</v>
      </c>
      <c r="I12">
        <v>0.85254100360975293</v>
      </c>
      <c r="J12">
        <v>1.312054717577434</v>
      </c>
      <c r="K12">
        <v>73.674303392840827</v>
      </c>
      <c r="L12">
        <v>97.976726854825316</v>
      </c>
      <c r="M12">
        <v>1.3301437734321515</v>
      </c>
      <c r="N12">
        <v>171.65103024766617</v>
      </c>
      <c r="O12" s="7">
        <v>0.74</v>
      </c>
      <c r="P12" s="7">
        <v>0.39</v>
      </c>
      <c r="Q12" s="7">
        <v>1.23</v>
      </c>
    </row>
    <row r="13" spans="1:17" x14ac:dyDescent="0.2">
      <c r="A13" t="s">
        <v>61</v>
      </c>
      <c r="B13">
        <v>387.91196339356935</v>
      </c>
      <c r="C13">
        <v>174.3694484413555</v>
      </c>
      <c r="D13">
        <v>263.7187149045738</v>
      </c>
      <c r="E13">
        <v>215.6339950544826</v>
      </c>
      <c r="F13">
        <v>48.084719850091226</v>
      </c>
      <c r="G13">
        <v>4.4911546533764168</v>
      </c>
      <c r="H13">
        <v>0.22278829733198838</v>
      </c>
      <c r="I13">
        <v>0.68066508678826698</v>
      </c>
      <c r="J13">
        <v>1.1301602480568935</v>
      </c>
      <c r="K13">
        <v>68.813978003062232</v>
      </c>
      <c r="L13">
        <v>88.86648506611543</v>
      </c>
      <c r="M13">
        <v>1.2901839608933361</v>
      </c>
      <c r="N13">
        <v>157.68046306917765</v>
      </c>
      <c r="O13" s="7">
        <v>0.92</v>
      </c>
      <c r="P13" s="7">
        <v>0.47</v>
      </c>
      <c r="Q13" s="7">
        <v>1.07</v>
      </c>
    </row>
    <row r="18" spans="9:37" x14ac:dyDescent="0.2">
      <c r="I18" s="34"/>
      <c r="J18" s="52" t="s">
        <v>191</v>
      </c>
      <c r="K18" s="52" t="s">
        <v>192</v>
      </c>
      <c r="L18" s="52" t="s">
        <v>193</v>
      </c>
      <c r="M18" s="52" t="s">
        <v>193</v>
      </c>
      <c r="P18" s="34"/>
      <c r="Q18" s="52" t="s">
        <v>191</v>
      </c>
      <c r="R18" s="52" t="s">
        <v>192</v>
      </c>
      <c r="S18" s="52" t="s">
        <v>193</v>
      </c>
      <c r="T18" s="52" t="s">
        <v>193</v>
      </c>
    </row>
    <row r="19" spans="9:37" x14ac:dyDescent="0.2">
      <c r="I19" s="53" t="s">
        <v>194</v>
      </c>
      <c r="J19" s="54">
        <v>7.714861382475708</v>
      </c>
      <c r="K19" s="55">
        <v>59.345087557505451</v>
      </c>
      <c r="L19" s="55">
        <v>7.714861382475708</v>
      </c>
      <c r="M19" s="55">
        <v>59.345087557505451</v>
      </c>
      <c r="P19" s="53" t="s">
        <v>194</v>
      </c>
      <c r="Q19" s="55">
        <v>10.247205657274838</v>
      </c>
      <c r="R19" s="55">
        <v>64.045035357967734</v>
      </c>
      <c r="S19" s="55">
        <v>10.247205657274838</v>
      </c>
      <c r="T19" s="55">
        <v>64.045035357967734</v>
      </c>
    </row>
    <row r="20" spans="9:37" x14ac:dyDescent="0.2">
      <c r="I20" s="53" t="s">
        <v>195</v>
      </c>
      <c r="J20" s="54">
        <v>3.5773854009387924</v>
      </c>
      <c r="K20" s="55">
        <v>27.518349237990712</v>
      </c>
      <c r="L20" s="55">
        <v>11.2922467834145</v>
      </c>
      <c r="M20" s="55">
        <v>86.863436795496156</v>
      </c>
      <c r="P20" s="53" t="s">
        <v>195</v>
      </c>
      <c r="Q20" s="55">
        <v>3.6948124307371808</v>
      </c>
      <c r="R20" s="55">
        <v>23.09257769210738</v>
      </c>
      <c r="S20" s="55">
        <v>13.94201808801202</v>
      </c>
      <c r="T20" s="55">
        <v>87.137613050075117</v>
      </c>
    </row>
    <row r="21" spans="9:37" x14ac:dyDescent="0.2">
      <c r="I21" s="53" t="s">
        <v>196</v>
      </c>
      <c r="J21" s="54">
        <v>1.1009473273174126</v>
      </c>
      <c r="K21" s="55">
        <v>8.4688255947493278</v>
      </c>
      <c r="L21" s="55">
        <v>12.393194110731912</v>
      </c>
      <c r="M21" s="55">
        <v>95.332262390245475</v>
      </c>
      <c r="P21" s="53" t="s">
        <v>196</v>
      </c>
      <c r="Q21" s="55">
        <v>1.1276022922390245</v>
      </c>
      <c r="R21" s="55">
        <v>7.0475143264939035</v>
      </c>
      <c r="S21" s="55">
        <v>15.069620380251045</v>
      </c>
      <c r="T21" s="55">
        <v>94.185127376569028</v>
      </c>
    </row>
    <row r="22" spans="9:37" x14ac:dyDescent="0.2">
      <c r="I22" s="53" t="s">
        <v>197</v>
      </c>
      <c r="J22" s="54">
        <v>0.4509612347097009</v>
      </c>
      <c r="K22" s="55">
        <v>3.4689325746900068</v>
      </c>
      <c r="L22" s="55">
        <v>12.844155345441612</v>
      </c>
      <c r="M22" s="55">
        <v>98.801194964935476</v>
      </c>
      <c r="P22" s="53" t="s">
        <v>197</v>
      </c>
      <c r="Q22" s="55">
        <v>0.51607102614994171</v>
      </c>
      <c r="R22" s="55">
        <v>3.2254439134371355</v>
      </c>
      <c r="S22" s="55">
        <v>15.585691406400986</v>
      </c>
      <c r="T22" s="55">
        <v>97.41057129000616</v>
      </c>
    </row>
    <row r="23" spans="9:37" x14ac:dyDescent="0.2">
      <c r="I23" s="53" t="s">
        <v>198</v>
      </c>
      <c r="J23" s="54">
        <v>8.366048705149616E-2</v>
      </c>
      <c r="K23" s="55">
        <v>0.64354220808843199</v>
      </c>
      <c r="L23" s="55">
        <v>12.927815832493108</v>
      </c>
      <c r="M23" s="55">
        <v>99.44473717302391</v>
      </c>
      <c r="P23" s="53" t="s">
        <v>198</v>
      </c>
      <c r="Q23" s="55">
        <v>0.24906147377649113</v>
      </c>
      <c r="R23" s="55">
        <v>1.5566342111030695</v>
      </c>
      <c r="S23" s="55">
        <v>15.834752880177478</v>
      </c>
      <c r="T23" s="55">
        <v>98.967205501109234</v>
      </c>
    </row>
    <row r="30" spans="9:37" ht="18" x14ac:dyDescent="0.2"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9:37" ht="19" x14ac:dyDescent="0.25"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9:37" ht="18" x14ac:dyDescent="0.2">
      <c r="J32" s="44"/>
      <c r="K32" s="44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0:37" ht="19" x14ac:dyDescent="0.25">
      <c r="J33" s="44"/>
      <c r="K33" s="44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0:37" ht="18" x14ac:dyDescent="0.2">
      <c r="J34" s="44"/>
      <c r="K34" s="59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0:37" x14ac:dyDescent="0.2">
      <c r="J35" s="44"/>
      <c r="K35" s="59"/>
      <c r="L35" s="60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0:37" x14ac:dyDescent="0.2">
      <c r="J36" s="44"/>
      <c r="K36" s="61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0:37" x14ac:dyDescent="0.2">
      <c r="J37" s="44"/>
      <c r="K37" s="44"/>
      <c r="L37" s="44"/>
      <c r="M37" s="44"/>
      <c r="N37" s="44"/>
      <c r="O37" s="62"/>
      <c r="P37" s="62"/>
      <c r="Q37" s="62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0:37" x14ac:dyDescent="0.2">
      <c r="J38" s="44"/>
      <c r="K38" s="44"/>
      <c r="L38" s="44"/>
      <c r="M38" s="44"/>
      <c r="N38" s="44"/>
      <c r="O38" s="62"/>
      <c r="P38" s="34"/>
      <c r="Q38" s="52" t="s">
        <v>199</v>
      </c>
      <c r="R38" s="52" t="s">
        <v>199</v>
      </c>
      <c r="S38" s="52" t="s">
        <v>199</v>
      </c>
      <c r="T38" s="52" t="s">
        <v>199</v>
      </c>
      <c r="U38" s="52" t="s">
        <v>199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</row>
    <row r="39" spans="10:37" x14ac:dyDescent="0.2">
      <c r="P39" s="53" t="s">
        <v>80</v>
      </c>
      <c r="Q39" s="55">
        <v>-5.1288904409100597E-2</v>
      </c>
      <c r="R39" s="54">
        <v>-0.96422917077271386</v>
      </c>
      <c r="S39" s="54">
        <v>0.14839586582172284</v>
      </c>
      <c r="T39" s="54">
        <v>-0.11670897247987533</v>
      </c>
      <c r="U39" s="54">
        <v>-2.166441250618132E-2</v>
      </c>
    </row>
    <row r="40" spans="10:37" x14ac:dyDescent="0.2">
      <c r="P40" s="53" t="s">
        <v>81</v>
      </c>
      <c r="Q40" s="55">
        <v>0.2125348219091393</v>
      </c>
      <c r="R40" s="54">
        <v>-0.75465200397362275</v>
      </c>
      <c r="S40" s="54">
        <v>-0.40636382992187303</v>
      </c>
      <c r="T40" s="54">
        <v>-0.45715341278759575</v>
      </c>
      <c r="U40" s="54">
        <v>1.9006717984226928E-2</v>
      </c>
    </row>
    <row r="41" spans="10:37" x14ac:dyDescent="0.2">
      <c r="P41" s="53" t="s">
        <v>82</v>
      </c>
      <c r="Q41" s="55">
        <v>0.96714047813076831</v>
      </c>
      <c r="R41" s="54">
        <v>-0.20932997498824621</v>
      </c>
      <c r="S41" s="54">
        <v>3.986681048339781E-2</v>
      </c>
      <c r="T41" s="54">
        <v>1.8255383361697349E-2</v>
      </c>
      <c r="U41" s="54">
        <v>0.10798489867572141</v>
      </c>
    </row>
    <row r="42" spans="10:37" x14ac:dyDescent="0.2">
      <c r="P42" s="53" t="s">
        <v>200</v>
      </c>
      <c r="Q42" s="55">
        <v>0.97212133460215555</v>
      </c>
      <c r="R42" s="54">
        <v>-0.13684584154114068</v>
      </c>
      <c r="S42" s="54">
        <v>9.4125111165807657E-2</v>
      </c>
      <c r="T42" s="54">
        <v>-1.8591959213792593E-2</v>
      </c>
      <c r="U42" s="54">
        <v>0.14076619075309815</v>
      </c>
    </row>
    <row r="43" spans="10:37" x14ac:dyDescent="0.2">
      <c r="P43" s="53" t="s">
        <v>201</v>
      </c>
      <c r="Q43" s="55">
        <v>0.8239485369270535</v>
      </c>
      <c r="R43" s="54">
        <v>-0.51302528083519738</v>
      </c>
      <c r="S43" s="54">
        <v>-0.15572226530014524</v>
      </c>
      <c r="T43" s="54">
        <v>0.14241864978124136</v>
      </c>
      <c r="U43" s="54">
        <v>-6.1623357018395712E-2</v>
      </c>
    </row>
    <row r="44" spans="10:37" x14ac:dyDescent="0.2">
      <c r="P44" s="53" t="s">
        <v>202</v>
      </c>
      <c r="Q44" s="55">
        <v>0.62377117697877904</v>
      </c>
      <c r="R44" s="54">
        <v>0.58291981306708429</v>
      </c>
      <c r="S44" s="54">
        <v>0.44131934474730811</v>
      </c>
      <c r="T44" s="54">
        <v>-0.24565547290103393</v>
      </c>
      <c r="U44" s="54">
        <v>8.3243361082113068E-2</v>
      </c>
    </row>
    <row r="45" spans="10:37" x14ac:dyDescent="0.2">
      <c r="P45" s="53" t="s">
        <v>203</v>
      </c>
      <c r="Q45" s="55">
        <v>-0.72516490898707731</v>
      </c>
      <c r="R45" s="54">
        <v>-0.52610041282498765</v>
      </c>
      <c r="S45" s="54">
        <v>-0.35992773400111477</v>
      </c>
      <c r="T45" s="54">
        <v>0.25533364474722164</v>
      </c>
      <c r="U45" s="54">
        <v>2.0354201454132411E-2</v>
      </c>
    </row>
    <row r="46" spans="10:37" x14ac:dyDescent="0.2">
      <c r="P46" s="53" t="s">
        <v>87</v>
      </c>
      <c r="Q46" s="55">
        <v>0.90301596915128124</v>
      </c>
      <c r="R46" s="54">
        <v>0.35139402069106579</v>
      </c>
      <c r="S46" s="54">
        <v>-0.12505982057750956</v>
      </c>
      <c r="T46" s="54">
        <v>0.17817626067428249</v>
      </c>
      <c r="U46" s="54">
        <v>0.10390614758297993</v>
      </c>
    </row>
    <row r="47" spans="10:37" x14ac:dyDescent="0.2">
      <c r="P47" s="53" t="s">
        <v>88</v>
      </c>
      <c r="Q47" s="55">
        <v>0.84546150640405282</v>
      </c>
      <c r="R47" s="54">
        <v>0.42369148363768133</v>
      </c>
      <c r="S47" s="54">
        <v>-0.2876459228470159</v>
      </c>
      <c r="T47" s="54">
        <v>7.8086564571090311E-2</v>
      </c>
      <c r="U47" s="54">
        <v>9.0077067490802937E-2</v>
      </c>
    </row>
    <row r="48" spans="10:37" x14ac:dyDescent="0.2">
      <c r="P48" s="53" t="s">
        <v>89</v>
      </c>
      <c r="Q48" s="55">
        <v>0.90366161305353709</v>
      </c>
      <c r="R48" s="54">
        <v>0.13658636874779692</v>
      </c>
      <c r="S48" s="54">
        <v>-0.37965349580623575</v>
      </c>
      <c r="T48" s="54">
        <v>-0.10393903685273953</v>
      </c>
      <c r="U48" s="54">
        <v>6.5607373539171523E-2</v>
      </c>
    </row>
    <row r="49" spans="16:21" customFormat="1" x14ac:dyDescent="0.2">
      <c r="P49" s="53" t="s">
        <v>90</v>
      </c>
      <c r="Q49" s="55">
        <v>0.82299862384696854</v>
      </c>
      <c r="R49" s="54">
        <v>-0.50770632035745178</v>
      </c>
      <c r="S49" s="54">
        <v>0.21766946368580542</v>
      </c>
      <c r="T49" s="54">
        <v>5.3518878592685212E-2</v>
      </c>
      <c r="U49" s="54">
        <v>7.6748238202322946E-2</v>
      </c>
    </row>
    <row r="50" spans="16:21" customFormat="1" x14ac:dyDescent="0.2">
      <c r="P50" s="53" t="s">
        <v>91</v>
      </c>
      <c r="Q50" s="55">
        <v>0.43489099527275715</v>
      </c>
      <c r="R50" s="54">
        <v>-0.70386245505666101</v>
      </c>
      <c r="S50" s="54">
        <v>0.51311935341457793</v>
      </c>
      <c r="T50" s="54">
        <v>0.17238200033806012</v>
      </c>
      <c r="U50" s="54">
        <v>-2.6909853983593541E-2</v>
      </c>
    </row>
    <row r="51" spans="16:21" customFormat="1" x14ac:dyDescent="0.2">
      <c r="P51" s="53" t="s">
        <v>204</v>
      </c>
      <c r="Q51" s="55">
        <v>0.95186773732026708</v>
      </c>
      <c r="R51" s="54">
        <v>-0.28544979423284089</v>
      </c>
      <c r="S51" s="54">
        <v>-1.7222062358366395E-2</v>
      </c>
      <c r="T51" s="54">
        <v>-8.8398809550407336E-3</v>
      </c>
      <c r="U51" s="54">
        <v>8.0651664771208179E-2</v>
      </c>
    </row>
    <row r="52" spans="16:21" customFormat="1" x14ac:dyDescent="0.2">
      <c r="P52" s="53" t="s">
        <v>188</v>
      </c>
      <c r="Q52" s="55">
        <v>-0.9317170600769743</v>
      </c>
      <c r="R52" s="54">
        <v>-3.94860011526567E-2</v>
      </c>
      <c r="S52" s="54">
        <v>4.090583343307292E-2</v>
      </c>
      <c r="T52" s="54">
        <v>1.9313343961485836E-2</v>
      </c>
      <c r="U52" s="54">
        <v>0.35040713056492967</v>
      </c>
    </row>
    <row r="53" spans="16:21" customFormat="1" x14ac:dyDescent="0.2">
      <c r="P53" s="53" t="s">
        <v>189</v>
      </c>
      <c r="Q53" s="55">
        <v>-0.91089457715617073</v>
      </c>
      <c r="R53" s="54">
        <v>-0.30882458489577486</v>
      </c>
      <c r="S53" s="54">
        <v>-5.7038663275238294E-2</v>
      </c>
      <c r="T53" s="54">
        <v>0.13278392084636742</v>
      </c>
      <c r="U53" s="54">
        <v>0.19629015841630806</v>
      </c>
    </row>
    <row r="54" spans="16:21" customFormat="1" x14ac:dyDescent="0.2">
      <c r="P54" s="53" t="s">
        <v>190</v>
      </c>
      <c r="Q54" s="55">
        <v>0.95288804194536447</v>
      </c>
      <c r="R54" s="54">
        <v>2.7370316157635426E-3</v>
      </c>
      <c r="S54" s="54">
        <v>-0.15175197407446875</v>
      </c>
      <c r="T54" s="54">
        <v>0.21828139678020422</v>
      </c>
      <c r="U54" s="54">
        <v>-8.9246984428038453E-2</v>
      </c>
    </row>
    <row r="55" spans="16:21" customFormat="1" x14ac:dyDescent="0.2">
      <c r="P55" s="53" t="s">
        <v>205</v>
      </c>
      <c r="Q55" s="55">
        <v>10.247205657274849</v>
      </c>
      <c r="R55" s="54">
        <v>3.6948124307371906</v>
      </c>
      <c r="S55" s="54">
        <v>1.1276022922390263</v>
      </c>
      <c r="T55" s="54">
        <v>0.51607102614994182</v>
      </c>
      <c r="U55" s="54">
        <v>0.24906147377649121</v>
      </c>
    </row>
    <row r="56" spans="16:21" customFormat="1" x14ac:dyDescent="0.2">
      <c r="P56" s="53" t="s">
        <v>206</v>
      </c>
      <c r="Q56" s="55">
        <v>0.64045035357967806</v>
      </c>
      <c r="R56" s="54">
        <v>0.23092577692107441</v>
      </c>
      <c r="S56" s="54">
        <v>7.0475143264939144E-2</v>
      </c>
      <c r="T56" s="54">
        <v>3.2254439134371364E-2</v>
      </c>
      <c r="U56" s="54">
        <v>1.5566342111030701E-2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TATISTICA.Graph" shapeId="1025" r:id="rId3">
          <objectPr defaultSize="0" autoPict="0" r:id="rId4">
            <anchor moveWithCells="1">
              <from>
                <xdr:col>7</xdr:col>
                <xdr:colOff>431800</xdr:colOff>
                <xdr:row>36</xdr:row>
                <xdr:rowOff>88900</xdr:rowOff>
              </from>
              <to>
                <xdr:col>14</xdr:col>
                <xdr:colOff>266700</xdr:colOff>
                <xdr:row>57</xdr:row>
                <xdr:rowOff>177800</xdr:rowOff>
              </to>
            </anchor>
          </objectPr>
        </oleObject>
      </mc:Choice>
      <mc:Fallback>
        <oleObject progId="STATISTICA.Graph" shapeId="1025" r:id="rId3"/>
      </mc:Fallback>
    </mc:AlternateContent>
    <mc:AlternateContent xmlns:mc="http://schemas.openxmlformats.org/markup-compatibility/2006">
      <mc:Choice Requires="x14">
        <oleObject progId="STATISTICA.Graph" shapeId="1026" r:id="rId5">
          <objectPr defaultSize="0" autoPict="0" r:id="rId6">
            <anchor moveWithCells="1">
              <from>
                <xdr:col>7</xdr:col>
                <xdr:colOff>419100</xdr:colOff>
                <xdr:row>57</xdr:row>
                <xdr:rowOff>177800</xdr:rowOff>
              </from>
              <to>
                <xdr:col>14</xdr:col>
                <xdr:colOff>279400</xdr:colOff>
                <xdr:row>80</xdr:row>
                <xdr:rowOff>152400</xdr:rowOff>
              </to>
            </anchor>
          </objectPr>
        </oleObject>
      </mc:Choice>
      <mc:Fallback>
        <oleObject progId="STATISTICA.Graph" shapeId="1026" r:id="rId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I1"/>
  <sheetViews>
    <sheetView topLeftCell="A15" zoomScale="272" zoomScaleNormal="272" zoomScalePageLayoutView="272" workbookViewId="0">
      <selection sqref="A1:XFD1048576"/>
    </sheetView>
  </sheetViews>
  <sheetFormatPr baseColWidth="10" defaultColWidth="8.83203125" defaultRowHeight="16" x14ac:dyDescent="0.2"/>
  <sheetData>
    <row r="1" spans="3:87" x14ac:dyDescent="0.2">
      <c r="C1" t="s">
        <v>80</v>
      </c>
      <c r="J1" s="25" t="s">
        <v>81</v>
      </c>
      <c r="U1" s="25" t="s">
        <v>82</v>
      </c>
      <c r="AD1" s="27" t="s">
        <v>83</v>
      </c>
      <c r="AL1" s="27" t="s">
        <v>84</v>
      </c>
      <c r="AS1" s="27" t="s">
        <v>85</v>
      </c>
      <c r="BB1" s="27" t="s">
        <v>86</v>
      </c>
      <c r="BJ1" s="27" t="s">
        <v>87</v>
      </c>
      <c r="BS1" s="27" t="s">
        <v>88</v>
      </c>
      <c r="CA1" t="s">
        <v>89</v>
      </c>
      <c r="CI1" t="s">
        <v>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FAS</vt:lpstr>
      <vt:lpstr>Proximate</vt:lpstr>
      <vt:lpstr>CONDITION INDEX</vt:lpstr>
      <vt:lpstr>Meat yield</vt:lpstr>
      <vt:lpstr>GSI</vt:lpstr>
      <vt:lpstr>LNQI</vt:lpstr>
      <vt:lpstr>Foglio1</vt:lpstr>
      <vt:lpstr>PCA Matrix</vt:lpstr>
      <vt:lpstr>STAT</vt:lpstr>
      <vt:lpstr>Foglio4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dcterms:created xsi:type="dcterms:W3CDTF">2018-06-27T13:24:48Z</dcterms:created>
  <dcterms:modified xsi:type="dcterms:W3CDTF">2018-09-05T09:45:19Z</dcterms:modified>
</cp:coreProperties>
</file>