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wric\Desktop\"/>
    </mc:Choice>
  </mc:AlternateContent>
  <bookViews>
    <workbookView xWindow="0" yWindow="0" windowWidth="21570" windowHeight="8760" activeTab="3"/>
  </bookViews>
  <sheets>
    <sheet name="Figure 1" sheetId="1" r:id="rId1"/>
    <sheet name="Figure 2" sheetId="2" r:id="rId2"/>
    <sheet name="Figure 3" sheetId="3" r:id="rId3"/>
    <sheet name="Figure 4" sheetId="4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2" l="1"/>
  <c r="M7" i="2"/>
  <c r="M6" i="2"/>
  <c r="N5" i="2"/>
  <c r="M5" i="2"/>
  <c r="M4" i="2"/>
  <c r="N3" i="2"/>
  <c r="M3" i="2"/>
  <c r="M2" i="2"/>
</calcChain>
</file>

<file path=xl/sharedStrings.xml><?xml version="1.0" encoding="utf-8"?>
<sst xmlns="http://schemas.openxmlformats.org/spreadsheetml/2006/main" count="124" uniqueCount="58">
  <si>
    <t>Control</t>
  </si>
  <si>
    <t>PD0325901(0.4μM)</t>
  </si>
  <si>
    <t>CHIR99021(3μM)</t>
  </si>
  <si>
    <t>2i</t>
  </si>
  <si>
    <t>Figure 1C</t>
    <phoneticPr fontId="3" type="noConversion"/>
  </si>
  <si>
    <t>PD0325901</t>
  </si>
  <si>
    <t>CHIR99021</t>
  </si>
  <si>
    <t>Figure 1D</t>
    <phoneticPr fontId="3" type="noConversion"/>
  </si>
  <si>
    <t>Figure 1B</t>
    <phoneticPr fontId="3" type="noConversion"/>
  </si>
  <si>
    <t>4-rate</t>
  </si>
  <si>
    <t>5-rate</t>
  </si>
  <si>
    <t>6-rate</t>
  </si>
  <si>
    <t>1-rate</t>
  </si>
  <si>
    <t>2-rate</t>
  </si>
  <si>
    <t>3-rate</t>
  </si>
  <si>
    <t>1st(Early)</t>
    <phoneticPr fontId="3" type="noConversion"/>
  </si>
  <si>
    <t>2nd(Mid)</t>
    <phoneticPr fontId="3" type="noConversion"/>
  </si>
  <si>
    <t>3rd(Expanded)</t>
    <phoneticPr fontId="3" type="noConversion"/>
  </si>
  <si>
    <t>4th(Hatched)</t>
    <phoneticPr fontId="3" type="noConversion"/>
  </si>
  <si>
    <t>Control</t>
    <phoneticPr fontId="3" type="noConversion"/>
  </si>
  <si>
    <t>PD0325901</t>
    <phoneticPr fontId="3" type="noConversion"/>
  </si>
  <si>
    <t>CHIR99021</t>
    <phoneticPr fontId="3" type="noConversion"/>
  </si>
  <si>
    <t>2i</t>
    <phoneticPr fontId="3" type="noConversion"/>
  </si>
  <si>
    <t>2nd(Mid)</t>
    <phoneticPr fontId="3" type="noConversion"/>
  </si>
  <si>
    <t>3rd(Expanded)</t>
    <phoneticPr fontId="3" type="noConversion"/>
  </si>
  <si>
    <t>4th(Hatched)</t>
    <phoneticPr fontId="3" type="noConversion"/>
  </si>
  <si>
    <t>CHIr99021(3μM)</t>
  </si>
  <si>
    <t>Figure 2B</t>
    <phoneticPr fontId="3" type="noConversion"/>
  </si>
  <si>
    <t>Figure 2C</t>
    <phoneticPr fontId="3" type="noConversion"/>
  </si>
  <si>
    <t>Bax</t>
  </si>
  <si>
    <t>Con</t>
    <phoneticPr fontId="6" type="noConversion"/>
  </si>
  <si>
    <t>2i</t>
    <phoneticPr fontId="6" type="noConversion"/>
  </si>
  <si>
    <t>Bcl-xl</t>
  </si>
  <si>
    <t>Bcl2</t>
  </si>
  <si>
    <t>2i</t>
    <phoneticPr fontId="6" type="noConversion"/>
  </si>
  <si>
    <t>Fig 2D</t>
    <phoneticPr fontId="3" type="noConversion"/>
  </si>
  <si>
    <t>Figure 3D</t>
    <phoneticPr fontId="3" type="noConversion"/>
  </si>
  <si>
    <t>Figure 3B</t>
    <phoneticPr fontId="3" type="noConversion"/>
  </si>
  <si>
    <t>Figure 4</t>
    <phoneticPr fontId="3" type="noConversion"/>
  </si>
  <si>
    <r>
      <t>G</t>
    </r>
    <r>
      <rPr>
        <sz val="8.25"/>
        <rFont val="Microsoft Sans Serif"/>
        <family val="2"/>
      </rPr>
      <t>ATA4</t>
    </r>
  </si>
  <si>
    <t>Con</t>
  </si>
  <si>
    <t>GATA6</t>
  </si>
  <si>
    <t>OCT4</t>
  </si>
  <si>
    <r>
      <t>S</t>
    </r>
    <r>
      <rPr>
        <sz val="8.25"/>
        <rFont val="Microsoft Sans Serif"/>
        <family val="2"/>
      </rPr>
      <t>OX2</t>
    </r>
  </si>
  <si>
    <t>Sox7</t>
  </si>
  <si>
    <t>NANOG</t>
  </si>
  <si>
    <t>CDX2</t>
    <phoneticPr fontId="3" type="noConversion"/>
  </si>
  <si>
    <t>DNMT1A</t>
  </si>
  <si>
    <t>DNMT3A</t>
  </si>
  <si>
    <r>
      <t>P-SUV</t>
    </r>
    <r>
      <rPr>
        <sz val="9"/>
        <rFont val="굴림"/>
        <family val="3"/>
        <charset val="129"/>
      </rPr>
      <t>39H</t>
    </r>
    <r>
      <rPr>
        <sz val="9"/>
        <rFont val="굴림"/>
        <family val="3"/>
        <charset val="129"/>
      </rPr>
      <t>1</t>
    </r>
  </si>
  <si>
    <r>
      <t>P-SUV</t>
    </r>
    <r>
      <rPr>
        <sz val="9"/>
        <rFont val="굴림"/>
        <family val="3"/>
        <charset val="129"/>
      </rPr>
      <t>39H2</t>
    </r>
  </si>
  <si>
    <t>TET1</t>
  </si>
  <si>
    <r>
      <t>C</t>
    </r>
    <r>
      <rPr>
        <sz val="8.25"/>
        <rFont val="Microsoft Sans Serif"/>
        <family val="2"/>
      </rPr>
      <t>on</t>
    </r>
  </si>
  <si>
    <r>
      <t>2</t>
    </r>
    <r>
      <rPr>
        <sz val="8.25"/>
        <rFont val="Microsoft Sans Serif"/>
        <family val="2"/>
      </rPr>
      <t>i</t>
    </r>
  </si>
  <si>
    <t>JMJD2C</t>
  </si>
  <si>
    <t>PRDM14</t>
  </si>
  <si>
    <r>
      <t>H</t>
    </r>
    <r>
      <rPr>
        <sz val="8.25"/>
        <rFont val="Microsoft Sans Serif"/>
        <family val="2"/>
      </rPr>
      <t>19</t>
    </r>
  </si>
  <si>
    <t>Igf2R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</si>
</sst>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4" formatCode="###0.00000;\-###0.00000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name val="Arial"/>
      <family val="2"/>
    </font>
    <font>
      <sz val="8"/>
      <name val="맑은 고딕"/>
      <family val="2"/>
      <charset val="129"/>
      <scheme val="minor"/>
    </font>
    <font>
      <sz val="8.25"/>
      <name val="Microsoft Sans Serif"/>
      <family val="2"/>
    </font>
    <font>
      <sz val="9"/>
      <name val="굴림"/>
      <family val="3"/>
      <charset val="129"/>
    </font>
    <font>
      <sz val="8"/>
      <name val="돋움"/>
      <family val="3"/>
      <charset val="129"/>
    </font>
    <font>
      <sz val="9"/>
      <name val="宋体"/>
      <family val="3"/>
      <charset val="129"/>
    </font>
    <font>
      <sz val="9"/>
      <name val="宋体"/>
      <charset val="129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>
      <alignment vertical="top"/>
      <protection locked="0"/>
    </xf>
    <xf numFmtId="0" fontId="4" fillId="0" borderId="0">
      <alignment vertical="top"/>
      <protection locked="0"/>
    </xf>
  </cellStyleXfs>
  <cellXfs count="4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horizontal="center" vertical="center"/>
    </xf>
    <xf numFmtId="0" fontId="1" fillId="0" borderId="0" xfId="1" applyAlignment="1">
      <alignment horizontal="center"/>
    </xf>
    <xf numFmtId="10" fontId="0" fillId="0" borderId="0" xfId="0" applyNumberFormat="1">
      <alignment vertical="center"/>
    </xf>
    <xf numFmtId="0" fontId="0" fillId="0" borderId="0" xfId="0" applyAlignment="1">
      <alignment horizontal="center"/>
    </xf>
    <xf numFmtId="10" fontId="2" fillId="0" borderId="0" xfId="0" applyNumberFormat="1" applyFont="1" applyAlignment="1"/>
    <xf numFmtId="49" fontId="5" fillId="0" borderId="0" xfId="2" applyNumberFormat="1" applyFont="1" applyFill="1" applyBorder="1" applyAlignment="1" applyProtection="1">
      <alignment horizontal="center" vertical="center"/>
    </xf>
    <xf numFmtId="49" fontId="5" fillId="0" borderId="0" xfId="2" applyNumberFormat="1" applyFont="1" applyFill="1" applyBorder="1" applyAlignment="1" applyProtection="1">
      <alignment vertical="center"/>
    </xf>
    <xf numFmtId="184" fontId="5" fillId="0" borderId="0" xfId="2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4" fillId="0" borderId="0" xfId="2" applyFont="1" applyFill="1" applyBorder="1" applyAlignment="1" applyProtection="1">
      <alignment horizontal="center" vertical="center"/>
    </xf>
    <xf numFmtId="184" fontId="8" fillId="0" borderId="0" xfId="2" applyNumberFormat="1" applyFont="1" applyFill="1" applyBorder="1" applyAlignment="1" applyProtection="1">
      <alignment vertical="center"/>
    </xf>
    <xf numFmtId="49" fontId="7" fillId="0" borderId="0" xfId="2" applyNumberFormat="1" applyFont="1" applyFill="1" applyBorder="1" applyAlignment="1" applyProtection="1">
      <alignment vertical="center"/>
    </xf>
    <xf numFmtId="49" fontId="4" fillId="0" borderId="0" xfId="2" applyNumberFormat="1" applyFont="1" applyFill="1" applyBorder="1" applyAlignment="1" applyProtection="1">
      <alignment horizontal="center" vertical="center"/>
    </xf>
    <xf numFmtId="49" fontId="5" fillId="0" borderId="0" xfId="2" applyNumberFormat="1" applyFont="1" applyFill="1" applyBorder="1" applyAlignment="1" applyProtection="1">
      <alignment vertical="center"/>
    </xf>
    <xf numFmtId="184" fontId="5" fillId="0" borderId="0" xfId="2" applyNumberFormat="1" applyFont="1" applyFill="1" applyBorder="1" applyAlignment="1" applyProtection="1">
      <alignment vertical="center"/>
    </xf>
    <xf numFmtId="49" fontId="8" fillId="0" borderId="0" xfId="2" applyNumberFormat="1" applyFont="1" applyFill="1" applyBorder="1" applyAlignment="1" applyProtection="1">
      <alignment vertical="center"/>
    </xf>
    <xf numFmtId="184" fontId="8" fillId="0" borderId="0" xfId="2" applyNumberFormat="1" applyFont="1" applyFill="1" applyBorder="1" applyAlignment="1" applyProtection="1">
      <alignment vertical="center"/>
    </xf>
    <xf numFmtId="49" fontId="5" fillId="0" borderId="0" xfId="2" applyNumberFormat="1" applyFont="1" applyFill="1" applyBorder="1" applyAlignment="1" applyProtection="1">
      <alignment vertical="center"/>
    </xf>
    <xf numFmtId="184" fontId="5" fillId="0" borderId="0" xfId="2" applyNumberFormat="1" applyFont="1" applyFill="1" applyBorder="1" applyAlignment="1" applyProtection="1">
      <alignment vertical="center"/>
    </xf>
    <xf numFmtId="49" fontId="5" fillId="0" borderId="0" xfId="2" applyNumberFormat="1" applyFont="1" applyFill="1" applyBorder="1" applyAlignment="1" applyProtection="1">
      <alignment vertical="center"/>
    </xf>
    <xf numFmtId="184" fontId="5" fillId="0" borderId="0" xfId="2" applyNumberFormat="1" applyFont="1" applyFill="1" applyBorder="1" applyAlignment="1" applyProtection="1">
      <alignment vertical="center"/>
    </xf>
    <xf numFmtId="49" fontId="8" fillId="0" borderId="0" xfId="2" applyNumberFormat="1" applyFont="1" applyFill="1" applyBorder="1" applyAlignment="1" applyProtection="1">
      <alignment vertical="center"/>
    </xf>
    <xf numFmtId="184" fontId="8" fillId="0" borderId="0" xfId="2" applyNumberFormat="1" applyFont="1" applyFill="1" applyBorder="1" applyAlignment="1" applyProtection="1">
      <alignment vertical="center"/>
    </xf>
    <xf numFmtId="49" fontId="8" fillId="0" borderId="0" xfId="2" applyNumberFormat="1" applyFont="1" applyFill="1" applyBorder="1" applyAlignment="1" applyProtection="1">
      <alignment vertical="center"/>
    </xf>
    <xf numFmtId="184" fontId="8" fillId="0" borderId="0" xfId="2" applyNumberFormat="1" applyFont="1" applyFill="1" applyBorder="1" applyAlignment="1" applyProtection="1">
      <alignment vertical="center"/>
    </xf>
    <xf numFmtId="49" fontId="4" fillId="0" borderId="0" xfId="2" applyNumberFormat="1" applyFont="1" applyFill="1" applyBorder="1" applyAlignment="1" applyProtection="1">
      <alignment vertical="center"/>
    </xf>
    <xf numFmtId="184" fontId="5" fillId="0" borderId="0" xfId="2" applyNumberFormat="1" applyFont="1" applyFill="1" applyBorder="1" applyAlignment="1" applyProtection="1">
      <alignment vertical="center"/>
    </xf>
    <xf numFmtId="49" fontId="4" fillId="0" borderId="0" xfId="2" applyNumberFormat="1" applyFont="1" applyFill="1" applyBorder="1" applyAlignment="1" applyProtection="1">
      <alignment vertical="center"/>
    </xf>
    <xf numFmtId="184" fontId="4" fillId="0" borderId="0" xfId="2" applyNumberFormat="1" applyFont="1" applyFill="1" applyBorder="1" applyAlignment="1" applyProtection="1">
      <alignment vertical="center"/>
    </xf>
    <xf numFmtId="49" fontId="5" fillId="0" borderId="0" xfId="2" applyNumberFormat="1" applyFont="1" applyFill="1" applyBorder="1" applyAlignment="1" applyProtection="1">
      <alignment vertical="center"/>
    </xf>
    <xf numFmtId="184" fontId="5" fillId="0" borderId="0" xfId="2" applyNumberFormat="1" applyFont="1" applyFill="1" applyBorder="1" applyAlignment="1" applyProtection="1">
      <alignment vertical="center"/>
    </xf>
    <xf numFmtId="0" fontId="5" fillId="0" borderId="0" xfId="2" applyNumberFormat="1" applyFont="1" applyFill="1" applyBorder="1" applyAlignment="1" applyProtection="1">
      <alignment vertical="center"/>
    </xf>
    <xf numFmtId="49" fontId="5" fillId="0" borderId="0" xfId="2" applyNumberFormat="1" applyFont="1" applyFill="1" applyBorder="1" applyAlignment="1" applyProtection="1">
      <alignment vertical="center"/>
    </xf>
    <xf numFmtId="184" fontId="5" fillId="0" borderId="0" xfId="2" applyNumberFormat="1" applyFont="1" applyFill="1" applyBorder="1" applyAlignment="1" applyProtection="1">
      <alignment vertical="center"/>
    </xf>
    <xf numFmtId="0" fontId="5" fillId="0" borderId="0" xfId="2" applyNumberFormat="1" applyFont="1" applyFill="1" applyBorder="1" applyAlignment="1" applyProtection="1">
      <alignment vertical="center"/>
    </xf>
    <xf numFmtId="0" fontId="4" fillId="0" borderId="0" xfId="2" applyFont="1" applyFill="1" applyBorder="1" applyAlignment="1" applyProtection="1">
      <alignment vertical="center"/>
    </xf>
    <xf numFmtId="0" fontId="4" fillId="0" borderId="0" xfId="2" applyFont="1" applyFill="1" applyBorder="1" applyAlignment="1" applyProtection="1">
      <alignment horizontal="center" vertical="center"/>
    </xf>
    <xf numFmtId="184" fontId="5" fillId="0" borderId="0" xfId="2" applyNumberFormat="1" applyFont="1" applyFill="1" applyBorder="1" applyAlignment="1" applyProtection="1">
      <alignment vertical="center"/>
    </xf>
    <xf numFmtId="0" fontId="4" fillId="0" borderId="0" xfId="2" applyFont="1" applyFill="1" applyBorder="1" applyAlignment="1" applyProtection="1">
      <alignment horizontal="center" vertical="center"/>
    </xf>
    <xf numFmtId="184" fontId="5" fillId="0" borderId="0" xfId="2" applyNumberFormat="1" applyFont="1" applyFill="1" applyBorder="1" applyAlignment="1" applyProtection="1">
      <alignment vertical="center"/>
    </xf>
    <xf numFmtId="184" fontId="4" fillId="0" borderId="0" xfId="2" applyNumberFormat="1" applyFont="1" applyFill="1" applyBorder="1" applyAlignment="1" applyProtection="1">
      <alignment vertical="center"/>
    </xf>
    <xf numFmtId="0" fontId="4" fillId="0" borderId="0" xfId="2" applyFont="1" applyFill="1" applyBorder="1" applyAlignment="1" applyProtection="1">
      <alignment horizontal="center" vertical="center"/>
    </xf>
    <xf numFmtId="49" fontId="5" fillId="0" borderId="0" xfId="2" applyNumberFormat="1" applyFont="1" applyFill="1" applyBorder="1" applyAlignment="1" applyProtection="1">
      <alignment vertical="center"/>
    </xf>
    <xf numFmtId="184" fontId="5" fillId="0" borderId="0" xfId="2" applyNumberFormat="1" applyFont="1" applyFill="1" applyBorder="1" applyAlignment="1" applyProtection="1">
      <alignment vertical="center"/>
    </xf>
    <xf numFmtId="49" fontId="5" fillId="0" borderId="0" xfId="2" applyNumberFormat="1" applyFont="1" applyFill="1" applyBorder="1" applyAlignment="1" applyProtection="1">
      <alignment vertical="center"/>
    </xf>
    <xf numFmtId="184" fontId="5" fillId="0" borderId="0" xfId="2" applyNumberFormat="1" applyFont="1" applyFill="1" applyBorder="1" applyAlignment="1" applyProtection="1">
      <alignment vertical="center"/>
    </xf>
  </cellXfs>
  <cellStyles count="4">
    <cellStyle name="Normal" xfId="2"/>
    <cellStyle name="표준" xfId="0" builtinId="0"/>
    <cellStyle name="표준 2" xfId="1"/>
    <cellStyle name="표준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2"/>
  <sheetViews>
    <sheetView zoomScale="70" zoomScaleNormal="70" workbookViewId="0">
      <selection activeCell="K15" sqref="K15:K16"/>
    </sheetView>
  </sheetViews>
  <sheetFormatPr defaultRowHeight="16.5"/>
  <sheetData>
    <row r="1" spans="1:36">
      <c r="A1" s="3" t="s">
        <v>8</v>
      </c>
      <c r="B1" s="3"/>
      <c r="C1" s="3"/>
      <c r="D1" s="3"/>
      <c r="F1" s="3" t="s">
        <v>4</v>
      </c>
      <c r="G1" s="3"/>
      <c r="H1" s="3"/>
      <c r="I1" s="3"/>
      <c r="K1" s="3" t="s">
        <v>7</v>
      </c>
      <c r="L1" s="3"/>
      <c r="M1" s="3"/>
      <c r="N1" s="3"/>
      <c r="O1" s="3"/>
    </row>
    <row r="2" spans="1:36">
      <c r="A2" s="1" t="s">
        <v>0</v>
      </c>
      <c r="B2" s="1" t="s">
        <v>1</v>
      </c>
      <c r="C2" s="1" t="s">
        <v>2</v>
      </c>
      <c r="D2" s="1" t="s">
        <v>3</v>
      </c>
      <c r="F2" s="1" t="s">
        <v>0</v>
      </c>
      <c r="G2" s="1" t="s">
        <v>1</v>
      </c>
      <c r="H2" s="1" t="s">
        <v>2</v>
      </c>
      <c r="I2" s="1" t="s">
        <v>3</v>
      </c>
      <c r="Q2" s="3" t="s">
        <v>15</v>
      </c>
      <c r="R2" s="3"/>
      <c r="S2" s="3"/>
      <c r="T2" s="3"/>
      <c r="U2" s="3"/>
      <c r="W2" s="3" t="s">
        <v>16</v>
      </c>
      <c r="X2" s="3"/>
      <c r="Y2" s="3"/>
      <c r="Z2" s="3"/>
      <c r="AB2" s="3" t="s">
        <v>17</v>
      </c>
      <c r="AC2" s="3"/>
      <c r="AD2" s="3"/>
      <c r="AE2" s="3"/>
      <c r="AG2" s="3" t="s">
        <v>18</v>
      </c>
      <c r="AH2" s="3"/>
      <c r="AI2" s="3"/>
      <c r="AJ2" s="3"/>
    </row>
    <row r="3" spans="1:36">
      <c r="A3" s="2">
        <v>51.61</v>
      </c>
      <c r="B3" s="2">
        <v>40</v>
      </c>
      <c r="C3" s="2">
        <v>45</v>
      </c>
      <c r="D3" s="2">
        <v>45</v>
      </c>
      <c r="F3" s="2">
        <v>8341</v>
      </c>
      <c r="G3" s="2">
        <v>2338</v>
      </c>
      <c r="H3" s="2">
        <v>8250</v>
      </c>
      <c r="I3" s="2">
        <v>14536</v>
      </c>
      <c r="K3" s="6"/>
      <c r="L3" s="6" t="s">
        <v>19</v>
      </c>
      <c r="M3" s="6" t="s">
        <v>20</v>
      </c>
      <c r="N3" s="6" t="s">
        <v>21</v>
      </c>
      <c r="O3" s="6" t="s">
        <v>22</v>
      </c>
      <c r="R3" s="4" t="s">
        <v>0</v>
      </c>
      <c r="S3" s="4" t="s">
        <v>5</v>
      </c>
      <c r="T3" s="4" t="s">
        <v>6</v>
      </c>
      <c r="U3" s="4" t="s">
        <v>3</v>
      </c>
      <c r="W3" s="4" t="s">
        <v>0</v>
      </c>
      <c r="X3" s="4" t="s">
        <v>5</v>
      </c>
      <c r="Y3" s="4" t="s">
        <v>6</v>
      </c>
      <c r="Z3" s="4" t="s">
        <v>3</v>
      </c>
      <c r="AB3" s="4" t="s">
        <v>0</v>
      </c>
      <c r="AC3" s="4" t="s">
        <v>5</v>
      </c>
      <c r="AD3" s="4" t="s">
        <v>6</v>
      </c>
      <c r="AE3" s="4" t="s">
        <v>3</v>
      </c>
      <c r="AG3" s="4" t="s">
        <v>0</v>
      </c>
      <c r="AH3" s="4" t="s">
        <v>5</v>
      </c>
      <c r="AI3" s="4" t="s">
        <v>6</v>
      </c>
      <c r="AJ3" s="4" t="s">
        <v>3</v>
      </c>
    </row>
    <row r="4" spans="1:36">
      <c r="A4" s="2">
        <v>51.43</v>
      </c>
      <c r="B4" s="2">
        <v>38.89</v>
      </c>
      <c r="C4" s="2">
        <v>46.67</v>
      </c>
      <c r="D4" s="2">
        <v>46.67</v>
      </c>
      <c r="F4" s="2">
        <v>10204</v>
      </c>
      <c r="G4" s="2">
        <v>1742</v>
      </c>
      <c r="H4" s="2">
        <v>6152</v>
      </c>
      <c r="I4" s="2">
        <v>13692</v>
      </c>
      <c r="K4" s="6" t="s">
        <v>15</v>
      </c>
      <c r="L4" s="7">
        <v>0.17499999999999999</v>
      </c>
      <c r="M4" s="7">
        <v>0.2044</v>
      </c>
      <c r="N4" s="7">
        <v>0.14599999999999999</v>
      </c>
      <c r="O4" s="7">
        <v>0.1439</v>
      </c>
      <c r="Q4" s="5" t="s">
        <v>12</v>
      </c>
      <c r="R4" s="5">
        <v>0.19230769230769232</v>
      </c>
      <c r="S4" s="5">
        <v>0.57692307692307687</v>
      </c>
      <c r="T4" s="5">
        <v>0.15384615384615385</v>
      </c>
      <c r="U4" s="5">
        <v>7.6923076923076927E-2</v>
      </c>
      <c r="V4" s="5"/>
      <c r="W4" s="5">
        <v>0.26923076923076922</v>
      </c>
      <c r="X4" s="5">
        <v>0.53846153846153844</v>
      </c>
      <c r="Y4" s="5">
        <v>0.11538461538461539</v>
      </c>
      <c r="Z4" s="5">
        <v>7.6923076923076927E-2</v>
      </c>
      <c r="AA4" s="5"/>
      <c r="AB4" s="5">
        <v>0.21052631578947367</v>
      </c>
      <c r="AC4" s="5">
        <v>0.52631578947368418</v>
      </c>
      <c r="AD4" s="5">
        <v>0.18421052631578946</v>
      </c>
      <c r="AE4" s="5">
        <v>7.8947368421052627E-2</v>
      </c>
      <c r="AF4" s="5"/>
      <c r="AG4" s="5">
        <v>0.10810810810810811</v>
      </c>
      <c r="AH4" s="5">
        <v>0.51351351351351349</v>
      </c>
      <c r="AI4" s="5">
        <v>0.27027027027027029</v>
      </c>
      <c r="AJ4" s="5">
        <v>0.10810810810810811</v>
      </c>
    </row>
    <row r="5" spans="1:36">
      <c r="A5" s="2">
        <v>54.05</v>
      </c>
      <c r="B5" s="2">
        <v>55.56</v>
      </c>
      <c r="C5" s="2">
        <v>52.38</v>
      </c>
      <c r="D5" s="2">
        <v>56.52</v>
      </c>
      <c r="F5" s="2">
        <v>8098</v>
      </c>
      <c r="G5" s="2">
        <v>3316</v>
      </c>
      <c r="H5" s="2">
        <v>6797</v>
      </c>
      <c r="I5" s="2">
        <v>11412</v>
      </c>
      <c r="K5" s="6" t="s">
        <v>23</v>
      </c>
      <c r="L5" s="7">
        <v>0.62029999999999996</v>
      </c>
      <c r="M5" s="7">
        <v>0.59399999999999997</v>
      </c>
      <c r="N5" s="7">
        <v>0.64480000000000004</v>
      </c>
      <c r="O5" s="7">
        <v>0.53939999999999999</v>
      </c>
      <c r="Q5" s="5" t="s">
        <v>13</v>
      </c>
      <c r="R5" s="5">
        <v>0.17948717948717949</v>
      </c>
      <c r="S5" s="5">
        <v>0.58974358974358976</v>
      </c>
      <c r="T5" s="5">
        <v>0.12820512820512819</v>
      </c>
      <c r="U5" s="5">
        <v>0.10256410256410256</v>
      </c>
      <c r="V5" s="5"/>
      <c r="W5" s="5">
        <v>0.10256410256410256</v>
      </c>
      <c r="X5" s="5">
        <v>0.53846153846153844</v>
      </c>
      <c r="Y5" s="5">
        <v>0.17948717948717949</v>
      </c>
      <c r="Z5" s="5">
        <v>0.17948717948717949</v>
      </c>
      <c r="AA5" s="5"/>
      <c r="AB5" s="5">
        <v>0.13513513513513514</v>
      </c>
      <c r="AC5" s="5">
        <v>0.59459459459459463</v>
      </c>
      <c r="AD5" s="5">
        <v>0.16216216216216217</v>
      </c>
      <c r="AE5" s="5">
        <v>0.10810810810810811</v>
      </c>
      <c r="AF5" s="5"/>
      <c r="AG5" s="5">
        <v>0.18421052631578946</v>
      </c>
      <c r="AH5" s="5">
        <v>0.47368421052631576</v>
      </c>
      <c r="AI5" s="5">
        <v>0.23684210526315788</v>
      </c>
      <c r="AJ5" s="5">
        <v>0.10526315789473684</v>
      </c>
    </row>
    <row r="6" spans="1:36">
      <c r="A6" s="2">
        <v>43.33</v>
      </c>
      <c r="B6" s="2">
        <v>55.45</v>
      </c>
      <c r="C6" s="2">
        <v>55.56</v>
      </c>
      <c r="D6" s="2">
        <v>56.36</v>
      </c>
      <c r="F6" s="2">
        <v>7100</v>
      </c>
      <c r="G6" s="2">
        <v>4192</v>
      </c>
      <c r="H6" s="2">
        <v>5035</v>
      </c>
      <c r="I6" s="2">
        <v>9746</v>
      </c>
      <c r="K6" s="6" t="s">
        <v>24</v>
      </c>
      <c r="L6" s="7">
        <v>0.1537</v>
      </c>
      <c r="M6" s="7">
        <v>0.1368</v>
      </c>
      <c r="N6" s="7">
        <v>0.15859999999999999</v>
      </c>
      <c r="O6" s="7">
        <v>0.25700000000000001</v>
      </c>
      <c r="Q6" s="5" t="s">
        <v>14</v>
      </c>
      <c r="R6" s="5">
        <v>0.17857142857142858</v>
      </c>
      <c r="S6" s="5">
        <v>0.6071428571428571</v>
      </c>
      <c r="T6" s="5">
        <v>0.14285714285714285</v>
      </c>
      <c r="U6" s="5">
        <v>7.1428571428571425E-2</v>
      </c>
      <c r="V6" s="5"/>
      <c r="W6" s="5">
        <v>0.21428571428571427</v>
      </c>
      <c r="X6" s="5">
        <v>0.5714285714285714</v>
      </c>
      <c r="Y6" s="5">
        <v>0.17857142857142858</v>
      </c>
      <c r="Z6" s="5">
        <v>3.5714285714285712E-2</v>
      </c>
      <c r="AA6" s="5"/>
      <c r="AB6" s="5">
        <v>9.6774193548387094E-2</v>
      </c>
      <c r="AC6" s="5">
        <v>0.70967741935483875</v>
      </c>
      <c r="AD6" s="5">
        <v>9.6774193548387094E-2</v>
      </c>
      <c r="AE6" s="5">
        <v>9.6774193548387094E-2</v>
      </c>
      <c r="AF6" s="5"/>
      <c r="AG6" s="5">
        <v>0.15625</v>
      </c>
      <c r="AH6" s="5">
        <v>0.4375</v>
      </c>
      <c r="AI6" s="5">
        <v>0.375</v>
      </c>
      <c r="AJ6" s="5">
        <v>3.125E-2</v>
      </c>
    </row>
    <row r="7" spans="1:36">
      <c r="F7" s="2">
        <v>5224</v>
      </c>
      <c r="G7" s="2">
        <v>6576</v>
      </c>
      <c r="H7" s="2">
        <v>7859</v>
      </c>
      <c r="I7" s="2">
        <v>6928</v>
      </c>
      <c r="K7" s="6" t="s">
        <v>25</v>
      </c>
      <c r="L7" s="7">
        <v>5.108E-2</v>
      </c>
      <c r="M7" s="7">
        <v>6.4850000000000005E-2</v>
      </c>
      <c r="N7" s="7">
        <v>5.0630000000000001E-2</v>
      </c>
      <c r="O7" s="7">
        <v>5.9650000000000002E-2</v>
      </c>
      <c r="Q7" s="5" t="s">
        <v>9</v>
      </c>
      <c r="R7" s="5">
        <v>0.2</v>
      </c>
      <c r="S7" s="5">
        <v>0.57499999999999996</v>
      </c>
      <c r="T7" s="5">
        <v>0.22500000000000001</v>
      </c>
      <c r="U7" s="5">
        <v>0</v>
      </c>
      <c r="V7" s="5"/>
      <c r="W7" s="5">
        <v>0.14634146341463414</v>
      </c>
      <c r="X7" s="5">
        <v>0.70731707317073167</v>
      </c>
      <c r="Y7" s="5">
        <v>7.3170731707317069E-2</v>
      </c>
      <c r="Z7" s="5">
        <v>7.3170731707317069E-2</v>
      </c>
      <c r="AA7" s="5"/>
      <c r="AB7" s="5">
        <v>0.13953488372093023</v>
      </c>
      <c r="AC7" s="5">
        <v>0.7441860465116279</v>
      </c>
      <c r="AD7" s="5">
        <v>0.11627906976744186</v>
      </c>
      <c r="AE7" s="5">
        <v>0</v>
      </c>
      <c r="AF7" s="5"/>
      <c r="AG7" s="5">
        <v>9.6153846153846159E-2</v>
      </c>
      <c r="AH7" s="5">
        <v>0.65384615384615385</v>
      </c>
      <c r="AI7" s="5">
        <v>0.21153846153846154</v>
      </c>
      <c r="AJ7" s="5">
        <v>3.8461538461538464E-2</v>
      </c>
    </row>
    <row r="8" spans="1:36">
      <c r="F8" s="2">
        <v>4416</v>
      </c>
      <c r="G8" s="2">
        <v>5160</v>
      </c>
      <c r="H8" s="2">
        <v>6382</v>
      </c>
      <c r="I8" s="2">
        <v>10048</v>
      </c>
      <c r="Q8" s="5" t="s">
        <v>10</v>
      </c>
      <c r="R8" s="5">
        <v>0.10526315789473684</v>
      </c>
      <c r="S8" s="5">
        <v>0.78947368421052633</v>
      </c>
      <c r="T8" s="5">
        <v>0.10526315789473684</v>
      </c>
      <c r="U8" s="5">
        <v>0</v>
      </c>
      <c r="V8" s="5"/>
      <c r="W8" s="5">
        <v>0.20833333333333334</v>
      </c>
      <c r="X8" s="5">
        <v>0.70833333333333337</v>
      </c>
      <c r="Y8" s="5">
        <v>8.3333333333333329E-2</v>
      </c>
      <c r="Z8" s="5">
        <v>0</v>
      </c>
      <c r="AA8" s="5"/>
      <c r="AB8" s="5">
        <v>0.15384615384615385</v>
      </c>
      <c r="AC8" s="5">
        <v>0.65384615384615385</v>
      </c>
      <c r="AD8" s="5">
        <v>0.19230769230769232</v>
      </c>
      <c r="AE8" s="5">
        <v>0</v>
      </c>
      <c r="AF8" s="5"/>
      <c r="AG8" s="5">
        <v>0.1111111111111111</v>
      </c>
      <c r="AH8" s="5">
        <v>0.62962962962962965</v>
      </c>
      <c r="AI8" s="5">
        <v>0.22222222222222221</v>
      </c>
      <c r="AJ8" s="5">
        <v>3.7037037037037035E-2</v>
      </c>
    </row>
    <row r="9" spans="1:36">
      <c r="F9" s="2">
        <v>4362</v>
      </c>
      <c r="G9" s="2">
        <v>5740</v>
      </c>
      <c r="H9" s="2">
        <v>10400</v>
      </c>
      <c r="I9" s="2">
        <v>10499</v>
      </c>
      <c r="Q9" s="5" t="s">
        <v>11</v>
      </c>
      <c r="R9" s="5">
        <v>0.16666666666666666</v>
      </c>
      <c r="S9" s="5">
        <v>0.5</v>
      </c>
      <c r="T9" s="5">
        <v>0.2857142857142857</v>
      </c>
      <c r="U9" s="5">
        <v>4.7619047619047616E-2</v>
      </c>
      <c r="V9" s="5"/>
      <c r="W9" s="5">
        <v>0.2857142857142857</v>
      </c>
      <c r="X9" s="5">
        <v>0.5</v>
      </c>
      <c r="Y9" s="5">
        <v>0.19047619047619047</v>
      </c>
      <c r="Z9" s="5">
        <v>2.3809523809523808E-2</v>
      </c>
      <c r="AA9" s="5"/>
      <c r="AB9" s="5">
        <v>0.14000000000000001</v>
      </c>
      <c r="AC9" s="5">
        <v>0.64</v>
      </c>
      <c r="AD9" s="5">
        <v>0.2</v>
      </c>
      <c r="AE9" s="5">
        <v>0.02</v>
      </c>
      <c r="AF9" s="5"/>
      <c r="AG9" s="5">
        <v>0.20754716981132076</v>
      </c>
      <c r="AH9" s="5">
        <v>0.52830188679245282</v>
      </c>
      <c r="AI9" s="5">
        <v>0.22641509433962265</v>
      </c>
      <c r="AJ9" s="5">
        <v>3.7735849056603772E-2</v>
      </c>
    </row>
    <row r="10" spans="1:36">
      <c r="F10" s="2">
        <v>4724</v>
      </c>
      <c r="G10" s="2">
        <v>4106</v>
      </c>
      <c r="H10" s="2">
        <v>6012</v>
      </c>
      <c r="I10" s="2">
        <v>10660</v>
      </c>
    </row>
    <row r="11" spans="1:36">
      <c r="F11" s="2">
        <v>5348</v>
      </c>
      <c r="G11" s="2">
        <v>4250</v>
      </c>
      <c r="H11" s="2">
        <v>9086</v>
      </c>
      <c r="I11" s="2">
        <v>9597</v>
      </c>
    </row>
    <row r="12" spans="1:36">
      <c r="F12" s="2">
        <v>6944</v>
      </c>
      <c r="G12" s="2">
        <v>5480</v>
      </c>
      <c r="H12" s="2">
        <v>7240</v>
      </c>
      <c r="I12" s="2">
        <v>9676</v>
      </c>
    </row>
    <row r="13" spans="1:36">
      <c r="F13" s="2">
        <v>2604</v>
      </c>
      <c r="G13" s="2">
        <v>4604</v>
      </c>
      <c r="H13" s="2">
        <v>7628</v>
      </c>
      <c r="I13" s="2">
        <v>14080</v>
      </c>
    </row>
    <row r="14" spans="1:36">
      <c r="F14" s="2">
        <v>5478</v>
      </c>
      <c r="G14" s="2">
        <v>3856</v>
      </c>
      <c r="H14" s="2">
        <v>6444</v>
      </c>
      <c r="I14" s="2">
        <v>6628</v>
      </c>
    </row>
    <row r="15" spans="1:36">
      <c r="F15" s="2">
        <v>4888</v>
      </c>
      <c r="G15" s="2">
        <v>4904</v>
      </c>
      <c r="H15" s="2">
        <v>4582</v>
      </c>
      <c r="I15" s="2">
        <v>8492</v>
      </c>
    </row>
    <row r="16" spans="1:36">
      <c r="F16" s="2">
        <v>6224</v>
      </c>
      <c r="G16" s="2">
        <v>3674</v>
      </c>
      <c r="H16" s="2">
        <v>5272</v>
      </c>
      <c r="I16" s="2">
        <v>5036</v>
      </c>
    </row>
    <row r="17" spans="6:9">
      <c r="F17" s="2">
        <v>8242</v>
      </c>
      <c r="G17" s="2">
        <v>5222</v>
      </c>
      <c r="H17" s="2">
        <v>4665</v>
      </c>
      <c r="I17" s="2">
        <v>6864</v>
      </c>
    </row>
    <row r="18" spans="6:9">
      <c r="F18" s="2">
        <v>9752</v>
      </c>
      <c r="G18" s="2">
        <v>8250</v>
      </c>
      <c r="H18" s="2">
        <v>7020</v>
      </c>
      <c r="I18" s="2">
        <v>13972</v>
      </c>
    </row>
    <row r="19" spans="6:9">
      <c r="F19" s="2">
        <v>5660</v>
      </c>
      <c r="G19" s="2">
        <v>8744</v>
      </c>
      <c r="H19" s="2">
        <v>6862</v>
      </c>
      <c r="I19" s="2">
        <v>8020</v>
      </c>
    </row>
    <row r="20" spans="6:9">
      <c r="F20" s="2">
        <v>7080</v>
      </c>
      <c r="G20" s="2">
        <v>5884</v>
      </c>
      <c r="H20" s="2">
        <v>5408</v>
      </c>
      <c r="I20" s="2">
        <v>11497</v>
      </c>
    </row>
    <row r="21" spans="6:9">
      <c r="F21" s="2">
        <v>6714</v>
      </c>
      <c r="G21" s="2">
        <v>4420</v>
      </c>
      <c r="H21" s="2">
        <v>11012</v>
      </c>
      <c r="I21" s="2">
        <v>7320</v>
      </c>
    </row>
    <row r="22" spans="6:9">
      <c r="F22" s="2">
        <v>8554</v>
      </c>
      <c r="G22" s="2">
        <v>5268</v>
      </c>
      <c r="H22" s="2">
        <v>4724</v>
      </c>
      <c r="I22" s="2">
        <v>4780</v>
      </c>
    </row>
    <row r="23" spans="6:9">
      <c r="F23" s="2">
        <v>5413</v>
      </c>
      <c r="G23" s="2">
        <v>5944</v>
      </c>
      <c r="H23" s="2">
        <v>9600</v>
      </c>
      <c r="I23" s="2">
        <v>4584</v>
      </c>
    </row>
    <row r="24" spans="6:9">
      <c r="F24" s="2">
        <v>10468</v>
      </c>
      <c r="G24" s="2">
        <v>4783</v>
      </c>
      <c r="H24" s="2">
        <v>6944</v>
      </c>
      <c r="I24" s="2">
        <v>5020</v>
      </c>
    </row>
    <row r="25" spans="6:9">
      <c r="F25" s="2">
        <v>11406</v>
      </c>
      <c r="G25" s="2">
        <v>5342</v>
      </c>
      <c r="H25" s="2">
        <v>7016</v>
      </c>
      <c r="I25" s="2">
        <v>4962</v>
      </c>
    </row>
    <row r="26" spans="6:9">
      <c r="F26" s="2">
        <v>7858</v>
      </c>
      <c r="G26" s="2">
        <v>4421</v>
      </c>
      <c r="H26" s="2">
        <v>4656</v>
      </c>
      <c r="I26" s="2">
        <v>5856</v>
      </c>
    </row>
    <row r="27" spans="6:9">
      <c r="F27" s="2">
        <v>4106</v>
      </c>
      <c r="G27" s="2">
        <v>5145</v>
      </c>
      <c r="H27" s="2">
        <v>5090</v>
      </c>
      <c r="I27" s="2">
        <v>4018</v>
      </c>
    </row>
    <row r="28" spans="6:9">
      <c r="F28" s="2">
        <v>5206</v>
      </c>
      <c r="G28" s="2">
        <v>7016</v>
      </c>
      <c r="H28" s="2">
        <v>7994</v>
      </c>
      <c r="I28" s="2">
        <v>3108</v>
      </c>
    </row>
    <row r="29" spans="6:9">
      <c r="F29" s="2">
        <v>7523</v>
      </c>
      <c r="G29" s="2">
        <v>8187</v>
      </c>
      <c r="H29" s="2">
        <v>8016</v>
      </c>
      <c r="I29" s="2">
        <v>6586</v>
      </c>
    </row>
    <row r="30" spans="6:9">
      <c r="F30" s="2">
        <v>4905</v>
      </c>
      <c r="G30" s="2">
        <v>13692</v>
      </c>
      <c r="H30" s="2">
        <v>9088</v>
      </c>
      <c r="I30" s="2">
        <v>6020</v>
      </c>
    </row>
    <row r="31" spans="6:9">
      <c r="F31" s="2">
        <v>4656</v>
      </c>
      <c r="G31" s="2">
        <v>9155</v>
      </c>
      <c r="H31" s="2">
        <v>9708</v>
      </c>
      <c r="I31" s="2">
        <v>5206</v>
      </c>
    </row>
    <row r="32" spans="6:9">
      <c r="F32" s="2">
        <v>1822</v>
      </c>
      <c r="G32" s="2">
        <v>7693</v>
      </c>
      <c r="H32" s="2">
        <v>11032</v>
      </c>
      <c r="I32" s="2">
        <v>13766</v>
      </c>
    </row>
    <row r="33" spans="6:9">
      <c r="F33" s="2">
        <v>3004</v>
      </c>
      <c r="G33" s="2">
        <v>15670</v>
      </c>
      <c r="H33" s="2">
        <v>11786</v>
      </c>
      <c r="I33" s="2">
        <v>9764</v>
      </c>
    </row>
    <row r="34" spans="6:9">
      <c r="F34" s="2">
        <v>4071</v>
      </c>
      <c r="G34" s="2">
        <v>4153</v>
      </c>
      <c r="H34" s="2">
        <v>8090</v>
      </c>
      <c r="I34" s="2">
        <v>8652</v>
      </c>
    </row>
    <row r="35" spans="6:9">
      <c r="F35" s="2">
        <v>8021</v>
      </c>
      <c r="G35" s="2">
        <v>13980</v>
      </c>
      <c r="H35" s="2">
        <v>4784</v>
      </c>
      <c r="I35" s="2">
        <v>9940</v>
      </c>
    </row>
    <row r="36" spans="6:9">
      <c r="F36" s="2">
        <v>6943</v>
      </c>
      <c r="G36" s="2">
        <v>13865</v>
      </c>
      <c r="H36" s="2">
        <v>10812</v>
      </c>
      <c r="I36" s="2">
        <v>6508</v>
      </c>
    </row>
    <row r="37" spans="6:9">
      <c r="F37" s="2">
        <v>4090</v>
      </c>
      <c r="G37" s="2">
        <v>10008</v>
      </c>
      <c r="H37" s="2">
        <v>10852</v>
      </c>
      <c r="I37" s="2">
        <v>13473</v>
      </c>
    </row>
    <row r="38" spans="6:9">
      <c r="F38" s="2">
        <v>7060</v>
      </c>
      <c r="G38" s="2">
        <v>4048</v>
      </c>
      <c r="H38" s="2">
        <v>7632</v>
      </c>
      <c r="I38" s="2">
        <v>7272</v>
      </c>
    </row>
    <row r="39" spans="6:9">
      <c r="F39" s="2">
        <v>12664</v>
      </c>
      <c r="G39" s="2">
        <v>4315</v>
      </c>
      <c r="H39" s="2">
        <v>9410</v>
      </c>
      <c r="I39" s="2">
        <v>8993</v>
      </c>
    </row>
    <row r="40" spans="6:9">
      <c r="F40" s="2">
        <v>6508</v>
      </c>
      <c r="G40" s="2">
        <v>3412</v>
      </c>
      <c r="H40" s="2">
        <v>6668</v>
      </c>
      <c r="I40" s="2">
        <v>5866</v>
      </c>
    </row>
    <row r="41" spans="6:9">
      <c r="F41" s="2">
        <v>7976</v>
      </c>
      <c r="G41" s="2">
        <v>6714</v>
      </c>
      <c r="H41" s="2">
        <v>13216</v>
      </c>
      <c r="I41" s="2">
        <v>7084</v>
      </c>
    </row>
    <row r="42" spans="6:9">
      <c r="F42" s="2">
        <v>6576</v>
      </c>
      <c r="G42" s="2">
        <v>3632</v>
      </c>
      <c r="H42" s="2">
        <v>6047</v>
      </c>
      <c r="I42" s="2">
        <v>5608</v>
      </c>
    </row>
    <row r="43" spans="6:9">
      <c r="F43" s="2">
        <v>5417</v>
      </c>
      <c r="G43" s="2">
        <v>8353</v>
      </c>
      <c r="H43" s="2">
        <v>11598</v>
      </c>
      <c r="I43" s="2">
        <v>9336</v>
      </c>
    </row>
    <row r="44" spans="6:9">
      <c r="F44" s="2">
        <v>6836</v>
      </c>
      <c r="G44" s="2">
        <v>12546</v>
      </c>
      <c r="H44" s="2">
        <v>10009</v>
      </c>
      <c r="I44" s="2">
        <v>5084</v>
      </c>
    </row>
    <row r="45" spans="6:9">
      <c r="F45" s="2">
        <v>4645</v>
      </c>
      <c r="G45" s="2">
        <v>3576</v>
      </c>
      <c r="H45" s="2">
        <v>4168</v>
      </c>
      <c r="I45" s="2">
        <v>7320</v>
      </c>
    </row>
    <row r="46" spans="6:9">
      <c r="F46" s="2">
        <v>8224</v>
      </c>
      <c r="G46" s="2">
        <v>2377</v>
      </c>
      <c r="H46" s="2">
        <v>9661</v>
      </c>
      <c r="I46" s="2">
        <v>10211</v>
      </c>
    </row>
    <row r="47" spans="6:9">
      <c r="F47" s="2">
        <v>8604</v>
      </c>
      <c r="G47" s="2">
        <v>3902</v>
      </c>
      <c r="H47" s="2">
        <v>3313</v>
      </c>
      <c r="I47" s="2">
        <v>7174</v>
      </c>
    </row>
    <row r="48" spans="6:9">
      <c r="F48" s="2">
        <v>6924</v>
      </c>
      <c r="G48" s="2">
        <v>3856</v>
      </c>
      <c r="H48" s="2">
        <v>2780</v>
      </c>
      <c r="I48" s="2">
        <v>9667</v>
      </c>
    </row>
    <row r="49" spans="6:9">
      <c r="F49" s="2"/>
      <c r="G49" s="2">
        <v>4838</v>
      </c>
      <c r="H49" s="2">
        <v>8568</v>
      </c>
      <c r="I49" s="2">
        <v>8472</v>
      </c>
    </row>
    <row r="50" spans="6:9">
      <c r="F50" s="2"/>
      <c r="G50" s="2">
        <v>4832</v>
      </c>
      <c r="H50" s="2">
        <v>10156</v>
      </c>
      <c r="I50" s="2">
        <v>6628</v>
      </c>
    </row>
    <row r="51" spans="6:9">
      <c r="F51" s="2"/>
      <c r="G51" s="2">
        <v>5206</v>
      </c>
      <c r="H51" s="2">
        <v>5594</v>
      </c>
      <c r="I51" s="2">
        <v>10198</v>
      </c>
    </row>
    <row r="52" spans="6:9">
      <c r="F52" s="2"/>
      <c r="G52" s="2">
        <v>6108</v>
      </c>
      <c r="H52" s="2">
        <v>8738</v>
      </c>
      <c r="I52" s="2">
        <v>7482</v>
      </c>
    </row>
    <row r="53" spans="6:9">
      <c r="F53" s="2"/>
      <c r="G53" s="2">
        <v>4605</v>
      </c>
      <c r="H53" s="2">
        <v>2602</v>
      </c>
      <c r="I53" s="2">
        <v>10304</v>
      </c>
    </row>
    <row r="54" spans="6:9">
      <c r="F54" s="2"/>
      <c r="G54" s="2"/>
      <c r="H54" s="2">
        <v>5552</v>
      </c>
      <c r="I54" s="2">
        <v>9404</v>
      </c>
    </row>
    <row r="55" spans="6:9">
      <c r="F55" s="2"/>
      <c r="G55" s="2"/>
      <c r="H55" s="2">
        <v>3316</v>
      </c>
      <c r="I55" s="2">
        <v>11516</v>
      </c>
    </row>
    <row r="56" spans="6:9">
      <c r="F56" s="2"/>
      <c r="G56" s="2"/>
      <c r="H56" s="2">
        <v>3831</v>
      </c>
      <c r="I56" s="2"/>
    </row>
    <row r="57" spans="6:9">
      <c r="F57" s="2"/>
      <c r="G57" s="2"/>
      <c r="H57" s="2">
        <v>3948</v>
      </c>
      <c r="I57" s="2"/>
    </row>
    <row r="58" spans="6:9">
      <c r="F58" s="2"/>
      <c r="G58" s="2"/>
      <c r="H58" s="2">
        <v>5925</v>
      </c>
      <c r="I58" s="2"/>
    </row>
    <row r="59" spans="6:9">
      <c r="F59" s="2"/>
      <c r="G59" s="2"/>
      <c r="H59" s="2">
        <v>8906</v>
      </c>
      <c r="I59" s="2"/>
    </row>
    <row r="60" spans="6:9">
      <c r="F60" s="2"/>
      <c r="G60" s="2"/>
      <c r="H60" s="2">
        <v>7934</v>
      </c>
      <c r="I60" s="2"/>
    </row>
    <row r="61" spans="6:9">
      <c r="F61" s="2"/>
      <c r="G61" s="2"/>
      <c r="H61" s="2">
        <v>6564</v>
      </c>
      <c r="I61" s="2"/>
    </row>
    <row r="62" spans="6:9">
      <c r="F62" s="2"/>
      <c r="G62" s="2"/>
      <c r="H62" s="2">
        <v>9584</v>
      </c>
      <c r="I62" s="2"/>
    </row>
    <row r="63" spans="6:9">
      <c r="F63" s="2"/>
      <c r="G63" s="2"/>
      <c r="H63" s="2">
        <v>4470</v>
      </c>
      <c r="I63" s="2"/>
    </row>
    <row r="64" spans="6:9">
      <c r="F64" s="2"/>
      <c r="G64" s="2"/>
      <c r="H64" s="2">
        <v>5928</v>
      </c>
      <c r="I64" s="2"/>
    </row>
    <row r="65" spans="6:9">
      <c r="F65" s="2"/>
      <c r="G65" s="2"/>
      <c r="H65" s="2">
        <v>6714</v>
      </c>
      <c r="I65" s="2"/>
    </row>
    <row r="66" spans="6:9">
      <c r="F66" s="2"/>
      <c r="G66" s="2"/>
      <c r="H66" s="2">
        <v>4566</v>
      </c>
      <c r="I66" s="2"/>
    </row>
    <row r="67" spans="6:9">
      <c r="F67" s="2"/>
      <c r="G67" s="2"/>
      <c r="H67" s="2">
        <v>4362</v>
      </c>
      <c r="I67" s="2"/>
    </row>
    <row r="68" spans="6:9">
      <c r="F68" s="2"/>
      <c r="G68" s="2"/>
      <c r="H68" s="2">
        <v>5532</v>
      </c>
      <c r="I68" s="2"/>
    </row>
    <row r="69" spans="6:9">
      <c r="F69" s="2"/>
      <c r="G69" s="2"/>
      <c r="H69" s="2">
        <v>5616</v>
      </c>
      <c r="I69" s="2"/>
    </row>
    <row r="70" spans="6:9">
      <c r="F70" s="2"/>
      <c r="G70" s="2"/>
      <c r="H70" s="2">
        <v>4966</v>
      </c>
      <c r="I70" s="2"/>
    </row>
    <row r="71" spans="6:9">
      <c r="F71" s="2"/>
      <c r="G71" s="2"/>
      <c r="H71" s="2">
        <v>9704</v>
      </c>
      <c r="I71" s="2"/>
    </row>
    <row r="72" spans="6:9">
      <c r="F72" s="2"/>
      <c r="G72" s="2"/>
      <c r="H72" s="2">
        <v>5896</v>
      </c>
      <c r="I72" s="2"/>
    </row>
  </sheetData>
  <mergeCells count="7">
    <mergeCell ref="AB2:AE2"/>
    <mergeCell ref="AG2:AJ2"/>
    <mergeCell ref="A1:D1"/>
    <mergeCell ref="F1:I1"/>
    <mergeCell ref="K1:O1"/>
    <mergeCell ref="Q2:U2"/>
    <mergeCell ref="W2:Z2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2"/>
  <sheetViews>
    <sheetView topLeftCell="E1" zoomScale="70" zoomScaleNormal="70" workbookViewId="0">
      <selection activeCell="N30" sqref="N30"/>
    </sheetView>
  </sheetViews>
  <sheetFormatPr defaultRowHeight="16.5"/>
  <sheetData>
    <row r="1" spans="1:36">
      <c r="A1" s="3" t="s">
        <v>27</v>
      </c>
      <c r="B1" s="3"/>
      <c r="C1" s="3"/>
      <c r="D1" s="3"/>
      <c r="F1" s="3" t="s">
        <v>28</v>
      </c>
      <c r="G1" s="3"/>
      <c r="H1" s="3"/>
      <c r="I1" s="3"/>
      <c r="K1" s="3" t="s">
        <v>35</v>
      </c>
      <c r="L1" s="3"/>
      <c r="M1" s="3"/>
      <c r="N1" s="3"/>
      <c r="O1" s="11"/>
    </row>
    <row r="2" spans="1:36">
      <c r="A2" s="1" t="s">
        <v>0</v>
      </c>
      <c r="B2" s="1" t="s">
        <v>1</v>
      </c>
      <c r="C2" s="1" t="s">
        <v>26</v>
      </c>
      <c r="D2" s="1" t="s">
        <v>3</v>
      </c>
      <c r="F2" s="1" t="s">
        <v>0</v>
      </c>
      <c r="G2" s="1" t="s">
        <v>1</v>
      </c>
      <c r="H2" s="1" t="s">
        <v>2</v>
      </c>
      <c r="I2" s="1" t="s">
        <v>3</v>
      </c>
      <c r="K2" s="8" t="s">
        <v>29</v>
      </c>
      <c r="L2" s="9" t="s">
        <v>30</v>
      </c>
      <c r="M2" s="10">
        <f>0.918661406605782/0.918661406605782</f>
        <v>1</v>
      </c>
      <c r="N2" s="10">
        <v>0</v>
      </c>
      <c r="Q2" s="3"/>
      <c r="R2" s="3"/>
      <c r="S2" s="3"/>
      <c r="T2" s="3"/>
      <c r="U2" s="3"/>
      <c r="W2" s="3"/>
      <c r="X2" s="3"/>
      <c r="Y2" s="3"/>
      <c r="Z2" s="3"/>
      <c r="AB2" s="3"/>
      <c r="AC2" s="3"/>
      <c r="AD2" s="3"/>
      <c r="AE2" s="3"/>
      <c r="AG2" s="3"/>
      <c r="AH2" s="3"/>
      <c r="AI2" s="3"/>
      <c r="AJ2" s="3"/>
    </row>
    <row r="3" spans="1:36">
      <c r="A3" s="2">
        <v>60</v>
      </c>
      <c r="B3" s="2">
        <v>66</v>
      </c>
      <c r="C3" s="2">
        <v>64</v>
      </c>
      <c r="D3" s="2">
        <v>74</v>
      </c>
      <c r="F3" s="2">
        <v>8</v>
      </c>
      <c r="G3" s="2">
        <v>1</v>
      </c>
      <c r="H3" s="2">
        <v>1</v>
      </c>
      <c r="I3" s="2">
        <v>4</v>
      </c>
      <c r="K3" s="8"/>
      <c r="L3" s="9" t="s">
        <v>31</v>
      </c>
      <c r="M3" s="10">
        <f>1/0.918661406605782</f>
        <v>1.0885403401180673</v>
      </c>
      <c r="N3" s="10">
        <f>0.116886803030139/0.918661406605782</f>
        <v>0.12723600032574103</v>
      </c>
      <c r="O3" s="6"/>
      <c r="R3" s="4"/>
      <c r="S3" s="4"/>
      <c r="T3" s="4"/>
      <c r="U3" s="4"/>
      <c r="W3" s="4"/>
      <c r="X3" s="4"/>
      <c r="Y3" s="4"/>
      <c r="Z3" s="4"/>
      <c r="AB3" s="4"/>
      <c r="AC3" s="4"/>
      <c r="AD3" s="4"/>
      <c r="AE3" s="4"/>
      <c r="AG3" s="4"/>
      <c r="AH3" s="4"/>
      <c r="AI3" s="4"/>
      <c r="AJ3" s="4"/>
    </row>
    <row r="4" spans="1:36">
      <c r="A4" s="2">
        <v>59</v>
      </c>
      <c r="B4" s="2">
        <v>68</v>
      </c>
      <c r="C4" s="2">
        <v>58</v>
      </c>
      <c r="D4" s="2">
        <v>62</v>
      </c>
      <c r="F4" s="2">
        <v>3</v>
      </c>
      <c r="G4" s="2">
        <v>7</v>
      </c>
      <c r="H4" s="2">
        <v>1</v>
      </c>
      <c r="I4" s="2">
        <v>3</v>
      </c>
      <c r="K4" s="8" t="s">
        <v>32</v>
      </c>
      <c r="L4" s="9" t="s">
        <v>30</v>
      </c>
      <c r="M4" s="10">
        <f>0.929859022246986/0.929859022246986</f>
        <v>1</v>
      </c>
      <c r="N4" s="10">
        <v>0</v>
      </c>
      <c r="O4" s="7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6">
      <c r="A5" s="2">
        <v>62</v>
      </c>
      <c r="B5" s="2">
        <v>66</v>
      </c>
      <c r="C5" s="2">
        <v>57</v>
      </c>
      <c r="D5" s="2">
        <v>65</v>
      </c>
      <c r="F5" s="2">
        <v>1</v>
      </c>
      <c r="G5" s="2">
        <v>1</v>
      </c>
      <c r="H5" s="2">
        <v>4</v>
      </c>
      <c r="I5" s="2">
        <v>0</v>
      </c>
      <c r="K5" s="8"/>
      <c r="L5" s="9" t="s">
        <v>31</v>
      </c>
      <c r="M5" s="10">
        <f>1/0.929859022246986</f>
        <v>1.0754318408219772</v>
      </c>
      <c r="N5" s="10">
        <f>0.0511312933479303/0.929859022246986</f>
        <v>5.4988220928773195E-2</v>
      </c>
      <c r="O5" s="7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1:36">
      <c r="A6" s="2">
        <v>59</v>
      </c>
      <c r="B6" s="2">
        <v>57</v>
      </c>
      <c r="C6" s="2">
        <v>58</v>
      </c>
      <c r="D6" s="2">
        <v>66</v>
      </c>
      <c r="F6" s="2">
        <v>3</v>
      </c>
      <c r="G6" s="2">
        <v>5</v>
      </c>
      <c r="H6" s="2">
        <v>2</v>
      </c>
      <c r="I6" s="2">
        <v>3</v>
      </c>
      <c r="K6" s="8" t="s">
        <v>33</v>
      </c>
      <c r="L6" s="9" t="s">
        <v>30</v>
      </c>
      <c r="M6" s="10">
        <f>0.691551171678123/0.691551171678123</f>
        <v>1</v>
      </c>
      <c r="N6" s="10">
        <v>0</v>
      </c>
      <c r="O6" s="7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>
      <c r="A7" s="2">
        <v>63</v>
      </c>
      <c r="B7" s="2">
        <v>74</v>
      </c>
      <c r="C7" s="2">
        <v>58</v>
      </c>
      <c r="D7" s="2">
        <v>60</v>
      </c>
      <c r="F7" s="2">
        <v>6</v>
      </c>
      <c r="G7" s="2">
        <v>0</v>
      </c>
      <c r="H7" s="2">
        <v>4</v>
      </c>
      <c r="I7" s="2">
        <v>3</v>
      </c>
      <c r="K7" s="8"/>
      <c r="L7" s="9" t="s">
        <v>34</v>
      </c>
      <c r="M7" s="10">
        <f>1/0.691551171678123</f>
        <v>1.4460245907376499</v>
      </c>
      <c r="N7" s="10">
        <f>0.0450427952954165/0.691551171678123</f>
        <v>6.5132989632734381E-2</v>
      </c>
      <c r="O7" s="7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spans="1:36">
      <c r="A8" s="2">
        <v>57</v>
      </c>
      <c r="B8" s="2">
        <v>53</v>
      </c>
      <c r="C8" s="2">
        <v>74</v>
      </c>
      <c r="D8" s="2">
        <v>78</v>
      </c>
      <c r="F8" s="2">
        <v>4</v>
      </c>
      <c r="G8" s="2">
        <v>3</v>
      </c>
      <c r="H8" s="2">
        <v>0</v>
      </c>
      <c r="I8" s="2">
        <v>0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>
      <c r="A9" s="2">
        <v>56</v>
      </c>
      <c r="B9" s="2">
        <v>57</v>
      </c>
      <c r="C9" s="2">
        <v>59</v>
      </c>
      <c r="D9" s="2">
        <v>66</v>
      </c>
      <c r="F9" s="2">
        <v>0</v>
      </c>
      <c r="G9" s="2">
        <v>7</v>
      </c>
      <c r="H9" s="2">
        <v>5</v>
      </c>
      <c r="I9" s="2">
        <v>3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</row>
    <row r="10" spans="1:36">
      <c r="A10" s="2">
        <v>51</v>
      </c>
      <c r="B10" s="2">
        <v>61</v>
      </c>
      <c r="C10" s="2">
        <v>65</v>
      </c>
      <c r="D10" s="2">
        <v>81</v>
      </c>
      <c r="F10" s="2">
        <v>2</v>
      </c>
      <c r="G10" s="2">
        <v>2</v>
      </c>
      <c r="H10" s="2">
        <v>5</v>
      </c>
      <c r="I10" s="2">
        <v>2</v>
      </c>
    </row>
    <row r="11" spans="1:36">
      <c r="A11" s="2">
        <v>52</v>
      </c>
      <c r="B11" s="2">
        <v>51</v>
      </c>
      <c r="C11" s="2">
        <v>63</v>
      </c>
      <c r="D11" s="2">
        <v>78</v>
      </c>
      <c r="F11" s="2">
        <v>4</v>
      </c>
      <c r="G11" s="2">
        <v>6</v>
      </c>
      <c r="H11" s="2">
        <v>0</v>
      </c>
      <c r="I11" s="2">
        <v>4</v>
      </c>
    </row>
    <row r="12" spans="1:36">
      <c r="A12" s="2">
        <v>64</v>
      </c>
      <c r="B12" s="2">
        <v>60</v>
      </c>
      <c r="C12" s="2">
        <v>58</v>
      </c>
      <c r="D12" s="2">
        <v>84</v>
      </c>
      <c r="F12" s="2">
        <v>2</v>
      </c>
      <c r="G12" s="2">
        <v>1</v>
      </c>
      <c r="H12" s="2">
        <v>2</v>
      </c>
      <c r="I12" s="2">
        <v>1</v>
      </c>
    </row>
    <row r="13" spans="1:36">
      <c r="A13" s="2">
        <v>61</v>
      </c>
      <c r="B13" s="2">
        <v>73</v>
      </c>
      <c r="C13" s="2">
        <v>61</v>
      </c>
      <c r="D13" s="2">
        <v>68</v>
      </c>
      <c r="F13" s="2">
        <v>3</v>
      </c>
      <c r="G13" s="2">
        <v>0</v>
      </c>
      <c r="H13" s="2">
        <v>2</v>
      </c>
      <c r="I13" s="2">
        <v>3</v>
      </c>
    </row>
    <row r="14" spans="1:36">
      <c r="A14" s="2">
        <v>50</v>
      </c>
      <c r="B14" s="2">
        <v>50</v>
      </c>
      <c r="C14" s="2">
        <v>54</v>
      </c>
      <c r="D14" s="2">
        <v>61</v>
      </c>
      <c r="F14" s="2">
        <v>6</v>
      </c>
      <c r="G14" s="2">
        <v>8</v>
      </c>
      <c r="H14" s="2">
        <v>1</v>
      </c>
      <c r="I14" s="2">
        <v>1</v>
      </c>
    </row>
    <row r="15" spans="1:36">
      <c r="A15" s="2">
        <v>52</v>
      </c>
      <c r="B15" s="2">
        <v>61</v>
      </c>
      <c r="C15" s="2">
        <v>59</v>
      </c>
      <c r="D15" s="2">
        <v>68</v>
      </c>
      <c r="F15" s="2">
        <v>7</v>
      </c>
      <c r="G15" s="2">
        <v>8</v>
      </c>
      <c r="H15" s="2">
        <v>3</v>
      </c>
      <c r="I15" s="2">
        <v>4</v>
      </c>
    </row>
    <row r="16" spans="1:36">
      <c r="A16" s="2">
        <v>61</v>
      </c>
      <c r="B16" s="2">
        <v>57</v>
      </c>
      <c r="C16" s="2">
        <v>55</v>
      </c>
      <c r="D16" s="2">
        <v>80</v>
      </c>
      <c r="F16" s="2">
        <v>5</v>
      </c>
      <c r="G16" s="2">
        <v>5</v>
      </c>
      <c r="H16" s="2">
        <v>4</v>
      </c>
      <c r="I16" s="2">
        <v>1</v>
      </c>
    </row>
    <row r="17" spans="1:9">
      <c r="A17" s="2">
        <v>59</v>
      </c>
      <c r="B17" s="2">
        <v>53</v>
      </c>
      <c r="C17" s="2">
        <v>57</v>
      </c>
      <c r="D17" s="2">
        <v>70</v>
      </c>
      <c r="F17" s="2">
        <v>7</v>
      </c>
      <c r="G17" s="2">
        <v>7</v>
      </c>
      <c r="H17" s="2">
        <v>4</v>
      </c>
      <c r="I17" s="2">
        <v>1</v>
      </c>
    </row>
    <row r="18" spans="1:9">
      <c r="A18" s="2">
        <v>63</v>
      </c>
      <c r="B18" s="2">
        <v>61</v>
      </c>
      <c r="C18" s="2">
        <v>74</v>
      </c>
      <c r="D18" s="2">
        <v>70</v>
      </c>
      <c r="F18" s="2">
        <v>5</v>
      </c>
      <c r="G18" s="2">
        <v>2</v>
      </c>
      <c r="H18" s="2">
        <v>4</v>
      </c>
      <c r="I18" s="2">
        <v>1</v>
      </c>
    </row>
    <row r="19" spans="1:9">
      <c r="A19" s="2">
        <v>57</v>
      </c>
      <c r="B19" s="2">
        <v>51</v>
      </c>
      <c r="C19" s="2">
        <v>59</v>
      </c>
      <c r="D19" s="2">
        <v>74</v>
      </c>
      <c r="F19" s="2">
        <v>5</v>
      </c>
      <c r="G19" s="2">
        <v>4</v>
      </c>
      <c r="H19" s="2">
        <v>0</v>
      </c>
      <c r="I19" s="2">
        <v>2</v>
      </c>
    </row>
    <row r="20" spans="1:9">
      <c r="A20" s="2">
        <v>56</v>
      </c>
      <c r="B20" s="2">
        <v>60</v>
      </c>
      <c r="C20" s="2">
        <v>65</v>
      </c>
      <c r="D20" s="2">
        <v>61</v>
      </c>
      <c r="F20" s="2">
        <v>6</v>
      </c>
      <c r="G20" s="2">
        <v>4</v>
      </c>
      <c r="H20" s="2">
        <v>1</v>
      </c>
      <c r="I20" s="2">
        <v>4</v>
      </c>
    </row>
    <row r="21" spans="1:9">
      <c r="A21" s="2">
        <v>51</v>
      </c>
      <c r="B21" s="2">
        <v>73</v>
      </c>
      <c r="C21" s="2">
        <v>63</v>
      </c>
      <c r="D21" s="2">
        <v>66</v>
      </c>
      <c r="F21" s="2">
        <v>4</v>
      </c>
      <c r="G21" s="2">
        <v>13</v>
      </c>
      <c r="H21" s="2">
        <v>2</v>
      </c>
      <c r="I21" s="2">
        <v>4</v>
      </c>
    </row>
    <row r="22" spans="1:9">
      <c r="A22" s="2">
        <v>52</v>
      </c>
      <c r="B22" s="2">
        <v>50</v>
      </c>
      <c r="C22" s="2">
        <v>58</v>
      </c>
      <c r="D22" s="2">
        <v>81</v>
      </c>
      <c r="F22" s="2">
        <v>6</v>
      </c>
      <c r="G22" s="2">
        <v>5</v>
      </c>
      <c r="H22" s="2">
        <v>1</v>
      </c>
      <c r="I22" s="2">
        <v>4</v>
      </c>
    </row>
    <row r="23" spans="1:9">
      <c r="A23" s="2">
        <v>64</v>
      </c>
      <c r="B23" s="2">
        <v>61</v>
      </c>
      <c r="C23" s="2">
        <v>61</v>
      </c>
      <c r="D23" s="2">
        <v>78</v>
      </c>
      <c r="F23" s="2">
        <v>5</v>
      </c>
      <c r="G23" s="2">
        <v>5</v>
      </c>
      <c r="H23" s="2">
        <v>4</v>
      </c>
      <c r="I23" s="2">
        <v>0</v>
      </c>
    </row>
    <row r="24" spans="1:9">
      <c r="A24" s="2">
        <v>61</v>
      </c>
      <c r="B24" s="2">
        <v>57</v>
      </c>
      <c r="C24" s="2">
        <v>54</v>
      </c>
      <c r="D24" s="2">
        <v>84</v>
      </c>
      <c r="F24" s="2">
        <v>5</v>
      </c>
      <c r="G24" s="2">
        <v>4</v>
      </c>
      <c r="H24" s="2">
        <v>5</v>
      </c>
      <c r="I24" s="2">
        <v>0</v>
      </c>
    </row>
    <row r="25" spans="1:9">
      <c r="A25" s="2">
        <v>50</v>
      </c>
      <c r="B25" s="2">
        <v>53</v>
      </c>
      <c r="C25" s="2">
        <v>59</v>
      </c>
      <c r="D25" s="2"/>
      <c r="F25" s="2">
        <v>5</v>
      </c>
      <c r="G25" s="2">
        <v>6</v>
      </c>
      <c r="H25" s="2">
        <v>6</v>
      </c>
      <c r="I25" s="2">
        <v>0</v>
      </c>
    </row>
    <row r="26" spans="1:9">
      <c r="A26" s="2">
        <v>52</v>
      </c>
      <c r="B26" s="2"/>
      <c r="C26" s="2">
        <v>55</v>
      </c>
      <c r="D26" s="2"/>
      <c r="F26" s="2">
        <v>7</v>
      </c>
      <c r="G26" s="2">
        <v>5</v>
      </c>
      <c r="H26" s="2">
        <v>7</v>
      </c>
      <c r="I26" s="2">
        <v>1</v>
      </c>
    </row>
    <row r="27" spans="1:9">
      <c r="A27" s="2">
        <v>61</v>
      </c>
      <c r="B27" s="2"/>
      <c r="C27" s="2">
        <v>57</v>
      </c>
      <c r="D27" s="2"/>
      <c r="F27" s="2"/>
      <c r="G27" s="2"/>
      <c r="H27" s="2"/>
      <c r="I27" s="2"/>
    </row>
    <row r="28" spans="1:9">
      <c r="F28" s="2"/>
      <c r="G28" s="2"/>
      <c r="H28" s="2"/>
      <c r="I28" s="2"/>
    </row>
    <row r="29" spans="1:9">
      <c r="F29" s="2"/>
      <c r="G29" s="2"/>
      <c r="H29" s="2"/>
      <c r="I29" s="2"/>
    </row>
    <row r="30" spans="1:9">
      <c r="F30" s="2"/>
      <c r="G30" s="2"/>
      <c r="H30" s="2"/>
      <c r="I30" s="2"/>
    </row>
    <row r="31" spans="1:9">
      <c r="F31" s="2"/>
      <c r="G31" s="2"/>
      <c r="H31" s="2"/>
      <c r="I31" s="2"/>
    </row>
    <row r="32" spans="1:9">
      <c r="F32" s="2"/>
      <c r="G32" s="2"/>
      <c r="H32" s="2"/>
      <c r="I32" s="2"/>
    </row>
    <row r="33" spans="6:9">
      <c r="F33" s="2"/>
      <c r="G33" s="2"/>
      <c r="H33" s="2"/>
      <c r="I33" s="2"/>
    </row>
    <row r="34" spans="6:9">
      <c r="F34" s="2"/>
      <c r="G34" s="2"/>
      <c r="H34" s="2"/>
      <c r="I34" s="2"/>
    </row>
    <row r="35" spans="6:9">
      <c r="F35" s="2"/>
      <c r="G35" s="2"/>
      <c r="H35" s="2"/>
      <c r="I35" s="2"/>
    </row>
    <row r="36" spans="6:9">
      <c r="F36" s="2"/>
      <c r="G36" s="2"/>
      <c r="H36" s="2"/>
      <c r="I36" s="2"/>
    </row>
    <row r="37" spans="6:9">
      <c r="F37" s="2"/>
      <c r="G37" s="2"/>
      <c r="H37" s="2"/>
      <c r="I37" s="2"/>
    </row>
    <row r="38" spans="6:9">
      <c r="F38" s="2"/>
      <c r="G38" s="2"/>
      <c r="H38" s="2"/>
      <c r="I38" s="2"/>
    </row>
    <row r="39" spans="6:9">
      <c r="F39" s="2"/>
      <c r="G39" s="2"/>
      <c r="H39" s="2"/>
      <c r="I39" s="2"/>
    </row>
    <row r="40" spans="6:9">
      <c r="F40" s="2"/>
      <c r="G40" s="2"/>
      <c r="H40" s="2"/>
      <c r="I40" s="2"/>
    </row>
    <row r="41" spans="6:9">
      <c r="F41" s="2"/>
      <c r="G41" s="2"/>
      <c r="H41" s="2"/>
      <c r="I41" s="2"/>
    </row>
    <row r="42" spans="6:9">
      <c r="F42" s="2"/>
      <c r="G42" s="2"/>
      <c r="H42" s="2"/>
      <c r="I42" s="2"/>
    </row>
    <row r="43" spans="6:9">
      <c r="F43" s="2"/>
      <c r="G43" s="2"/>
      <c r="H43" s="2"/>
      <c r="I43" s="2"/>
    </row>
    <row r="44" spans="6:9">
      <c r="F44" s="2"/>
      <c r="G44" s="2"/>
      <c r="H44" s="2"/>
      <c r="I44" s="2"/>
    </row>
    <row r="45" spans="6:9">
      <c r="F45" s="2"/>
      <c r="G45" s="2"/>
      <c r="H45" s="2"/>
      <c r="I45" s="2"/>
    </row>
    <row r="46" spans="6:9">
      <c r="F46" s="2"/>
      <c r="G46" s="2"/>
      <c r="H46" s="2"/>
      <c r="I46" s="2"/>
    </row>
    <row r="47" spans="6:9">
      <c r="F47" s="2"/>
      <c r="G47" s="2"/>
      <c r="H47" s="2"/>
      <c r="I47" s="2"/>
    </row>
    <row r="48" spans="6:9">
      <c r="F48" s="2"/>
      <c r="G48" s="2"/>
      <c r="H48" s="2"/>
      <c r="I48" s="2"/>
    </row>
    <row r="49" spans="6:9">
      <c r="F49" s="2"/>
      <c r="G49" s="2"/>
      <c r="H49" s="2"/>
      <c r="I49" s="2"/>
    </row>
    <row r="50" spans="6:9">
      <c r="F50" s="2"/>
      <c r="G50" s="2"/>
      <c r="H50" s="2"/>
      <c r="I50" s="2"/>
    </row>
    <row r="51" spans="6:9">
      <c r="F51" s="2"/>
      <c r="G51" s="2"/>
      <c r="H51" s="2"/>
      <c r="I51" s="2"/>
    </row>
    <row r="52" spans="6:9">
      <c r="F52" s="2"/>
      <c r="G52" s="2"/>
      <c r="H52" s="2"/>
      <c r="I52" s="2"/>
    </row>
    <row r="53" spans="6:9">
      <c r="F53" s="2"/>
      <c r="G53" s="2"/>
      <c r="H53" s="2"/>
      <c r="I53" s="2"/>
    </row>
    <row r="54" spans="6:9">
      <c r="F54" s="2"/>
      <c r="G54" s="2"/>
      <c r="H54" s="2"/>
      <c r="I54" s="2"/>
    </row>
    <row r="55" spans="6:9">
      <c r="F55" s="2"/>
      <c r="G55" s="2"/>
      <c r="H55" s="2"/>
      <c r="I55" s="2"/>
    </row>
    <row r="56" spans="6:9">
      <c r="F56" s="2"/>
      <c r="G56" s="2"/>
      <c r="H56" s="2"/>
      <c r="I56" s="2"/>
    </row>
    <row r="57" spans="6:9">
      <c r="F57" s="2"/>
      <c r="G57" s="2"/>
      <c r="H57" s="2"/>
      <c r="I57" s="2"/>
    </row>
    <row r="58" spans="6:9">
      <c r="F58" s="2"/>
      <c r="G58" s="2"/>
      <c r="H58" s="2"/>
      <c r="I58" s="2"/>
    </row>
    <row r="59" spans="6:9">
      <c r="F59" s="2"/>
      <c r="G59" s="2"/>
      <c r="H59" s="2"/>
      <c r="I59" s="2"/>
    </row>
    <row r="60" spans="6:9">
      <c r="F60" s="2"/>
      <c r="G60" s="2"/>
      <c r="H60" s="2"/>
      <c r="I60" s="2"/>
    </row>
    <row r="61" spans="6:9">
      <c r="F61" s="2"/>
      <c r="G61" s="2"/>
      <c r="H61" s="2"/>
      <c r="I61" s="2"/>
    </row>
    <row r="62" spans="6:9">
      <c r="F62" s="2"/>
      <c r="G62" s="2"/>
      <c r="H62" s="2"/>
      <c r="I62" s="2"/>
    </row>
    <row r="63" spans="6:9">
      <c r="F63" s="2"/>
      <c r="G63" s="2"/>
      <c r="H63" s="2"/>
      <c r="I63" s="2"/>
    </row>
    <row r="64" spans="6:9">
      <c r="F64" s="2"/>
      <c r="G64" s="2"/>
      <c r="H64" s="2"/>
      <c r="I64" s="2"/>
    </row>
    <row r="65" spans="6:9">
      <c r="F65" s="2"/>
      <c r="G65" s="2"/>
      <c r="H65" s="2"/>
      <c r="I65" s="2"/>
    </row>
    <row r="66" spans="6:9">
      <c r="F66" s="2"/>
      <c r="G66" s="2"/>
      <c r="H66" s="2"/>
      <c r="I66" s="2"/>
    </row>
    <row r="67" spans="6:9">
      <c r="F67" s="2"/>
      <c r="G67" s="2"/>
      <c r="H67" s="2"/>
      <c r="I67" s="2"/>
    </row>
    <row r="68" spans="6:9">
      <c r="F68" s="2"/>
      <c r="G68" s="2"/>
      <c r="H68" s="2"/>
      <c r="I68" s="2"/>
    </row>
    <row r="69" spans="6:9">
      <c r="F69" s="2"/>
      <c r="G69" s="2"/>
      <c r="H69" s="2"/>
      <c r="I69" s="2"/>
    </row>
    <row r="70" spans="6:9">
      <c r="F70" s="2"/>
      <c r="G70" s="2"/>
      <c r="H70" s="2"/>
      <c r="I70" s="2"/>
    </row>
    <row r="71" spans="6:9">
      <c r="F71" s="2"/>
      <c r="G71" s="2"/>
      <c r="H71" s="2"/>
      <c r="I71" s="2"/>
    </row>
    <row r="72" spans="6:9">
      <c r="F72" s="2"/>
      <c r="G72" s="2"/>
      <c r="H72" s="2"/>
      <c r="I72" s="2"/>
    </row>
  </sheetData>
  <mergeCells count="10">
    <mergeCell ref="AG2:AJ2"/>
    <mergeCell ref="K2:K3"/>
    <mergeCell ref="K4:K5"/>
    <mergeCell ref="K6:K7"/>
    <mergeCell ref="K1:N1"/>
    <mergeCell ref="A1:D1"/>
    <mergeCell ref="F1:I1"/>
    <mergeCell ref="Q2:U2"/>
    <mergeCell ref="W2:Z2"/>
    <mergeCell ref="AB2:AE2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2"/>
  <sheetViews>
    <sheetView zoomScale="70" zoomScaleNormal="70" workbookViewId="0">
      <selection activeCell="I33" sqref="I33"/>
    </sheetView>
  </sheetViews>
  <sheetFormatPr defaultRowHeight="16.5"/>
  <sheetData>
    <row r="1" spans="1:36">
      <c r="A1" s="3" t="s">
        <v>37</v>
      </c>
      <c r="B1" s="3"/>
      <c r="C1" s="3"/>
      <c r="D1" s="3"/>
      <c r="F1" s="3" t="s">
        <v>36</v>
      </c>
      <c r="G1" s="3"/>
      <c r="H1" s="3"/>
      <c r="I1" s="3"/>
      <c r="K1" s="3"/>
      <c r="L1" s="3"/>
      <c r="M1" s="3"/>
      <c r="N1" s="3"/>
      <c r="O1" s="3"/>
    </row>
    <row r="2" spans="1:36">
      <c r="A2" s="1" t="s">
        <v>0</v>
      </c>
      <c r="B2" s="1" t="s">
        <v>1</v>
      </c>
      <c r="C2" s="1" t="s">
        <v>26</v>
      </c>
      <c r="D2" s="1" t="s">
        <v>3</v>
      </c>
      <c r="F2" s="1" t="s">
        <v>0</v>
      </c>
      <c r="G2" s="1" t="s">
        <v>1</v>
      </c>
      <c r="H2" s="1" t="s">
        <v>2</v>
      </c>
      <c r="I2" s="1" t="s">
        <v>3</v>
      </c>
      <c r="Q2" s="3"/>
      <c r="R2" s="3"/>
      <c r="S2" s="3"/>
      <c r="T2" s="3"/>
      <c r="U2" s="3"/>
      <c r="W2" s="3"/>
      <c r="X2" s="3"/>
      <c r="Y2" s="3"/>
      <c r="Z2" s="3"/>
      <c r="AB2" s="3"/>
      <c r="AC2" s="3"/>
      <c r="AD2" s="3"/>
      <c r="AE2" s="3"/>
      <c r="AG2" s="3"/>
      <c r="AH2" s="3"/>
      <c r="AI2" s="3"/>
      <c r="AJ2" s="3"/>
    </row>
    <row r="3" spans="1:36">
      <c r="A3" s="2">
        <v>19.05</v>
      </c>
      <c r="B3" s="2">
        <v>19.64</v>
      </c>
      <c r="C3" s="2">
        <v>20</v>
      </c>
      <c r="D3" s="2">
        <v>75.930000000000007</v>
      </c>
      <c r="F3" s="2">
        <v>17.39</v>
      </c>
      <c r="G3" s="2">
        <v>15</v>
      </c>
      <c r="H3" s="2">
        <v>16.670000000000002</v>
      </c>
      <c r="I3" s="2">
        <v>17.46</v>
      </c>
      <c r="K3" s="6"/>
      <c r="L3" s="6"/>
      <c r="M3" s="6"/>
      <c r="N3" s="6"/>
      <c r="O3" s="6"/>
      <c r="R3" s="4"/>
      <c r="S3" s="4"/>
      <c r="T3" s="4"/>
      <c r="U3" s="4"/>
      <c r="W3" s="4"/>
      <c r="X3" s="4"/>
      <c r="Y3" s="4"/>
      <c r="Z3" s="4"/>
      <c r="AB3" s="4"/>
      <c r="AC3" s="4"/>
      <c r="AD3" s="4"/>
      <c r="AE3" s="4"/>
      <c r="AG3" s="4"/>
      <c r="AH3" s="4"/>
      <c r="AI3" s="4"/>
      <c r="AJ3" s="4"/>
    </row>
    <row r="4" spans="1:36">
      <c r="A4" s="2">
        <v>18.64</v>
      </c>
      <c r="B4" s="2">
        <v>10.34</v>
      </c>
      <c r="C4" s="2">
        <v>39.619999999999997</v>
      </c>
      <c r="D4" s="2">
        <v>59.52</v>
      </c>
      <c r="F4" s="2">
        <v>14</v>
      </c>
      <c r="G4" s="2">
        <v>14.63</v>
      </c>
      <c r="H4" s="2">
        <v>20.69</v>
      </c>
      <c r="I4" s="2">
        <v>27.91</v>
      </c>
      <c r="K4" s="6"/>
      <c r="L4" s="7"/>
      <c r="M4" s="7"/>
      <c r="N4" s="7"/>
      <c r="O4" s="7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6">
      <c r="A5" s="2">
        <v>13.73</v>
      </c>
      <c r="B5" s="2">
        <v>40.479999999999997</v>
      </c>
      <c r="C5" s="2">
        <v>40</v>
      </c>
      <c r="D5" s="2">
        <v>55</v>
      </c>
      <c r="F5" s="2">
        <v>11.11</v>
      </c>
      <c r="G5" s="2">
        <v>18</v>
      </c>
      <c r="H5" s="2">
        <v>25.93</v>
      </c>
      <c r="I5" s="2">
        <v>26.67</v>
      </c>
      <c r="K5" s="6"/>
      <c r="L5" s="7"/>
      <c r="M5" s="7"/>
      <c r="N5" s="7"/>
      <c r="O5" s="7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1:36">
      <c r="A6" s="2">
        <v>20</v>
      </c>
      <c r="B6" s="2">
        <v>39.619999999999997</v>
      </c>
      <c r="C6" s="2">
        <v>46.67</v>
      </c>
      <c r="D6" s="2">
        <v>56.14</v>
      </c>
      <c r="F6" s="2">
        <v>22.22</v>
      </c>
      <c r="G6" s="2">
        <v>23.81</v>
      </c>
      <c r="H6" s="2">
        <v>18.329999999999998</v>
      </c>
      <c r="I6" s="2">
        <v>10.199999999999999</v>
      </c>
      <c r="K6" s="6"/>
      <c r="L6" s="7"/>
      <c r="M6" s="7"/>
      <c r="N6" s="7"/>
      <c r="O6" s="7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>
      <c r="A7" s="2">
        <v>22.22</v>
      </c>
      <c r="B7" s="2">
        <v>15</v>
      </c>
      <c r="C7" s="2">
        <v>44.9</v>
      </c>
      <c r="D7" s="2">
        <v>39.619999999999997</v>
      </c>
      <c r="F7" s="2">
        <v>15</v>
      </c>
      <c r="G7" s="2">
        <v>13.33</v>
      </c>
      <c r="H7" s="2">
        <v>15.52</v>
      </c>
      <c r="I7" s="2">
        <v>31.58</v>
      </c>
      <c r="K7" s="6"/>
      <c r="L7" s="7"/>
      <c r="M7" s="7"/>
      <c r="N7" s="7"/>
      <c r="O7" s="7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spans="1:36">
      <c r="A8" s="2">
        <v>12</v>
      </c>
      <c r="B8" s="2">
        <v>42.86</v>
      </c>
      <c r="C8" s="2">
        <v>28</v>
      </c>
      <c r="D8" s="2">
        <v>20</v>
      </c>
      <c r="F8" s="2">
        <v>13.79</v>
      </c>
      <c r="G8" s="2">
        <v>18.329999999999998</v>
      </c>
      <c r="H8" s="2">
        <v>9.26</v>
      </c>
      <c r="I8" s="2">
        <v>22.22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>
      <c r="A9" s="2">
        <v>23.81</v>
      </c>
      <c r="B9" s="2">
        <v>16</v>
      </c>
      <c r="C9" s="2">
        <v>48.94</v>
      </c>
      <c r="D9" s="2">
        <v>40.98</v>
      </c>
      <c r="F9" s="2">
        <v>10</v>
      </c>
      <c r="G9" s="2">
        <v>16.670000000000002</v>
      </c>
      <c r="H9" s="2">
        <v>12.24</v>
      </c>
      <c r="I9" s="2">
        <v>25.42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</row>
    <row r="10" spans="1:36">
      <c r="A10" s="2">
        <v>40</v>
      </c>
      <c r="B10" s="2">
        <v>10.71</v>
      </c>
      <c r="C10" s="2">
        <v>45.1</v>
      </c>
      <c r="D10" s="2">
        <v>75.510000000000005</v>
      </c>
      <c r="F10" s="2">
        <v>12.73</v>
      </c>
      <c r="G10" s="2">
        <v>14.29</v>
      </c>
      <c r="H10" s="2">
        <v>15.52</v>
      </c>
      <c r="I10" s="2">
        <v>21.15</v>
      </c>
    </row>
    <row r="11" spans="1:36">
      <c r="A11" s="2">
        <v>12.24</v>
      </c>
      <c r="B11" s="2">
        <v>19.64</v>
      </c>
      <c r="C11" s="2">
        <v>20</v>
      </c>
      <c r="D11" s="2">
        <v>75.930000000000007</v>
      </c>
      <c r="F11" s="2">
        <v>16.670000000000002</v>
      </c>
      <c r="G11" s="2">
        <v>20</v>
      </c>
      <c r="H11" s="2">
        <v>18.52</v>
      </c>
      <c r="I11" s="2">
        <v>25.42</v>
      </c>
    </row>
    <row r="12" spans="1:36">
      <c r="A12" s="2">
        <v>19.149999999999999</v>
      </c>
      <c r="B12" s="2">
        <v>10.34</v>
      </c>
      <c r="C12" s="2">
        <v>39.619999999999997</v>
      </c>
      <c r="D12" s="2">
        <v>59.52</v>
      </c>
      <c r="F12" s="2">
        <v>13.73</v>
      </c>
      <c r="G12" s="2">
        <v>23.53</v>
      </c>
      <c r="H12" s="2">
        <v>19.23</v>
      </c>
      <c r="I12" s="2">
        <v>15.38</v>
      </c>
    </row>
    <row r="13" spans="1:36">
      <c r="A13" s="2">
        <v>23.53</v>
      </c>
      <c r="B13" s="2">
        <v>40.479999999999997</v>
      </c>
      <c r="C13" s="2">
        <v>40</v>
      </c>
      <c r="D13" s="2">
        <v>55</v>
      </c>
      <c r="F13" s="2">
        <v>10.53</v>
      </c>
      <c r="G13" s="2">
        <v>25</v>
      </c>
      <c r="H13" s="2">
        <v>8.6199999999999992</v>
      </c>
      <c r="I13" s="2">
        <v>20</v>
      </c>
    </row>
    <row r="14" spans="1:36">
      <c r="A14" s="2">
        <v>16.670000000000002</v>
      </c>
      <c r="B14" s="2">
        <v>39.619999999999997</v>
      </c>
      <c r="C14" s="2">
        <v>46.67</v>
      </c>
      <c r="D14" s="2">
        <v>56.14</v>
      </c>
      <c r="F14" s="2">
        <v>12.9</v>
      </c>
      <c r="G14" s="2">
        <v>11.43</v>
      </c>
      <c r="H14" s="2">
        <v>5.56</v>
      </c>
      <c r="I14" s="2">
        <v>7.84</v>
      </c>
    </row>
    <row r="15" spans="1:36">
      <c r="A15" s="2">
        <v>8.6999999999999993</v>
      </c>
      <c r="B15" s="2">
        <v>15</v>
      </c>
      <c r="C15" s="2">
        <v>44.9</v>
      </c>
      <c r="D15" s="2">
        <v>39.619999999999997</v>
      </c>
      <c r="F15" s="2">
        <v>13.04</v>
      </c>
      <c r="G15" s="2">
        <v>16.670000000000002</v>
      </c>
      <c r="H15" s="2">
        <v>7.69</v>
      </c>
      <c r="I15" s="2">
        <v>24.19</v>
      </c>
    </row>
    <row r="16" spans="1:36">
      <c r="A16" s="2">
        <v>63.49</v>
      </c>
      <c r="B16" s="2">
        <v>42.86</v>
      </c>
      <c r="C16" s="2">
        <v>28</v>
      </c>
      <c r="D16" s="2">
        <v>20</v>
      </c>
      <c r="F16" s="2">
        <v>25</v>
      </c>
      <c r="G16" s="2">
        <v>25</v>
      </c>
      <c r="H16" s="2">
        <v>13.16</v>
      </c>
      <c r="I16" s="2">
        <v>22.73</v>
      </c>
    </row>
    <row r="17" spans="1:9">
      <c r="A17" s="2">
        <v>12.24</v>
      </c>
      <c r="B17" s="2">
        <v>16</v>
      </c>
      <c r="C17" s="2">
        <v>48.94</v>
      </c>
      <c r="D17" s="2">
        <v>40.98</v>
      </c>
      <c r="F17" s="2">
        <v>9.09</v>
      </c>
      <c r="G17" s="2">
        <v>19.61</v>
      </c>
      <c r="H17" s="2">
        <v>15.52</v>
      </c>
      <c r="I17" s="2">
        <v>23.73</v>
      </c>
    </row>
    <row r="18" spans="1:9">
      <c r="A18" s="2">
        <v>19.149999999999999</v>
      </c>
      <c r="B18" s="2">
        <v>10.71</v>
      </c>
      <c r="C18" s="2">
        <v>45.1</v>
      </c>
      <c r="D18" s="2">
        <v>38.78</v>
      </c>
      <c r="F18" s="2">
        <v>13.46</v>
      </c>
      <c r="G18" s="2">
        <v>23.53</v>
      </c>
      <c r="H18" s="2">
        <v>27.78</v>
      </c>
      <c r="I18" s="2">
        <v>6.67</v>
      </c>
    </row>
    <row r="19" spans="1:9">
      <c r="A19" s="2">
        <v>23.53</v>
      </c>
      <c r="B19" s="2">
        <v>16</v>
      </c>
      <c r="C19" s="2">
        <v>45.1</v>
      </c>
      <c r="D19" s="2">
        <v>52.63</v>
      </c>
      <c r="F19" s="2">
        <v>18.87</v>
      </c>
      <c r="G19" s="2">
        <v>19.670000000000002</v>
      </c>
      <c r="H19" s="2">
        <v>28.57</v>
      </c>
      <c r="I19" s="2">
        <v>11.9</v>
      </c>
    </row>
    <row r="20" spans="1:9">
      <c r="A20" s="2">
        <v>16.670000000000002</v>
      </c>
      <c r="B20" s="2">
        <v>10.71</v>
      </c>
      <c r="C20" s="2">
        <v>20</v>
      </c>
      <c r="D20" s="2">
        <v>39.619999999999997</v>
      </c>
      <c r="F20" s="2">
        <v>10.53</v>
      </c>
      <c r="G20" s="2">
        <v>12</v>
      </c>
      <c r="H20" s="2">
        <v>18.329999999999998</v>
      </c>
      <c r="I20" s="2">
        <v>30.19</v>
      </c>
    </row>
    <row r="21" spans="1:9">
      <c r="A21" s="2">
        <v>8.6999999999999993</v>
      </c>
      <c r="B21" s="2">
        <v>19.64</v>
      </c>
      <c r="C21" s="2">
        <v>39.619999999999997</v>
      </c>
      <c r="D21" s="2">
        <v>18.18</v>
      </c>
      <c r="F21" s="2">
        <v>14.29</v>
      </c>
      <c r="G21" s="2">
        <v>12.24</v>
      </c>
      <c r="H21" s="2">
        <v>17.239999999999998</v>
      </c>
      <c r="I21" s="2">
        <v>29.82</v>
      </c>
    </row>
    <row r="22" spans="1:9">
      <c r="A22" s="2">
        <v>11.54</v>
      </c>
      <c r="B22" s="2">
        <v>10.34</v>
      </c>
      <c r="C22" s="2">
        <v>40</v>
      </c>
      <c r="D22" s="2">
        <v>40.98</v>
      </c>
      <c r="F22" s="2">
        <v>18.18</v>
      </c>
      <c r="G22" s="2">
        <v>5.77</v>
      </c>
      <c r="H22" s="2">
        <v>11.11</v>
      </c>
      <c r="I22" s="2">
        <v>25</v>
      </c>
    </row>
    <row r="23" spans="1:9">
      <c r="A23" s="2">
        <v>29.41</v>
      </c>
      <c r="B23" s="2">
        <v>40.479999999999997</v>
      </c>
      <c r="C23" s="2">
        <v>46.67</v>
      </c>
      <c r="D23" s="2">
        <v>75.510000000000005</v>
      </c>
      <c r="F23" s="2">
        <v>16.329999999999998</v>
      </c>
      <c r="G23" s="2">
        <v>3.85</v>
      </c>
      <c r="H23" s="2">
        <v>15.25</v>
      </c>
      <c r="I23" s="2">
        <v>17.309999999999999</v>
      </c>
    </row>
    <row r="24" spans="1:9">
      <c r="A24" s="2">
        <v>16.13</v>
      </c>
      <c r="B24" s="2">
        <v>11.54</v>
      </c>
      <c r="C24" s="2">
        <v>25.42</v>
      </c>
      <c r="D24" s="2">
        <v>13.11</v>
      </c>
      <c r="F24" s="2">
        <v>7.35</v>
      </c>
      <c r="G24" s="2">
        <v>7.69</v>
      </c>
      <c r="H24" s="2">
        <v>9.6199999999999992</v>
      </c>
      <c r="I24" s="2">
        <v>29.23</v>
      </c>
    </row>
    <row r="25" spans="1:9">
      <c r="A25" s="2"/>
      <c r="B25" s="2"/>
      <c r="C25" s="2"/>
      <c r="D25" s="2">
        <v>40.82</v>
      </c>
      <c r="F25" s="2">
        <v>8.4700000000000006</v>
      </c>
      <c r="G25" s="2">
        <v>10</v>
      </c>
      <c r="H25" s="2">
        <v>8.6199999999999992</v>
      </c>
      <c r="I25" s="2"/>
    </row>
    <row r="26" spans="1:9">
      <c r="A26" s="2"/>
      <c r="B26" s="2"/>
      <c r="C26" s="2"/>
      <c r="D26" s="2"/>
      <c r="F26" s="2"/>
      <c r="G26" s="2">
        <v>10.34</v>
      </c>
      <c r="H26" s="2">
        <v>7.41</v>
      </c>
      <c r="I26" s="2"/>
    </row>
    <row r="27" spans="1:9">
      <c r="A27" s="2"/>
      <c r="B27" s="2"/>
      <c r="C27" s="2"/>
      <c r="D27" s="2"/>
      <c r="F27" s="2"/>
      <c r="G27" s="2"/>
      <c r="H27" s="2"/>
      <c r="I27" s="2"/>
    </row>
    <row r="28" spans="1:9">
      <c r="F28" s="2"/>
      <c r="G28" s="2"/>
      <c r="H28" s="2"/>
      <c r="I28" s="2"/>
    </row>
    <row r="29" spans="1:9">
      <c r="F29" s="2"/>
      <c r="G29" s="2"/>
      <c r="H29" s="2"/>
      <c r="I29" s="2"/>
    </row>
    <row r="30" spans="1:9">
      <c r="F30" s="2"/>
      <c r="G30" s="2"/>
      <c r="H30" s="2"/>
      <c r="I30" s="2"/>
    </row>
    <row r="31" spans="1:9">
      <c r="F31" s="2"/>
      <c r="G31" s="2"/>
      <c r="H31" s="2"/>
      <c r="I31" s="2"/>
    </row>
    <row r="32" spans="1:9">
      <c r="F32" s="2"/>
      <c r="G32" s="2"/>
      <c r="H32" s="2"/>
      <c r="I32" s="2"/>
    </row>
    <row r="33" spans="6:9">
      <c r="F33" s="2"/>
      <c r="G33" s="2"/>
      <c r="H33" s="2"/>
      <c r="I33" s="2"/>
    </row>
    <row r="34" spans="6:9">
      <c r="F34" s="2"/>
      <c r="G34" s="2"/>
      <c r="H34" s="2"/>
      <c r="I34" s="2"/>
    </row>
    <row r="35" spans="6:9">
      <c r="F35" s="2"/>
      <c r="G35" s="2"/>
      <c r="H35" s="2"/>
      <c r="I35" s="2"/>
    </row>
    <row r="36" spans="6:9">
      <c r="F36" s="2"/>
      <c r="G36" s="2"/>
      <c r="H36" s="2"/>
      <c r="I36" s="2"/>
    </row>
    <row r="37" spans="6:9">
      <c r="F37" s="2"/>
      <c r="G37" s="2"/>
      <c r="H37" s="2"/>
      <c r="I37" s="2"/>
    </row>
    <row r="38" spans="6:9">
      <c r="F38" s="2"/>
      <c r="G38" s="2"/>
      <c r="H38" s="2"/>
      <c r="I38" s="2"/>
    </row>
    <row r="39" spans="6:9">
      <c r="F39" s="2"/>
      <c r="G39" s="2"/>
      <c r="H39" s="2"/>
      <c r="I39" s="2"/>
    </row>
    <row r="40" spans="6:9">
      <c r="F40" s="2"/>
      <c r="G40" s="2"/>
      <c r="H40" s="2"/>
      <c r="I40" s="2"/>
    </row>
    <row r="41" spans="6:9">
      <c r="F41" s="2"/>
      <c r="G41" s="2"/>
      <c r="H41" s="2"/>
      <c r="I41" s="2"/>
    </row>
    <row r="42" spans="6:9">
      <c r="F42" s="2"/>
      <c r="G42" s="2"/>
      <c r="H42" s="2"/>
      <c r="I42" s="2"/>
    </row>
    <row r="43" spans="6:9">
      <c r="F43" s="2"/>
      <c r="G43" s="2"/>
      <c r="H43" s="2"/>
      <c r="I43" s="2"/>
    </row>
    <row r="44" spans="6:9">
      <c r="F44" s="2"/>
      <c r="G44" s="2"/>
      <c r="H44" s="2"/>
      <c r="I44" s="2"/>
    </row>
    <row r="45" spans="6:9">
      <c r="F45" s="2"/>
      <c r="G45" s="2"/>
      <c r="H45" s="2"/>
      <c r="I45" s="2"/>
    </row>
    <row r="46" spans="6:9">
      <c r="F46" s="2"/>
      <c r="G46" s="2"/>
      <c r="H46" s="2"/>
      <c r="I46" s="2"/>
    </row>
    <row r="47" spans="6:9">
      <c r="F47" s="2"/>
      <c r="G47" s="2"/>
      <c r="H47" s="2"/>
      <c r="I47" s="2"/>
    </row>
    <row r="48" spans="6:9">
      <c r="F48" s="2"/>
      <c r="G48" s="2"/>
      <c r="H48" s="2"/>
      <c r="I48" s="2"/>
    </row>
    <row r="49" spans="6:9">
      <c r="F49" s="2"/>
      <c r="G49" s="2"/>
      <c r="H49" s="2"/>
      <c r="I49" s="2"/>
    </row>
    <row r="50" spans="6:9">
      <c r="F50" s="2"/>
      <c r="G50" s="2"/>
      <c r="H50" s="2"/>
      <c r="I50" s="2"/>
    </row>
    <row r="51" spans="6:9">
      <c r="F51" s="2"/>
      <c r="G51" s="2"/>
      <c r="H51" s="2"/>
      <c r="I51" s="2"/>
    </row>
    <row r="52" spans="6:9">
      <c r="F52" s="2"/>
      <c r="G52" s="2"/>
      <c r="H52" s="2"/>
      <c r="I52" s="2"/>
    </row>
    <row r="53" spans="6:9">
      <c r="F53" s="2"/>
      <c r="G53" s="2"/>
      <c r="H53" s="2"/>
      <c r="I53" s="2"/>
    </row>
    <row r="54" spans="6:9">
      <c r="F54" s="2"/>
      <c r="G54" s="2"/>
      <c r="H54" s="2"/>
      <c r="I54" s="2"/>
    </row>
    <row r="55" spans="6:9">
      <c r="F55" s="2"/>
      <c r="G55" s="2"/>
      <c r="H55" s="2"/>
      <c r="I55" s="2"/>
    </row>
    <row r="56" spans="6:9">
      <c r="F56" s="2"/>
      <c r="G56" s="2"/>
      <c r="H56" s="2"/>
      <c r="I56" s="2"/>
    </row>
    <row r="57" spans="6:9">
      <c r="F57" s="2"/>
      <c r="G57" s="2"/>
      <c r="H57" s="2"/>
      <c r="I57" s="2"/>
    </row>
    <row r="58" spans="6:9">
      <c r="F58" s="2"/>
      <c r="G58" s="2"/>
      <c r="H58" s="2"/>
      <c r="I58" s="2"/>
    </row>
    <row r="59" spans="6:9">
      <c r="F59" s="2"/>
      <c r="G59" s="2"/>
      <c r="H59" s="2"/>
      <c r="I59" s="2"/>
    </row>
    <row r="60" spans="6:9">
      <c r="F60" s="2"/>
      <c r="G60" s="2"/>
      <c r="H60" s="2"/>
      <c r="I60" s="2"/>
    </row>
    <row r="61" spans="6:9">
      <c r="F61" s="2"/>
      <c r="G61" s="2"/>
      <c r="H61" s="2"/>
      <c r="I61" s="2"/>
    </row>
    <row r="62" spans="6:9">
      <c r="F62" s="2"/>
      <c r="G62" s="2"/>
      <c r="H62" s="2"/>
      <c r="I62" s="2"/>
    </row>
    <row r="63" spans="6:9">
      <c r="F63" s="2"/>
      <c r="G63" s="2"/>
      <c r="H63" s="2"/>
      <c r="I63" s="2"/>
    </row>
    <row r="64" spans="6:9">
      <c r="F64" s="2"/>
      <c r="G64" s="2"/>
      <c r="H64" s="2"/>
      <c r="I64" s="2"/>
    </row>
    <row r="65" spans="6:9">
      <c r="F65" s="2"/>
      <c r="G65" s="2"/>
      <c r="H65" s="2"/>
      <c r="I65" s="2"/>
    </row>
    <row r="66" spans="6:9">
      <c r="F66" s="2"/>
      <c r="G66" s="2"/>
      <c r="H66" s="2"/>
      <c r="I66" s="2"/>
    </row>
    <row r="67" spans="6:9">
      <c r="F67" s="2"/>
      <c r="G67" s="2"/>
      <c r="H67" s="2"/>
      <c r="I67" s="2"/>
    </row>
    <row r="68" spans="6:9">
      <c r="F68" s="2"/>
      <c r="G68" s="2"/>
      <c r="H68" s="2"/>
      <c r="I68" s="2"/>
    </row>
    <row r="69" spans="6:9">
      <c r="F69" s="2"/>
      <c r="G69" s="2"/>
      <c r="H69" s="2"/>
      <c r="I69" s="2"/>
    </row>
    <row r="70" spans="6:9">
      <c r="F70" s="2"/>
      <c r="G70" s="2"/>
      <c r="H70" s="2"/>
      <c r="I70" s="2"/>
    </row>
    <row r="71" spans="6:9">
      <c r="F71" s="2"/>
      <c r="G71" s="2"/>
      <c r="H71" s="2"/>
      <c r="I71" s="2"/>
    </row>
    <row r="72" spans="6:9">
      <c r="F72" s="2"/>
      <c r="G72" s="2"/>
      <c r="H72" s="2"/>
      <c r="I72" s="2"/>
    </row>
  </sheetData>
  <mergeCells count="7">
    <mergeCell ref="AG2:AJ2"/>
    <mergeCell ref="A1:D1"/>
    <mergeCell ref="F1:I1"/>
    <mergeCell ref="K1:O1"/>
    <mergeCell ref="Q2:U2"/>
    <mergeCell ref="W2:Z2"/>
    <mergeCell ref="AB2:AE2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2"/>
  <sheetViews>
    <sheetView tabSelected="1" zoomScale="70" zoomScaleNormal="70" workbookViewId="0">
      <selection activeCell="G32" sqref="G32"/>
    </sheetView>
  </sheetViews>
  <sheetFormatPr defaultRowHeight="16.5"/>
  <sheetData>
    <row r="1" spans="1:36">
      <c r="A1" s="3" t="s">
        <v>38</v>
      </c>
      <c r="B1" s="3"/>
      <c r="C1" s="3"/>
      <c r="D1" s="3"/>
      <c r="F1" s="3"/>
      <c r="G1" s="3"/>
      <c r="H1" s="3"/>
      <c r="I1" s="3"/>
      <c r="K1" s="3"/>
      <c r="L1" s="3"/>
      <c r="M1" s="3"/>
      <c r="N1" s="3"/>
      <c r="O1" s="3"/>
    </row>
    <row r="2" spans="1:36">
      <c r="A2" s="12" t="s">
        <v>39</v>
      </c>
      <c r="B2" s="14" t="s">
        <v>40</v>
      </c>
      <c r="C2" s="13">
        <v>1</v>
      </c>
      <c r="D2" s="13">
        <v>5.6128385922563209E-2</v>
      </c>
      <c r="F2" s="1"/>
      <c r="G2" s="1"/>
      <c r="H2" s="1"/>
      <c r="I2" s="1"/>
      <c r="Q2" s="3"/>
      <c r="R2" s="3"/>
      <c r="S2" s="3"/>
      <c r="T2" s="3"/>
      <c r="U2" s="3"/>
      <c r="W2" s="3"/>
      <c r="X2" s="3"/>
      <c r="Y2" s="3"/>
      <c r="Z2" s="3"/>
      <c r="AB2" s="3"/>
      <c r="AC2" s="3"/>
      <c r="AD2" s="3"/>
      <c r="AE2" s="3"/>
      <c r="AG2" s="3"/>
      <c r="AH2" s="3"/>
      <c r="AI2" s="3"/>
      <c r="AJ2" s="3"/>
    </row>
    <row r="3" spans="1:36">
      <c r="A3" s="12"/>
      <c r="B3" s="14" t="s">
        <v>3</v>
      </c>
      <c r="C3" s="13">
        <v>0.75042673744193</v>
      </c>
      <c r="D3" s="13">
        <v>5.698366952121417E-2</v>
      </c>
      <c r="F3" s="2"/>
      <c r="G3" s="2"/>
      <c r="H3" s="2"/>
      <c r="I3" s="2"/>
      <c r="K3" s="6"/>
      <c r="L3" s="6"/>
      <c r="M3" s="6"/>
      <c r="N3" s="6"/>
      <c r="O3" s="6"/>
      <c r="R3" s="4"/>
      <c r="S3" s="4"/>
      <c r="T3" s="4"/>
      <c r="U3" s="4"/>
      <c r="W3" s="4"/>
      <c r="X3" s="4"/>
      <c r="Y3" s="4"/>
      <c r="Z3" s="4"/>
      <c r="AB3" s="4"/>
      <c r="AC3" s="4"/>
      <c r="AD3" s="4"/>
      <c r="AE3" s="4"/>
      <c r="AG3" s="4"/>
      <c r="AH3" s="4"/>
      <c r="AI3" s="4"/>
      <c r="AJ3" s="4"/>
    </row>
    <row r="4" spans="1:36">
      <c r="A4" s="12" t="s">
        <v>41</v>
      </c>
      <c r="B4" s="16" t="s">
        <v>40</v>
      </c>
      <c r="C4" s="17">
        <v>1</v>
      </c>
      <c r="D4" s="17">
        <v>9.1253597503540632E-2</v>
      </c>
      <c r="F4" s="2"/>
      <c r="G4" s="2"/>
      <c r="H4" s="2"/>
      <c r="I4" s="2"/>
      <c r="K4" s="6"/>
      <c r="L4" s="7"/>
      <c r="M4" s="7"/>
      <c r="N4" s="7"/>
      <c r="O4" s="7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6">
      <c r="A5" s="12"/>
      <c r="B5" s="16" t="s">
        <v>3</v>
      </c>
      <c r="C5" s="17">
        <v>0.77558492356765829</v>
      </c>
      <c r="D5" s="17">
        <v>2.6278722010416602E-2</v>
      </c>
      <c r="F5" s="2"/>
      <c r="G5" s="2"/>
      <c r="H5" s="2"/>
      <c r="I5" s="2"/>
      <c r="K5" s="6"/>
      <c r="L5" s="7"/>
      <c r="M5" s="7"/>
      <c r="N5" s="7"/>
      <c r="O5" s="7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1:36">
      <c r="A6" s="12" t="s">
        <v>42</v>
      </c>
      <c r="B6" s="18" t="s">
        <v>40</v>
      </c>
      <c r="C6" s="19">
        <v>1</v>
      </c>
      <c r="D6" s="19">
        <v>5.1962588387369481E-2</v>
      </c>
      <c r="F6" s="2"/>
      <c r="G6" s="2"/>
      <c r="H6" s="2"/>
      <c r="I6" s="2"/>
      <c r="K6" s="6"/>
      <c r="L6" s="7"/>
      <c r="M6" s="7"/>
      <c r="N6" s="7"/>
      <c r="O6" s="7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>
      <c r="A7" s="12"/>
      <c r="B7" s="18" t="s">
        <v>3</v>
      </c>
      <c r="C7" s="19">
        <v>1.4097506253855581</v>
      </c>
      <c r="D7" s="19">
        <v>9.9410508810163611E-2</v>
      </c>
      <c r="F7" s="2"/>
      <c r="G7" s="2"/>
      <c r="H7" s="2"/>
      <c r="I7" s="2"/>
      <c r="K7" s="6"/>
      <c r="L7" s="7"/>
      <c r="M7" s="7"/>
      <c r="N7" s="7"/>
      <c r="O7" s="7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spans="1:36">
      <c r="A8" s="12" t="s">
        <v>43</v>
      </c>
      <c r="B8" s="20" t="s">
        <v>40</v>
      </c>
      <c r="C8" s="21">
        <v>1</v>
      </c>
      <c r="D8" s="21">
        <v>0.15802160862036127</v>
      </c>
      <c r="F8" s="2"/>
      <c r="G8" s="2"/>
      <c r="H8" s="2"/>
      <c r="I8" s="2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>
      <c r="A9" s="12"/>
      <c r="B9" s="20" t="s">
        <v>3</v>
      </c>
      <c r="C9" s="21">
        <v>1.3564479107560947</v>
      </c>
      <c r="D9" s="21">
        <v>0.14019283020326992</v>
      </c>
      <c r="F9" s="2"/>
      <c r="G9" s="2"/>
      <c r="H9" s="2"/>
      <c r="I9" s="2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</row>
    <row r="10" spans="1:36">
      <c r="A10" s="12" t="s">
        <v>44</v>
      </c>
      <c r="B10" s="22" t="s">
        <v>40</v>
      </c>
      <c r="C10" s="23">
        <v>1</v>
      </c>
      <c r="D10" s="23">
        <v>0.14651033524314164</v>
      </c>
      <c r="F10" s="2"/>
      <c r="G10" s="2"/>
      <c r="H10" s="2"/>
      <c r="I10" s="2"/>
    </row>
    <row r="11" spans="1:36">
      <c r="A11" s="12"/>
      <c r="B11" s="22" t="s">
        <v>3</v>
      </c>
      <c r="C11" s="23">
        <v>1.1726932609106184</v>
      </c>
      <c r="D11" s="23">
        <v>0.13406982961714656</v>
      </c>
      <c r="F11" s="2"/>
      <c r="G11" s="2"/>
      <c r="H11" s="2"/>
      <c r="I11" s="2"/>
    </row>
    <row r="12" spans="1:36">
      <c r="A12" s="12" t="s">
        <v>45</v>
      </c>
      <c r="B12" s="24" t="s">
        <v>40</v>
      </c>
      <c r="C12" s="25">
        <v>1</v>
      </c>
      <c r="D12" s="25">
        <v>0.11104486350561753</v>
      </c>
      <c r="F12" s="2"/>
      <c r="G12" s="2"/>
      <c r="H12" s="2"/>
      <c r="I12" s="2"/>
    </row>
    <row r="13" spans="1:36">
      <c r="A13" s="12"/>
      <c r="B13" s="24" t="s">
        <v>3</v>
      </c>
      <c r="C13" s="25">
        <v>1.1677980497961884</v>
      </c>
      <c r="D13" s="25">
        <v>0.10758196691016078</v>
      </c>
      <c r="F13" s="2"/>
      <c r="G13" s="2"/>
      <c r="H13" s="2"/>
      <c r="I13" s="2"/>
    </row>
    <row r="14" spans="1:36">
      <c r="A14" s="12" t="s">
        <v>46</v>
      </c>
      <c r="B14" s="26" t="s">
        <v>40</v>
      </c>
      <c r="C14" s="27">
        <v>1</v>
      </c>
      <c r="D14" s="27">
        <v>0.41195237564876813</v>
      </c>
      <c r="F14" s="2"/>
      <c r="G14" s="2"/>
      <c r="H14" s="2"/>
      <c r="I14" s="2"/>
    </row>
    <row r="15" spans="1:36">
      <c r="A15" s="12"/>
      <c r="B15" s="26" t="s">
        <v>3</v>
      </c>
      <c r="C15" s="27">
        <v>0.89602366268618516</v>
      </c>
      <c r="D15" s="27">
        <v>0.30526206117737598</v>
      </c>
      <c r="F15" s="2"/>
      <c r="G15" s="2"/>
      <c r="H15" s="2"/>
      <c r="I15" s="2"/>
    </row>
    <row r="16" spans="1:36">
      <c r="A16" s="8" t="s">
        <v>47</v>
      </c>
      <c r="B16" s="28" t="s">
        <v>40</v>
      </c>
      <c r="C16" s="29">
        <v>1</v>
      </c>
      <c r="D16" s="29">
        <v>6.2578211022925989E-2</v>
      </c>
      <c r="F16" s="2"/>
      <c r="G16" s="2"/>
      <c r="H16" s="2"/>
      <c r="I16" s="2"/>
    </row>
    <row r="17" spans="1:9">
      <c r="A17" s="8"/>
      <c r="B17" s="28" t="s">
        <v>3</v>
      </c>
      <c r="C17" s="29">
        <v>0.69132627926090162</v>
      </c>
      <c r="D17" s="29">
        <v>6.5618825865650376E-2</v>
      </c>
      <c r="F17" s="2"/>
      <c r="G17" s="2"/>
      <c r="H17" s="2"/>
      <c r="I17" s="2"/>
    </row>
    <row r="18" spans="1:9">
      <c r="A18" s="15" t="s">
        <v>48</v>
      </c>
      <c r="B18" s="30" t="s">
        <v>40</v>
      </c>
      <c r="C18" s="31">
        <v>1</v>
      </c>
      <c r="D18" s="31">
        <v>7.2203724075415227E-2</v>
      </c>
      <c r="F18" s="2"/>
      <c r="G18" s="2"/>
      <c r="H18" s="2"/>
      <c r="I18" s="2"/>
    </row>
    <row r="19" spans="1:9">
      <c r="A19" s="15"/>
      <c r="B19" s="30" t="s">
        <v>3</v>
      </c>
      <c r="C19" s="31">
        <v>0.49106056409459337</v>
      </c>
      <c r="D19" s="31">
        <v>3.4233455500231227E-2</v>
      </c>
      <c r="F19" s="2"/>
      <c r="G19" s="2"/>
      <c r="H19" s="2"/>
      <c r="I19" s="2"/>
    </row>
    <row r="20" spans="1:9">
      <c r="A20" s="8" t="s">
        <v>49</v>
      </c>
      <c r="B20" s="34" t="s">
        <v>0</v>
      </c>
      <c r="C20" s="34">
        <v>1</v>
      </c>
      <c r="D20" s="33">
        <v>8.7446184405188018E-2</v>
      </c>
      <c r="F20" s="2"/>
      <c r="G20" s="2"/>
      <c r="H20" s="2"/>
      <c r="I20" s="2"/>
    </row>
    <row r="21" spans="1:9">
      <c r="A21" s="8"/>
      <c r="B21" s="32" t="s">
        <v>3</v>
      </c>
      <c r="C21" s="34">
        <v>1.0684230211791108</v>
      </c>
      <c r="D21" s="33">
        <v>0.27571345433311939</v>
      </c>
      <c r="F21" s="2"/>
      <c r="G21" s="2"/>
      <c r="H21" s="2"/>
      <c r="I21" s="2"/>
    </row>
    <row r="22" spans="1:9">
      <c r="A22" s="8" t="s">
        <v>50</v>
      </c>
      <c r="B22" s="35" t="s">
        <v>0</v>
      </c>
      <c r="C22" s="37">
        <v>1</v>
      </c>
      <c r="D22" s="36">
        <v>0.246636165504343</v>
      </c>
      <c r="F22" s="2"/>
      <c r="G22" s="2"/>
      <c r="H22" s="2"/>
      <c r="I22" s="2"/>
    </row>
    <row r="23" spans="1:9">
      <c r="A23" s="8"/>
      <c r="B23" s="35" t="s">
        <v>3</v>
      </c>
      <c r="C23" s="37">
        <v>0.59376781303439097</v>
      </c>
      <c r="D23" s="36">
        <v>0.10032726906825799</v>
      </c>
      <c r="F23" s="2"/>
      <c r="G23" s="2"/>
      <c r="H23" s="2"/>
      <c r="I23" s="2"/>
    </row>
    <row r="24" spans="1:9">
      <c r="A24" s="12" t="s">
        <v>51</v>
      </c>
      <c r="B24" s="39" t="s">
        <v>52</v>
      </c>
      <c r="C24" s="38">
        <v>1</v>
      </c>
      <c r="D24" s="38">
        <v>4.6175845997642906E-2</v>
      </c>
      <c r="F24" s="2"/>
      <c r="G24" s="2"/>
      <c r="H24" s="2"/>
      <c r="I24" s="2"/>
    </row>
    <row r="25" spans="1:9">
      <c r="A25" s="12"/>
      <c r="B25" s="39" t="s">
        <v>53</v>
      </c>
      <c r="C25" s="38">
        <v>0.95212129447624472</v>
      </c>
      <c r="D25" s="38">
        <v>0.29143067966233216</v>
      </c>
      <c r="F25" s="2"/>
      <c r="G25" s="2"/>
      <c r="H25" s="2"/>
      <c r="I25" s="2"/>
    </row>
    <row r="26" spans="1:9">
      <c r="A26" s="12" t="s">
        <v>54</v>
      </c>
      <c r="B26" s="41" t="s">
        <v>52</v>
      </c>
      <c r="C26" s="40">
        <v>1.3065850840218201</v>
      </c>
      <c r="D26" s="40">
        <v>0.27335684450356401</v>
      </c>
      <c r="F26" s="2"/>
      <c r="G26" s="2"/>
      <c r="H26" s="2"/>
      <c r="I26" s="2"/>
    </row>
    <row r="27" spans="1:9">
      <c r="A27" s="12"/>
      <c r="B27" s="41" t="s">
        <v>53</v>
      </c>
      <c r="C27" s="40">
        <v>0.975924808781792</v>
      </c>
      <c r="D27" s="40">
        <v>4.6348946162905698E-2</v>
      </c>
      <c r="F27" s="2"/>
      <c r="G27" s="2"/>
      <c r="H27" s="2"/>
      <c r="I27" s="2"/>
    </row>
    <row r="28" spans="1:9">
      <c r="A28" s="12" t="s">
        <v>55</v>
      </c>
      <c r="B28" s="44" t="s">
        <v>52</v>
      </c>
      <c r="C28" s="42">
        <v>0.33983351149518198</v>
      </c>
      <c r="D28" s="42">
        <v>9.1568551113799398E-2</v>
      </c>
      <c r="F28" s="2"/>
      <c r="G28" s="2"/>
      <c r="H28" s="2"/>
      <c r="I28" s="2"/>
    </row>
    <row r="29" spans="1:9">
      <c r="A29" s="12"/>
      <c r="B29" s="44" t="s">
        <v>53</v>
      </c>
      <c r="C29" s="43">
        <v>1</v>
      </c>
      <c r="D29" s="43">
        <v>0.26161779465734802</v>
      </c>
      <c r="F29" s="2"/>
      <c r="G29" s="2"/>
      <c r="H29" s="2"/>
      <c r="I29" s="2"/>
    </row>
    <row r="30" spans="1:9">
      <c r="A30" s="12" t="s">
        <v>56</v>
      </c>
      <c r="B30" s="45" t="s">
        <v>40</v>
      </c>
      <c r="C30" s="46">
        <v>1</v>
      </c>
      <c r="D30" s="46">
        <v>0.51028921402764715</v>
      </c>
      <c r="F30" s="2"/>
      <c r="G30" s="2"/>
      <c r="H30" s="2"/>
      <c r="I30" s="2"/>
    </row>
    <row r="31" spans="1:9">
      <c r="A31" s="12"/>
      <c r="B31" s="45" t="s">
        <v>3</v>
      </c>
      <c r="C31" s="46">
        <v>1.0298759899220871</v>
      </c>
      <c r="D31" s="46">
        <v>0.42922642467085603</v>
      </c>
      <c r="F31" s="2"/>
      <c r="G31" s="2"/>
      <c r="H31" s="2"/>
      <c r="I31" s="2"/>
    </row>
    <row r="32" spans="1:9">
      <c r="A32" s="8" t="s">
        <v>57</v>
      </c>
      <c r="B32" s="47" t="s">
        <v>40</v>
      </c>
      <c r="C32" s="48">
        <v>1.0339071268292499</v>
      </c>
      <c r="D32" s="48">
        <v>4.7165899213843697E-2</v>
      </c>
      <c r="F32" s="2"/>
      <c r="G32" s="2"/>
      <c r="H32" s="2"/>
      <c r="I32" s="2"/>
    </row>
    <row r="33" spans="1:9">
      <c r="A33" s="8"/>
      <c r="B33" s="47" t="s">
        <v>3</v>
      </c>
      <c r="C33" s="48">
        <v>0.88126579252467796</v>
      </c>
      <c r="D33" s="48">
        <v>6.05696446958204E-2</v>
      </c>
      <c r="F33" s="2"/>
      <c r="G33" s="2"/>
      <c r="H33" s="2"/>
      <c r="I33" s="2"/>
    </row>
    <row r="34" spans="1:9">
      <c r="F34" s="2"/>
      <c r="G34" s="2"/>
      <c r="H34" s="2"/>
      <c r="I34" s="2"/>
    </row>
    <row r="35" spans="1:9">
      <c r="F35" s="2"/>
      <c r="G35" s="2"/>
      <c r="H35" s="2"/>
      <c r="I35" s="2"/>
    </row>
    <row r="36" spans="1:9">
      <c r="F36" s="2"/>
      <c r="G36" s="2"/>
      <c r="H36" s="2"/>
      <c r="I36" s="2"/>
    </row>
    <row r="37" spans="1:9">
      <c r="F37" s="2"/>
      <c r="G37" s="2"/>
      <c r="H37" s="2"/>
      <c r="I37" s="2"/>
    </row>
    <row r="38" spans="1:9">
      <c r="F38" s="2"/>
      <c r="G38" s="2"/>
      <c r="H38" s="2"/>
      <c r="I38" s="2"/>
    </row>
    <row r="39" spans="1:9">
      <c r="F39" s="2"/>
      <c r="G39" s="2"/>
      <c r="H39" s="2"/>
      <c r="I39" s="2"/>
    </row>
    <row r="40" spans="1:9">
      <c r="F40" s="2"/>
      <c r="G40" s="2"/>
      <c r="H40" s="2"/>
      <c r="I40" s="2"/>
    </row>
    <row r="41" spans="1:9">
      <c r="F41" s="2"/>
      <c r="G41" s="2"/>
      <c r="H41" s="2"/>
      <c r="I41" s="2"/>
    </row>
    <row r="42" spans="1:9">
      <c r="F42" s="2"/>
      <c r="G42" s="2"/>
      <c r="H42" s="2"/>
      <c r="I42" s="2"/>
    </row>
    <row r="43" spans="1:9">
      <c r="F43" s="2"/>
      <c r="G43" s="2"/>
      <c r="H43" s="2"/>
      <c r="I43" s="2"/>
    </row>
    <row r="44" spans="1:9">
      <c r="F44" s="2"/>
      <c r="G44" s="2"/>
      <c r="H44" s="2"/>
      <c r="I44" s="2"/>
    </row>
    <row r="45" spans="1:9">
      <c r="F45" s="2"/>
      <c r="G45" s="2"/>
      <c r="H45" s="2"/>
      <c r="I45" s="2"/>
    </row>
    <row r="46" spans="1:9">
      <c r="F46" s="2"/>
      <c r="G46" s="2"/>
      <c r="H46" s="2"/>
      <c r="I46" s="2"/>
    </row>
    <row r="47" spans="1:9">
      <c r="F47" s="2"/>
      <c r="G47" s="2"/>
      <c r="H47" s="2"/>
      <c r="I47" s="2"/>
    </row>
    <row r="48" spans="1:9">
      <c r="F48" s="2"/>
      <c r="G48" s="2"/>
      <c r="H48" s="2"/>
      <c r="I48" s="2"/>
    </row>
    <row r="49" spans="6:9">
      <c r="F49" s="2"/>
      <c r="G49" s="2"/>
      <c r="H49" s="2"/>
      <c r="I49" s="2"/>
    </row>
    <row r="50" spans="6:9">
      <c r="F50" s="2"/>
      <c r="G50" s="2"/>
      <c r="H50" s="2"/>
      <c r="I50" s="2"/>
    </row>
    <row r="51" spans="6:9">
      <c r="F51" s="2"/>
      <c r="G51" s="2"/>
      <c r="H51" s="2"/>
      <c r="I51" s="2"/>
    </row>
    <row r="52" spans="6:9">
      <c r="F52" s="2"/>
      <c r="G52" s="2"/>
      <c r="H52" s="2"/>
      <c r="I52" s="2"/>
    </row>
    <row r="53" spans="6:9">
      <c r="F53" s="2"/>
      <c r="G53" s="2"/>
      <c r="H53" s="2"/>
      <c r="I53" s="2"/>
    </row>
    <row r="54" spans="6:9">
      <c r="F54" s="2"/>
      <c r="G54" s="2"/>
      <c r="H54" s="2"/>
      <c r="I54" s="2"/>
    </row>
    <row r="55" spans="6:9">
      <c r="F55" s="2"/>
      <c r="G55" s="2"/>
      <c r="H55" s="2"/>
      <c r="I55" s="2"/>
    </row>
    <row r="56" spans="6:9">
      <c r="F56" s="2"/>
      <c r="G56" s="2"/>
      <c r="H56" s="2"/>
      <c r="I56" s="2"/>
    </row>
    <row r="57" spans="6:9">
      <c r="F57" s="2"/>
      <c r="G57" s="2"/>
      <c r="H57" s="2"/>
      <c r="I57" s="2"/>
    </row>
    <row r="58" spans="6:9">
      <c r="F58" s="2"/>
      <c r="G58" s="2"/>
      <c r="H58" s="2"/>
      <c r="I58" s="2"/>
    </row>
    <row r="59" spans="6:9">
      <c r="F59" s="2"/>
      <c r="G59" s="2"/>
      <c r="H59" s="2"/>
      <c r="I59" s="2"/>
    </row>
    <row r="60" spans="6:9">
      <c r="F60" s="2"/>
      <c r="G60" s="2"/>
      <c r="H60" s="2"/>
      <c r="I60" s="2"/>
    </row>
    <row r="61" spans="6:9">
      <c r="F61" s="2"/>
      <c r="G61" s="2"/>
      <c r="H61" s="2"/>
      <c r="I61" s="2"/>
    </row>
    <row r="62" spans="6:9">
      <c r="F62" s="2"/>
      <c r="G62" s="2"/>
      <c r="H62" s="2"/>
      <c r="I62" s="2"/>
    </row>
    <row r="63" spans="6:9">
      <c r="F63" s="2"/>
      <c r="G63" s="2"/>
      <c r="H63" s="2"/>
      <c r="I63" s="2"/>
    </row>
    <row r="64" spans="6:9">
      <c r="F64" s="2"/>
      <c r="G64" s="2"/>
      <c r="H64" s="2"/>
      <c r="I64" s="2"/>
    </row>
    <row r="65" spans="6:9">
      <c r="F65" s="2"/>
      <c r="G65" s="2"/>
      <c r="H65" s="2"/>
      <c r="I65" s="2"/>
    </row>
    <row r="66" spans="6:9">
      <c r="F66" s="2"/>
      <c r="G66" s="2"/>
      <c r="H66" s="2"/>
      <c r="I66" s="2"/>
    </row>
    <row r="67" spans="6:9">
      <c r="F67" s="2"/>
      <c r="G67" s="2"/>
      <c r="H67" s="2"/>
      <c r="I67" s="2"/>
    </row>
    <row r="68" spans="6:9">
      <c r="F68" s="2"/>
      <c r="G68" s="2"/>
      <c r="H68" s="2"/>
      <c r="I68" s="2"/>
    </row>
    <row r="69" spans="6:9">
      <c r="F69" s="2"/>
      <c r="G69" s="2"/>
      <c r="H69" s="2"/>
      <c r="I69" s="2"/>
    </row>
    <row r="70" spans="6:9">
      <c r="F70" s="2"/>
      <c r="G70" s="2"/>
      <c r="H70" s="2"/>
      <c r="I70" s="2"/>
    </row>
    <row r="71" spans="6:9">
      <c r="F71" s="2"/>
      <c r="G71" s="2"/>
      <c r="H71" s="2"/>
      <c r="I71" s="2"/>
    </row>
    <row r="72" spans="6:9">
      <c r="F72" s="2"/>
      <c r="G72" s="2"/>
      <c r="H72" s="2"/>
      <c r="I72" s="2"/>
    </row>
  </sheetData>
  <mergeCells count="23">
    <mergeCell ref="A30:A31"/>
    <mergeCell ref="A32:A33"/>
    <mergeCell ref="A20:A21"/>
    <mergeCell ref="A22:A23"/>
    <mergeCell ref="A24:A25"/>
    <mergeCell ref="A26:A27"/>
    <mergeCell ref="A28:A29"/>
    <mergeCell ref="A10:A11"/>
    <mergeCell ref="A12:A13"/>
    <mergeCell ref="A14:A15"/>
    <mergeCell ref="A16:A17"/>
    <mergeCell ref="A18:A19"/>
    <mergeCell ref="AG2:AJ2"/>
    <mergeCell ref="A2:A3"/>
    <mergeCell ref="A4:A5"/>
    <mergeCell ref="A6:A7"/>
    <mergeCell ref="A8:A9"/>
    <mergeCell ref="A1:D1"/>
    <mergeCell ref="F1:I1"/>
    <mergeCell ref="K1:O1"/>
    <mergeCell ref="Q2:U2"/>
    <mergeCell ref="W2:Z2"/>
    <mergeCell ref="AB2:AE2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Figure 1</vt:lpstr>
      <vt:lpstr>Figure 2</vt:lpstr>
      <vt:lpstr>Figure 3</vt:lpstr>
      <vt:lpstr>Figure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jwric</dc:creator>
  <cp:lastModifiedBy>jwric</cp:lastModifiedBy>
  <dcterms:created xsi:type="dcterms:W3CDTF">2018-06-29T00:53:50Z</dcterms:created>
  <dcterms:modified xsi:type="dcterms:W3CDTF">2018-06-29T01:36:14Z</dcterms:modified>
</cp:coreProperties>
</file>