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gos para terminar\Manuscrito Fibras, Isótopos e EDXRF\"/>
    </mc:Choice>
  </mc:AlternateContent>
  <bookViews>
    <workbookView xWindow="0" yWindow="0" windowWidth="23040" windowHeight="8808"/>
  </bookViews>
  <sheets>
    <sheet name="Production and Fibre Fractions" sheetId="1" r:id="rId1"/>
    <sheet name="S P Fe Mn K Ca N C 13C 15N C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6" i="2" l="1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N64" i="2"/>
  <c r="M64" i="2"/>
  <c r="L64" i="2"/>
  <c r="S63" i="2"/>
  <c r="R63" i="2"/>
  <c r="Q63" i="2"/>
  <c r="P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6" i="2"/>
  <c r="R6" i="2"/>
  <c r="Q6" i="2"/>
  <c r="P6" i="2"/>
  <c r="O6" i="2"/>
  <c r="N6" i="2"/>
  <c r="M6" i="2"/>
  <c r="L6" i="2"/>
  <c r="S5" i="2"/>
  <c r="R5" i="2"/>
  <c r="Q5" i="2"/>
  <c r="P5" i="2"/>
  <c r="O5" i="2"/>
  <c r="N5" i="2"/>
  <c r="M5" i="2"/>
  <c r="L5" i="2"/>
  <c r="S4" i="2"/>
  <c r="R4" i="2"/>
  <c r="Q4" i="2"/>
  <c r="P4" i="2"/>
  <c r="O4" i="2"/>
  <c r="N4" i="2"/>
  <c r="M4" i="2"/>
  <c r="L4" i="2"/>
  <c r="S3" i="2"/>
  <c r="R3" i="2"/>
  <c r="Q3" i="2"/>
  <c r="P3" i="2"/>
  <c r="O3" i="2"/>
  <c r="N3" i="2"/>
  <c r="M3" i="2"/>
  <c r="L3" i="2"/>
  <c r="S2" i="2"/>
  <c r="R2" i="2"/>
  <c r="Q2" i="2"/>
  <c r="P2" i="2"/>
  <c r="O2" i="2"/>
  <c r="N2" i="2"/>
  <c r="M2" i="2"/>
  <c r="L2" i="2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<sst xmlns="http://schemas.openxmlformats.org/spreadsheetml/2006/main" count="622" uniqueCount="69">
  <si>
    <t>Treatment (CO2)</t>
  </si>
  <si>
    <t>Sample</t>
  </si>
  <si>
    <t>Portion</t>
  </si>
  <si>
    <t>FACE</t>
  </si>
  <si>
    <t>aFDNom</t>
  </si>
  <si>
    <t>FDAom</t>
  </si>
  <si>
    <t>Inflor%</t>
  </si>
  <si>
    <t>Senesc%</t>
  </si>
  <si>
    <t>HEMI</t>
  </si>
  <si>
    <t>CEL</t>
  </si>
  <si>
    <t>FP1A</t>
  </si>
  <si>
    <t>FP1B</t>
  </si>
  <si>
    <t>FP2A</t>
  </si>
  <si>
    <t>FP2B</t>
  </si>
  <si>
    <t>FP3A</t>
  </si>
  <si>
    <t>FP3B</t>
  </si>
  <si>
    <t>FP4A</t>
  </si>
  <si>
    <t>FP4B</t>
  </si>
  <si>
    <t>FP5A</t>
  </si>
  <si>
    <t>FP5B</t>
  </si>
  <si>
    <t>FP6A</t>
  </si>
  <si>
    <t>FP6B</t>
  </si>
  <si>
    <t>FP7A</t>
  </si>
  <si>
    <t>FP7B</t>
  </si>
  <si>
    <t>FP8A</t>
  </si>
  <si>
    <t>FP8B</t>
  </si>
  <si>
    <t>FP9A</t>
  </si>
  <si>
    <t>FP9B</t>
  </si>
  <si>
    <t>FP10A</t>
  </si>
  <si>
    <t>FP10B</t>
  </si>
  <si>
    <t>FP11A</t>
  </si>
  <si>
    <t>FP11B</t>
  </si>
  <si>
    <t>FP12A</t>
  </si>
  <si>
    <t>FP12B</t>
  </si>
  <si>
    <t>S</t>
  </si>
  <si>
    <t>P</t>
  </si>
  <si>
    <t>Fe</t>
  </si>
  <si>
    <t>Mn</t>
  </si>
  <si>
    <t>K</t>
  </si>
  <si>
    <t>Ca</t>
  </si>
  <si>
    <t>N</t>
  </si>
  <si>
    <t>C</t>
  </si>
  <si>
    <t xml:space="preserve">%S </t>
  </si>
  <si>
    <t>%P</t>
  </si>
  <si>
    <t>%Fe</t>
  </si>
  <si>
    <t>%Mn</t>
  </si>
  <si>
    <t>%K</t>
  </si>
  <si>
    <t>%Ca</t>
  </si>
  <si>
    <t>15N(%o)</t>
  </si>
  <si>
    <t>%N</t>
  </si>
  <si>
    <t>13C(%o)</t>
  </si>
  <si>
    <t>%C</t>
  </si>
  <si>
    <t>C/N</t>
  </si>
  <si>
    <t>.</t>
  </si>
  <si>
    <t>Leaf</t>
  </si>
  <si>
    <t>Stem</t>
  </si>
  <si>
    <t>Senesc</t>
  </si>
  <si>
    <t>Whole plant</t>
  </si>
  <si>
    <t>Elevated</t>
  </si>
  <si>
    <t>Control</t>
  </si>
  <si>
    <t>Block</t>
  </si>
  <si>
    <t>FM kgha</t>
  </si>
  <si>
    <t>DM kgha</t>
  </si>
  <si>
    <t>Leaf%</t>
  </si>
  <si>
    <t>Stem%</t>
  </si>
  <si>
    <t>LIG</t>
  </si>
  <si>
    <t>OM</t>
  </si>
  <si>
    <t xml:space="preserve">Control 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</si>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</sst>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2" fillId="0" borderId="0" xfId="0" quotePrefix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workbookViewId="0">
      <selection activeCell="Q12" sqref="Q12"/>
    </sheetView>
  </sheetViews>
  <sheetFormatPr defaultRowHeight="14.4" x14ac:dyDescent="0.3"/>
  <cols>
    <col min="1" max="1" width="14.6640625" bestFit="1" customWidth="1"/>
  </cols>
  <sheetData>
    <row r="1" spans="1:18" ht="13.8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60</v>
      </c>
      <c r="F1" s="21" t="s">
        <v>66</v>
      </c>
      <c r="G1" s="21" t="s">
        <v>4</v>
      </c>
      <c r="H1" s="21" t="s">
        <v>5</v>
      </c>
      <c r="I1" s="21" t="s">
        <v>65</v>
      </c>
      <c r="J1" s="22" t="s">
        <v>8</v>
      </c>
      <c r="K1" s="22" t="s">
        <v>9</v>
      </c>
      <c r="L1" s="23" t="s">
        <v>68</v>
      </c>
      <c r="M1" s="20" t="s">
        <v>64</v>
      </c>
      <c r="N1" s="20" t="s">
        <v>63</v>
      </c>
      <c r="O1" s="20" t="s">
        <v>6</v>
      </c>
      <c r="P1" s="20" t="s">
        <v>7</v>
      </c>
      <c r="Q1" s="24" t="s">
        <v>61</v>
      </c>
      <c r="R1" s="24" t="s">
        <v>62</v>
      </c>
    </row>
    <row r="2" spans="1:18" x14ac:dyDescent="0.3">
      <c r="A2" s="16" t="s">
        <v>58</v>
      </c>
      <c r="B2" s="16" t="s">
        <v>10</v>
      </c>
      <c r="C2" s="16" t="s">
        <v>57</v>
      </c>
      <c r="D2" s="16">
        <v>1</v>
      </c>
      <c r="E2" s="16">
        <v>1</v>
      </c>
      <c r="F2" s="17">
        <v>946.69</v>
      </c>
      <c r="G2" s="17">
        <v>638.4</v>
      </c>
      <c r="H2" s="17">
        <v>356.18</v>
      </c>
      <c r="I2" s="17">
        <v>59.91</v>
      </c>
      <c r="J2" s="18">
        <f>G2-H2</f>
        <v>282.21999999999997</v>
      </c>
      <c r="K2" s="18">
        <f>H2-I2</f>
        <v>296.27</v>
      </c>
      <c r="L2" s="1">
        <v>59.833333333333336</v>
      </c>
      <c r="M2" s="1">
        <v>52.210638459782373</v>
      </c>
      <c r="N2" s="1">
        <v>35.233239479491672</v>
      </c>
      <c r="O2" s="1">
        <v>1.0881972452629178</v>
      </c>
      <c r="P2" s="1">
        <v>10.646069553306448</v>
      </c>
      <c r="Q2" s="3">
        <v>33236.800000000003</v>
      </c>
      <c r="R2" s="3">
        <v>4377.2000000000025</v>
      </c>
    </row>
    <row r="3" spans="1:18" x14ac:dyDescent="0.3">
      <c r="A3" s="16" t="s">
        <v>58</v>
      </c>
      <c r="B3" s="16" t="s">
        <v>11</v>
      </c>
      <c r="C3" s="16" t="s">
        <v>57</v>
      </c>
      <c r="D3" s="16">
        <v>1</v>
      </c>
      <c r="E3" s="16">
        <v>1</v>
      </c>
      <c r="F3" s="17">
        <v>935.48</v>
      </c>
      <c r="G3" s="17">
        <v>643.89</v>
      </c>
      <c r="H3" s="17">
        <v>346.42</v>
      </c>
      <c r="I3" s="17">
        <v>61.03</v>
      </c>
      <c r="J3" s="18">
        <f>G3-H3</f>
        <v>297.46999999999997</v>
      </c>
      <c r="K3" s="18">
        <f>H3-I3</f>
        <v>285.39</v>
      </c>
      <c r="L3" s="1">
        <v>61.833333333333336</v>
      </c>
      <c r="M3" s="1">
        <v>36.388931828721596</v>
      </c>
      <c r="N3" s="1">
        <v>45.277477198948837</v>
      </c>
      <c r="O3" s="1">
        <v>1.4221672592363581</v>
      </c>
      <c r="P3" s="1">
        <v>22.584634410264339</v>
      </c>
      <c r="Q3" s="3">
        <v>18299.599999999999</v>
      </c>
      <c r="R3" s="3">
        <v>6718.8</v>
      </c>
    </row>
    <row r="4" spans="1:18" x14ac:dyDescent="0.3">
      <c r="A4" s="16" t="s">
        <v>67</v>
      </c>
      <c r="B4" s="16" t="s">
        <v>12</v>
      </c>
      <c r="C4" s="16" t="s">
        <v>57</v>
      </c>
      <c r="D4" s="16">
        <v>2</v>
      </c>
      <c r="E4" s="16">
        <v>1</v>
      </c>
      <c r="F4" s="17">
        <v>943.27</v>
      </c>
      <c r="G4" s="17">
        <v>680.03</v>
      </c>
      <c r="H4" s="17">
        <v>399.89</v>
      </c>
      <c r="I4" s="17">
        <v>67.959999999999994</v>
      </c>
      <c r="J4" s="18">
        <f>G4-H4</f>
        <v>280.14</v>
      </c>
      <c r="K4" s="18">
        <f>H4-I4</f>
        <v>331.93</v>
      </c>
      <c r="L4" s="1">
        <v>62.833333333333336</v>
      </c>
      <c r="M4" s="1">
        <v>50.18458698661744</v>
      </c>
      <c r="N4" s="1">
        <v>38.786340562990304</v>
      </c>
      <c r="O4" s="1">
        <v>1.5228426395939085</v>
      </c>
      <c r="P4" s="1">
        <v>12.915320719889246</v>
      </c>
      <c r="Q4" s="3">
        <v>43338</v>
      </c>
      <c r="R4" s="3">
        <v>6757.199999999998</v>
      </c>
    </row>
    <row r="5" spans="1:18" x14ac:dyDescent="0.3">
      <c r="A5" s="16" t="s">
        <v>67</v>
      </c>
      <c r="B5" s="16" t="s">
        <v>13</v>
      </c>
      <c r="C5" s="16" t="s">
        <v>57</v>
      </c>
      <c r="D5" s="16">
        <v>2</v>
      </c>
      <c r="E5" s="16">
        <v>1</v>
      </c>
      <c r="F5" s="17">
        <v>932.24</v>
      </c>
      <c r="G5" s="17">
        <v>686.67</v>
      </c>
      <c r="H5" s="17">
        <v>341.69</v>
      </c>
      <c r="I5" s="17">
        <v>85.78</v>
      </c>
      <c r="J5" s="18">
        <f>G5-H5</f>
        <v>344.97999999999996</v>
      </c>
      <c r="K5" s="18">
        <f>H5-I5</f>
        <v>255.91</v>
      </c>
      <c r="L5" s="1">
        <v>48</v>
      </c>
      <c r="M5" s="1">
        <v>36.559683261730264</v>
      </c>
      <c r="N5" s="1">
        <v>34.28523292056272</v>
      </c>
      <c r="O5" s="1">
        <v>2.4176564737595818</v>
      </c>
      <c r="P5" s="1">
        <v>35.169741386572319</v>
      </c>
      <c r="Q5" s="3">
        <v>27106.799999999999</v>
      </c>
      <c r="R5" s="3">
        <v>5668.8</v>
      </c>
    </row>
    <row r="6" spans="1:18" x14ac:dyDescent="0.3">
      <c r="A6" s="16" t="s">
        <v>67</v>
      </c>
      <c r="B6" s="16" t="s">
        <v>14</v>
      </c>
      <c r="C6" s="16" t="s">
        <v>57</v>
      </c>
      <c r="D6" s="16">
        <v>3</v>
      </c>
      <c r="E6" s="16">
        <v>2</v>
      </c>
      <c r="F6" s="17">
        <v>944.09</v>
      </c>
      <c r="G6" s="17">
        <v>685.37</v>
      </c>
      <c r="H6" s="17">
        <v>392.67</v>
      </c>
      <c r="I6" s="17">
        <v>73.39</v>
      </c>
      <c r="J6" s="18">
        <f>G6-H6</f>
        <v>292.7</v>
      </c>
      <c r="K6" s="18">
        <f>H6-I6</f>
        <v>319.28000000000003</v>
      </c>
      <c r="L6" s="1">
        <v>67</v>
      </c>
      <c r="M6" s="1">
        <v>55.80093667897804</v>
      </c>
      <c r="N6" s="1">
        <v>31.195979134143091</v>
      </c>
      <c r="O6" s="1">
        <v>5.3878079427331231</v>
      </c>
      <c r="P6" s="1">
        <v>18.775463579941363</v>
      </c>
      <c r="Q6" s="3">
        <v>66139.199999999997</v>
      </c>
      <c r="R6" s="3">
        <v>9522.0000000000018</v>
      </c>
    </row>
    <row r="7" spans="1:18" x14ac:dyDescent="0.3">
      <c r="A7" s="16" t="s">
        <v>67</v>
      </c>
      <c r="B7" s="16" t="s">
        <v>15</v>
      </c>
      <c r="C7" s="16" t="s">
        <v>57</v>
      </c>
      <c r="D7" s="16">
        <v>3</v>
      </c>
      <c r="E7" s="16">
        <v>2</v>
      </c>
      <c r="F7" s="17">
        <v>945.63</v>
      </c>
      <c r="G7" s="17">
        <v>677.36</v>
      </c>
      <c r="H7" s="17">
        <v>401.28</v>
      </c>
      <c r="I7" s="17">
        <v>71.38</v>
      </c>
      <c r="J7" s="18">
        <f>G7-H7</f>
        <v>276.08000000000004</v>
      </c>
      <c r="K7" s="18">
        <f>H7-I7</f>
        <v>329.9</v>
      </c>
      <c r="L7" s="1">
        <v>61.333333333333336</v>
      </c>
      <c r="M7" s="1">
        <v>48.443314877008255</v>
      </c>
      <c r="N7" s="1">
        <v>30.775165653081597</v>
      </c>
      <c r="O7" s="1">
        <v>4.4249795770173366</v>
      </c>
      <c r="P7" s="1">
        <v>23.835889988200051</v>
      </c>
      <c r="Q7" s="3">
        <v>23413.200000000001</v>
      </c>
      <c r="R7" s="3">
        <v>4997.2000000000025</v>
      </c>
    </row>
    <row r="8" spans="1:18" x14ac:dyDescent="0.3">
      <c r="A8" s="16" t="s">
        <v>58</v>
      </c>
      <c r="B8" s="16" t="s">
        <v>16</v>
      </c>
      <c r="C8" s="16" t="s">
        <v>57</v>
      </c>
      <c r="D8" s="16">
        <v>4</v>
      </c>
      <c r="E8" s="16">
        <v>2</v>
      </c>
      <c r="F8" s="17">
        <v>941.95</v>
      </c>
      <c r="G8" s="17">
        <v>638.54999999999995</v>
      </c>
      <c r="H8" s="17">
        <v>353.32</v>
      </c>
      <c r="I8" s="17">
        <v>73.33</v>
      </c>
      <c r="J8" s="18">
        <f>G8-H8</f>
        <v>285.22999999999996</v>
      </c>
      <c r="K8" s="18">
        <f>H8-I8</f>
        <v>279.99</v>
      </c>
      <c r="L8" s="1">
        <v>54</v>
      </c>
      <c r="M8" s="1">
        <v>38.061839375679149</v>
      </c>
      <c r="N8" s="1">
        <v>36.876420033586882</v>
      </c>
      <c r="O8" s="1">
        <v>2.3412032006322239</v>
      </c>
      <c r="P8" s="1">
        <v>29.121801837399982</v>
      </c>
      <c r="Q8" s="3">
        <v>28984</v>
      </c>
      <c r="R8" s="3">
        <v>3338.8</v>
      </c>
    </row>
    <row r="9" spans="1:18" x14ac:dyDescent="0.3">
      <c r="A9" s="16" t="s">
        <v>58</v>
      </c>
      <c r="B9" s="16" t="s">
        <v>17</v>
      </c>
      <c r="C9" s="16" t="s">
        <v>57</v>
      </c>
      <c r="D9" s="16">
        <v>4</v>
      </c>
      <c r="E9" s="16">
        <v>2</v>
      </c>
      <c r="F9" s="17">
        <v>940.64</v>
      </c>
      <c r="G9" s="17">
        <v>619.28</v>
      </c>
      <c r="H9" s="17">
        <v>328.36</v>
      </c>
      <c r="I9" s="17">
        <v>72.010000000000005</v>
      </c>
      <c r="J9" s="18">
        <f>G9-H9</f>
        <v>290.91999999999996</v>
      </c>
      <c r="K9" s="18">
        <f>H9-I9</f>
        <v>256.35000000000002</v>
      </c>
      <c r="L9" s="1">
        <v>19.666666666666668</v>
      </c>
      <c r="M9" s="1">
        <v>46.05563155494756</v>
      </c>
      <c r="N9" s="1">
        <v>56.543547651618788</v>
      </c>
      <c r="O9" s="1">
        <v>15.549475604195166</v>
      </c>
      <c r="P9" s="1">
        <v>39.762881896944833</v>
      </c>
      <c r="Q9" s="3">
        <v>5329.6</v>
      </c>
      <c r="R9" s="3">
        <v>507.20000000000005</v>
      </c>
    </row>
    <row r="10" spans="1:18" x14ac:dyDescent="0.3">
      <c r="A10" s="16" t="s">
        <v>58</v>
      </c>
      <c r="B10" s="16" t="s">
        <v>18</v>
      </c>
      <c r="C10" s="16" t="s">
        <v>57</v>
      </c>
      <c r="D10" s="16">
        <v>5</v>
      </c>
      <c r="E10" s="16">
        <v>3</v>
      </c>
      <c r="F10" s="17">
        <v>950.52</v>
      </c>
      <c r="G10" s="17">
        <v>702.16</v>
      </c>
      <c r="H10" s="17">
        <v>409.78</v>
      </c>
      <c r="I10" s="17">
        <v>95.13</v>
      </c>
      <c r="J10" s="18">
        <f>G10-H10</f>
        <v>292.38</v>
      </c>
      <c r="K10" s="18">
        <f>H10-I10</f>
        <v>314.64999999999998</v>
      </c>
      <c r="L10" s="1">
        <v>55.666666666666664</v>
      </c>
      <c r="M10" s="1">
        <v>49.237963283685481</v>
      </c>
      <c r="N10" s="1">
        <v>34.257014201593343</v>
      </c>
      <c r="O10" s="1">
        <v>1.9916868721856593</v>
      </c>
      <c r="P10" s="1">
        <v>16.903359889158292</v>
      </c>
      <c r="Q10" s="3">
        <v>26902.799999999996</v>
      </c>
      <c r="R10" s="3">
        <v>3956.3999999999987</v>
      </c>
    </row>
    <row r="11" spans="1:18" x14ac:dyDescent="0.3">
      <c r="A11" s="16" t="s">
        <v>58</v>
      </c>
      <c r="B11" s="16" t="s">
        <v>19</v>
      </c>
      <c r="C11" s="16" t="s">
        <v>57</v>
      </c>
      <c r="D11" s="16">
        <v>5</v>
      </c>
      <c r="E11" s="16">
        <v>3</v>
      </c>
      <c r="F11" s="17">
        <v>936.62</v>
      </c>
      <c r="G11" s="17">
        <v>687.02</v>
      </c>
      <c r="H11" s="17">
        <v>368.07</v>
      </c>
      <c r="I11" s="17">
        <v>81.36</v>
      </c>
      <c r="J11" s="18">
        <f>G11-H11</f>
        <v>318.95</v>
      </c>
      <c r="K11" s="18">
        <f>H11-I11</f>
        <v>286.70999999999998</v>
      </c>
      <c r="L11" s="1">
        <v>39.333333333333336</v>
      </c>
      <c r="M11" s="1">
        <v>42.14931821250169</v>
      </c>
      <c r="N11" s="1">
        <v>38.639125151883356</v>
      </c>
      <c r="O11" s="1">
        <v>4.5227487511813154</v>
      </c>
      <c r="P11" s="1">
        <v>19.022546240043205</v>
      </c>
      <c r="Q11" s="3">
        <v>16533.2</v>
      </c>
      <c r="R11" s="3">
        <v>1540.7999999999997</v>
      </c>
    </row>
    <row r="12" spans="1:18" x14ac:dyDescent="0.3">
      <c r="A12" s="16" t="s">
        <v>67</v>
      </c>
      <c r="B12" s="16" t="s">
        <v>20</v>
      </c>
      <c r="C12" s="16" t="s">
        <v>57</v>
      </c>
      <c r="D12" s="16">
        <v>6</v>
      </c>
      <c r="E12" s="16">
        <v>3</v>
      </c>
      <c r="F12" s="17">
        <v>947.23</v>
      </c>
      <c r="G12" s="17">
        <v>647.58000000000004</v>
      </c>
      <c r="H12" s="17">
        <v>379.01</v>
      </c>
      <c r="I12" s="17">
        <v>73.48</v>
      </c>
      <c r="J12" s="18">
        <f>G12-H12</f>
        <v>268.57000000000005</v>
      </c>
      <c r="K12" s="18">
        <f>H12-I12</f>
        <v>305.52999999999997</v>
      </c>
      <c r="L12" s="1">
        <v>55</v>
      </c>
      <c r="M12" s="1">
        <v>61.675626065294338</v>
      </c>
      <c r="N12" s="1">
        <v>43.18867182378392</v>
      </c>
      <c r="O12" s="1">
        <v>2.3600367116821812</v>
      </c>
      <c r="P12" s="1">
        <v>19.719417857611116</v>
      </c>
      <c r="Q12" s="3">
        <v>17725.2</v>
      </c>
      <c r="R12" s="3">
        <v>2582.8000000000006</v>
      </c>
    </row>
    <row r="13" spans="1:18" x14ac:dyDescent="0.3">
      <c r="A13" s="16" t="s">
        <v>67</v>
      </c>
      <c r="B13" s="16" t="s">
        <v>21</v>
      </c>
      <c r="C13" s="16" t="s">
        <v>57</v>
      </c>
      <c r="D13" s="16">
        <v>6</v>
      </c>
      <c r="E13" s="16">
        <v>3</v>
      </c>
      <c r="F13" s="17">
        <v>947.26</v>
      </c>
      <c r="G13" s="17">
        <v>668.13</v>
      </c>
      <c r="H13" s="17">
        <v>380.2</v>
      </c>
      <c r="I13" s="17">
        <v>68.430000000000007</v>
      </c>
      <c r="J13" s="18">
        <f>G13-H13</f>
        <v>287.93</v>
      </c>
      <c r="K13" s="18">
        <f>H13-I13</f>
        <v>311.77</v>
      </c>
      <c r="L13" s="1">
        <v>63.333333333333336</v>
      </c>
      <c r="M13" s="1">
        <v>34.010564811052411</v>
      </c>
      <c r="N13" s="1">
        <v>51.909792767167822</v>
      </c>
      <c r="O13" s="1">
        <v>6.0950832994717596E-2</v>
      </c>
      <c r="P13" s="1">
        <v>19.301097114993905</v>
      </c>
      <c r="Q13" s="3">
        <v>26121.599999999999</v>
      </c>
      <c r="R13" s="3">
        <v>4983.6000000000004</v>
      </c>
    </row>
    <row r="14" spans="1:18" x14ac:dyDescent="0.3">
      <c r="A14" s="16" t="s">
        <v>67</v>
      </c>
      <c r="B14" s="16" t="s">
        <v>22</v>
      </c>
      <c r="C14" s="16" t="s">
        <v>57</v>
      </c>
      <c r="D14" s="16">
        <v>7</v>
      </c>
      <c r="E14" s="16">
        <v>4</v>
      </c>
      <c r="F14" s="17">
        <v>952.81</v>
      </c>
      <c r="G14" s="17">
        <v>704</v>
      </c>
      <c r="H14" s="17">
        <v>409.19</v>
      </c>
      <c r="I14" s="17">
        <v>82.23</v>
      </c>
      <c r="J14" s="18">
        <f>G14-H14</f>
        <v>294.81</v>
      </c>
      <c r="K14" s="18">
        <f>H14-I14</f>
        <v>326.95999999999998</v>
      </c>
      <c r="L14" s="1">
        <v>63.333333333333336</v>
      </c>
      <c r="M14" s="1">
        <v>74.744675797640696</v>
      </c>
      <c r="N14" s="1">
        <v>41.097300292930072</v>
      </c>
      <c r="O14" s="1">
        <v>5.8823529411764675</v>
      </c>
      <c r="P14" s="1">
        <v>25.318660438603423</v>
      </c>
      <c r="Q14" s="3">
        <v>15512.4</v>
      </c>
      <c r="R14" s="3">
        <v>7260.4</v>
      </c>
    </row>
    <row r="15" spans="1:18" x14ac:dyDescent="0.3">
      <c r="A15" s="16" t="s">
        <v>67</v>
      </c>
      <c r="B15" s="16" t="s">
        <v>23</v>
      </c>
      <c r="C15" s="16" t="s">
        <v>57</v>
      </c>
      <c r="D15" s="16">
        <v>7</v>
      </c>
      <c r="E15" s="16">
        <v>4</v>
      </c>
      <c r="F15" s="17">
        <v>948.63</v>
      </c>
      <c r="G15" s="17">
        <v>722.08</v>
      </c>
      <c r="H15" s="17">
        <v>458.91</v>
      </c>
      <c r="I15" s="17">
        <v>97.12</v>
      </c>
      <c r="J15" s="18">
        <f>G15-H15</f>
        <v>263.17</v>
      </c>
      <c r="K15" s="18">
        <f>H15-I15</f>
        <v>361.79</v>
      </c>
      <c r="L15" s="1">
        <v>67.666666666666671</v>
      </c>
      <c r="M15" s="1">
        <v>53.850855745721283</v>
      </c>
      <c r="N15" s="1">
        <v>27.017114914425431</v>
      </c>
      <c r="O15" s="1">
        <v>3.8071952497380379</v>
      </c>
      <c r="P15" s="1">
        <v>16.590988473629064</v>
      </c>
      <c r="Q15" s="3">
        <v>25283.599999999999</v>
      </c>
      <c r="R15" s="3">
        <v>6507.2000000000025</v>
      </c>
    </row>
    <row r="16" spans="1:18" x14ac:dyDescent="0.3">
      <c r="A16" s="16" t="s">
        <v>58</v>
      </c>
      <c r="B16" s="16" t="s">
        <v>24</v>
      </c>
      <c r="C16" s="16" t="s">
        <v>57</v>
      </c>
      <c r="D16" s="16">
        <v>8</v>
      </c>
      <c r="E16" s="16">
        <v>4</v>
      </c>
      <c r="F16" s="17">
        <v>936.07</v>
      </c>
      <c r="G16" s="17">
        <v>664.62</v>
      </c>
      <c r="H16" s="17">
        <v>386.04</v>
      </c>
      <c r="I16" s="17">
        <v>73.75</v>
      </c>
      <c r="J16" s="18">
        <f>G16-H16</f>
        <v>278.58</v>
      </c>
      <c r="K16" s="18">
        <f>H16-I16</f>
        <v>312.29000000000002</v>
      </c>
      <c r="L16" s="1">
        <v>65.833333333333329</v>
      </c>
      <c r="M16" s="1">
        <v>48.587106648251151</v>
      </c>
      <c r="N16" s="1">
        <v>27.231326290641682</v>
      </c>
      <c r="O16" s="1">
        <v>3.2252043749300086</v>
      </c>
      <c r="P16" s="1">
        <v>26.242114300645788</v>
      </c>
      <c r="Q16" s="3">
        <v>51336.4</v>
      </c>
      <c r="R16" s="3">
        <v>8586.7999999999975</v>
      </c>
    </row>
    <row r="17" spans="1:21" x14ac:dyDescent="0.3">
      <c r="A17" s="16" t="s">
        <v>58</v>
      </c>
      <c r="B17" s="16" t="s">
        <v>25</v>
      </c>
      <c r="C17" s="16" t="s">
        <v>57</v>
      </c>
      <c r="D17" s="16">
        <v>8</v>
      </c>
      <c r="E17" s="16">
        <v>4</v>
      </c>
      <c r="F17" s="17">
        <v>952.84</v>
      </c>
      <c r="G17" s="17">
        <v>699.82</v>
      </c>
      <c r="H17" s="17">
        <v>400.83</v>
      </c>
      <c r="I17" s="17">
        <v>75.459999999999994</v>
      </c>
      <c r="J17" s="18">
        <f>G17-H17</f>
        <v>298.99000000000007</v>
      </c>
      <c r="K17" s="18">
        <f>H17-I17</f>
        <v>325.37</v>
      </c>
      <c r="L17" s="1">
        <v>69.5</v>
      </c>
      <c r="M17" s="1">
        <v>47.156058831185739</v>
      </c>
      <c r="N17" s="1">
        <v>41.79357021996617</v>
      </c>
      <c r="O17" s="1">
        <v>2.8309254197579072</v>
      </c>
      <c r="P17" s="1">
        <v>15.36509176103085</v>
      </c>
      <c r="Q17" s="3">
        <v>10302</v>
      </c>
      <c r="R17" s="3">
        <v>5535.2</v>
      </c>
    </row>
    <row r="18" spans="1:21" x14ac:dyDescent="0.3">
      <c r="A18" s="16" t="s">
        <v>67</v>
      </c>
      <c r="B18" s="16" t="s">
        <v>26</v>
      </c>
      <c r="C18" s="16" t="s">
        <v>57</v>
      </c>
      <c r="D18" s="16">
        <v>9</v>
      </c>
      <c r="E18" s="16">
        <v>5</v>
      </c>
      <c r="F18" s="17">
        <v>954.34</v>
      </c>
      <c r="G18" s="17">
        <v>732.41</v>
      </c>
      <c r="H18" s="17">
        <v>470.49</v>
      </c>
      <c r="I18" s="17">
        <v>103.85</v>
      </c>
      <c r="J18" s="18">
        <f>G18-H18</f>
        <v>261.91999999999996</v>
      </c>
      <c r="K18" s="18">
        <f>H18-I18</f>
        <v>366.64</v>
      </c>
      <c r="L18" s="1">
        <v>71.5</v>
      </c>
      <c r="M18" s="1">
        <v>38.434992666724156</v>
      </c>
      <c r="N18" s="1">
        <v>31.34328358208953</v>
      </c>
      <c r="O18" s="1">
        <v>4.6587869899059582</v>
      </c>
      <c r="P18" s="1">
        <v>27.935467172806472</v>
      </c>
      <c r="Q18" s="3">
        <v>35753.599999999999</v>
      </c>
      <c r="R18" s="3">
        <v>8249.2000000000007</v>
      </c>
    </row>
    <row r="19" spans="1:21" x14ac:dyDescent="0.3">
      <c r="A19" s="16" t="s">
        <v>67</v>
      </c>
      <c r="B19" s="16" t="s">
        <v>27</v>
      </c>
      <c r="C19" s="16" t="s">
        <v>57</v>
      </c>
      <c r="D19" s="16">
        <v>9</v>
      </c>
      <c r="E19" s="16">
        <v>5</v>
      </c>
      <c r="F19" s="17">
        <v>946.79</v>
      </c>
      <c r="G19" s="17">
        <v>634.17999999999995</v>
      </c>
      <c r="H19" s="17">
        <v>354.04</v>
      </c>
      <c r="I19" s="17">
        <v>76.94</v>
      </c>
      <c r="J19" s="18">
        <f>G19-H19</f>
        <v>280.13999999999993</v>
      </c>
      <c r="K19" s="18">
        <f>H19-I19</f>
        <v>277.10000000000002</v>
      </c>
      <c r="L19" s="1">
        <v>65.166666666666671</v>
      </c>
      <c r="M19" s="1">
        <v>51.972540045766593</v>
      </c>
      <c r="N19" s="1">
        <v>34.508009153318085</v>
      </c>
      <c r="O19" s="1">
        <v>4.7597254004576657</v>
      </c>
      <c r="P19" s="1">
        <v>16.48512585812357</v>
      </c>
      <c r="Q19" s="3">
        <v>25496</v>
      </c>
      <c r="R19" s="3">
        <v>4141.2</v>
      </c>
    </row>
    <row r="20" spans="1:21" x14ac:dyDescent="0.3">
      <c r="A20" s="16" t="s">
        <v>58</v>
      </c>
      <c r="B20" s="16" t="s">
        <v>28</v>
      </c>
      <c r="C20" s="16" t="s">
        <v>57</v>
      </c>
      <c r="D20" s="16">
        <v>10</v>
      </c>
      <c r="E20" s="16">
        <v>5</v>
      </c>
      <c r="F20" s="17">
        <v>952.89</v>
      </c>
      <c r="G20" s="17">
        <v>709.1</v>
      </c>
      <c r="H20" s="17">
        <v>421.79</v>
      </c>
      <c r="I20" s="17">
        <v>92.57</v>
      </c>
      <c r="J20" s="18">
        <f>G20-H20</f>
        <v>287.31</v>
      </c>
      <c r="K20" s="18">
        <f>H20-I20</f>
        <v>329.22</v>
      </c>
      <c r="L20" s="1">
        <v>52</v>
      </c>
      <c r="M20" s="1">
        <v>42.143822462479541</v>
      </c>
      <c r="N20" s="1">
        <v>30.763212177252999</v>
      </c>
      <c r="O20" s="1">
        <v>4.2108258055338208</v>
      </c>
      <c r="P20" s="1">
        <v>24.567892453232798</v>
      </c>
      <c r="Q20" s="3">
        <v>29103.599999999999</v>
      </c>
      <c r="R20" s="3">
        <v>4809.6000000000004</v>
      </c>
    </row>
    <row r="21" spans="1:21" x14ac:dyDescent="0.3">
      <c r="A21" s="16" t="s">
        <v>58</v>
      </c>
      <c r="B21" s="16" t="s">
        <v>29</v>
      </c>
      <c r="C21" s="16" t="s">
        <v>57</v>
      </c>
      <c r="D21" s="16">
        <v>10</v>
      </c>
      <c r="E21" s="16">
        <v>5</v>
      </c>
      <c r="F21" s="17">
        <v>947.89</v>
      </c>
      <c r="G21" s="17">
        <v>681.98</v>
      </c>
      <c r="H21" s="17">
        <v>399.79</v>
      </c>
      <c r="I21" s="17">
        <v>73.63</v>
      </c>
      <c r="J21" s="18">
        <f>G21-H21</f>
        <v>282.19</v>
      </c>
      <c r="K21" s="18">
        <f>H21-I21</f>
        <v>326.16000000000003</v>
      </c>
      <c r="L21" s="1">
        <v>43.333333333333336</v>
      </c>
      <c r="M21" s="1">
        <v>44.378311204133688</v>
      </c>
      <c r="N21" s="1">
        <v>42.161030806462158</v>
      </c>
      <c r="O21" s="1">
        <v>2.3219307999215122</v>
      </c>
      <c r="P21" s="1">
        <v>15.61907253581006</v>
      </c>
      <c r="Q21" s="3">
        <v>32694.799999999999</v>
      </c>
      <c r="R21" s="3">
        <v>4752.4000000000024</v>
      </c>
    </row>
    <row r="22" spans="1:21" x14ac:dyDescent="0.3">
      <c r="A22" s="16" t="s">
        <v>58</v>
      </c>
      <c r="B22" s="16" t="s">
        <v>30</v>
      </c>
      <c r="C22" s="16" t="s">
        <v>57</v>
      </c>
      <c r="D22" s="16">
        <v>11</v>
      </c>
      <c r="E22" s="16">
        <v>6</v>
      </c>
      <c r="F22" s="17">
        <v>947.02</v>
      </c>
      <c r="G22" s="17">
        <v>708.02</v>
      </c>
      <c r="H22" s="17">
        <v>427.04</v>
      </c>
      <c r="I22" s="17">
        <v>88.72</v>
      </c>
      <c r="J22" s="18">
        <f>G22-H22</f>
        <v>280.97999999999996</v>
      </c>
      <c r="K22" s="18">
        <f>H22-I22</f>
        <v>338.32000000000005</v>
      </c>
      <c r="L22" s="1">
        <v>61</v>
      </c>
      <c r="M22" s="1">
        <v>53.813694776548786</v>
      </c>
      <c r="N22" s="1">
        <v>37.689406048206614</v>
      </c>
      <c r="O22" s="1">
        <v>2.4103318202160975</v>
      </c>
      <c r="P22" s="1">
        <v>16.271338149734664</v>
      </c>
      <c r="Q22" s="3">
        <v>26970.400000000001</v>
      </c>
      <c r="R22" s="3">
        <v>6620.7999999999993</v>
      </c>
    </row>
    <row r="23" spans="1:21" x14ac:dyDescent="0.3">
      <c r="A23" s="16" t="s">
        <v>58</v>
      </c>
      <c r="B23" s="16" t="s">
        <v>31</v>
      </c>
      <c r="C23" s="16" t="s">
        <v>57</v>
      </c>
      <c r="D23" s="16">
        <v>11</v>
      </c>
      <c r="E23" s="16">
        <v>6</v>
      </c>
      <c r="F23" s="17">
        <v>944.24</v>
      </c>
      <c r="G23" s="17">
        <v>670.5</v>
      </c>
      <c r="H23" s="17">
        <v>397.38</v>
      </c>
      <c r="I23" s="17">
        <v>82.48</v>
      </c>
      <c r="J23" s="18">
        <f>G23-H23</f>
        <v>273.12</v>
      </c>
      <c r="K23" s="18">
        <f>H23-I23</f>
        <v>314.89999999999998</v>
      </c>
      <c r="L23" s="1">
        <v>62.666666666666664</v>
      </c>
      <c r="M23" s="1">
        <v>35.767336408412163</v>
      </c>
      <c r="N23" s="1">
        <v>48.713939488702998</v>
      </c>
      <c r="O23" s="1">
        <v>3.8464545383472757</v>
      </c>
      <c r="P23" s="1">
        <v>16.730513642404816</v>
      </c>
      <c r="Q23" s="3">
        <v>41492</v>
      </c>
      <c r="R23" s="3">
        <v>4569.6000000000004</v>
      </c>
    </row>
    <row r="24" spans="1:21" x14ac:dyDescent="0.3">
      <c r="A24" s="16" t="s">
        <v>67</v>
      </c>
      <c r="B24" s="16" t="s">
        <v>32</v>
      </c>
      <c r="C24" s="16" t="s">
        <v>57</v>
      </c>
      <c r="D24" s="16">
        <v>12</v>
      </c>
      <c r="E24" s="16">
        <v>6</v>
      </c>
      <c r="F24" s="17">
        <v>937.21</v>
      </c>
      <c r="G24" s="17">
        <v>697.43</v>
      </c>
      <c r="H24" s="17">
        <v>411.46</v>
      </c>
      <c r="I24" s="17">
        <v>87.02</v>
      </c>
      <c r="J24" s="18">
        <f>G24-H24</f>
        <v>285.96999999999997</v>
      </c>
      <c r="K24" s="18">
        <f>H24-I24</f>
        <v>324.44</v>
      </c>
      <c r="L24" s="1">
        <v>55.5</v>
      </c>
      <c r="M24" s="1">
        <v>37.613057490383596</v>
      </c>
      <c r="N24" s="1">
        <v>49.838860588418726</v>
      </c>
      <c r="O24" s="1">
        <v>0.64455764632498147</v>
      </c>
      <c r="P24" s="1">
        <v>11.654018089198455</v>
      </c>
      <c r="Q24" s="3">
        <v>26098.799999999999</v>
      </c>
      <c r="R24" s="3">
        <v>4843.6000000000013</v>
      </c>
    </row>
    <row r="25" spans="1:21" x14ac:dyDescent="0.3">
      <c r="A25" s="16" t="s">
        <v>67</v>
      </c>
      <c r="B25" s="16" t="s">
        <v>33</v>
      </c>
      <c r="C25" s="16" t="s">
        <v>57</v>
      </c>
      <c r="D25" s="16">
        <v>12</v>
      </c>
      <c r="E25" s="16">
        <v>6</v>
      </c>
      <c r="F25" s="17">
        <v>941.12</v>
      </c>
      <c r="G25" s="17">
        <v>656.31</v>
      </c>
      <c r="H25" s="17">
        <v>383.01</v>
      </c>
      <c r="I25" s="17">
        <v>89.94</v>
      </c>
      <c r="J25" s="18">
        <f>G25-H25</f>
        <v>273.29999999999995</v>
      </c>
      <c r="K25" s="18">
        <f>H25-I25</f>
        <v>293.07</v>
      </c>
      <c r="L25" s="1">
        <v>41.333333333333336</v>
      </c>
      <c r="M25" s="1">
        <v>39.163410710181566</v>
      </c>
      <c r="N25" s="1">
        <v>48.609515054010565</v>
      </c>
      <c r="O25" s="1">
        <v>0</v>
      </c>
      <c r="P25" s="1">
        <v>14.456446793840495</v>
      </c>
      <c r="Q25" s="3">
        <v>11902.4</v>
      </c>
      <c r="R25" s="3">
        <v>2341.1999999999994</v>
      </c>
    </row>
    <row r="26" spans="1:21" x14ac:dyDescent="0.3">
      <c r="A26" s="16" t="s">
        <v>58</v>
      </c>
      <c r="B26" s="16" t="s">
        <v>10</v>
      </c>
      <c r="C26" s="16" t="s">
        <v>54</v>
      </c>
      <c r="D26" s="16">
        <v>1</v>
      </c>
      <c r="E26" s="16">
        <v>1</v>
      </c>
      <c r="F26" s="17">
        <v>941.12</v>
      </c>
      <c r="G26" s="17">
        <v>526.13</v>
      </c>
      <c r="H26" s="17">
        <v>263.83</v>
      </c>
      <c r="I26" s="17">
        <v>38.380000000000003</v>
      </c>
      <c r="J26" s="17">
        <f>G26-H26</f>
        <v>262.3</v>
      </c>
      <c r="K26" s="19">
        <f>H26-I26</f>
        <v>225.45</v>
      </c>
      <c r="S26" s="2"/>
      <c r="T26" s="2"/>
      <c r="U26" s="4"/>
    </row>
    <row r="27" spans="1:21" x14ac:dyDescent="0.3">
      <c r="A27" s="16" t="s">
        <v>58</v>
      </c>
      <c r="B27" s="16" t="s">
        <v>11</v>
      </c>
      <c r="C27" s="16" t="s">
        <v>54</v>
      </c>
      <c r="D27" s="16">
        <v>1</v>
      </c>
      <c r="E27" s="16">
        <v>1</v>
      </c>
      <c r="F27" s="17">
        <v>938.11</v>
      </c>
      <c r="G27" s="17">
        <v>534.86</v>
      </c>
      <c r="H27" s="17">
        <v>288.45999999999998</v>
      </c>
      <c r="I27" s="17">
        <v>50.87</v>
      </c>
      <c r="J27" s="17">
        <f t="shared" ref="J27:K49" si="0">G27-H27</f>
        <v>246.40000000000003</v>
      </c>
      <c r="K27" s="19">
        <f t="shared" si="0"/>
        <v>237.58999999999997</v>
      </c>
      <c r="S27" s="2"/>
      <c r="T27" s="2"/>
      <c r="U27" s="4"/>
    </row>
    <row r="28" spans="1:21" x14ac:dyDescent="0.3">
      <c r="A28" s="16" t="s">
        <v>67</v>
      </c>
      <c r="B28" s="16" t="s">
        <v>12</v>
      </c>
      <c r="C28" s="16" t="s">
        <v>54</v>
      </c>
      <c r="D28" s="16">
        <v>2</v>
      </c>
      <c r="E28" s="16">
        <v>1</v>
      </c>
      <c r="F28" s="17">
        <v>937.02</v>
      </c>
      <c r="G28" s="17">
        <v>546.54999999999995</v>
      </c>
      <c r="H28" s="17">
        <v>267.87</v>
      </c>
      <c r="I28" s="17">
        <v>54.46</v>
      </c>
      <c r="J28" s="17">
        <f t="shared" si="0"/>
        <v>278.67999999999995</v>
      </c>
      <c r="K28" s="19">
        <f t="shared" si="0"/>
        <v>213.41</v>
      </c>
      <c r="S28" s="2"/>
      <c r="T28" s="2"/>
      <c r="U28" s="4"/>
    </row>
    <row r="29" spans="1:21" x14ac:dyDescent="0.3">
      <c r="A29" s="16" t="s">
        <v>67</v>
      </c>
      <c r="B29" s="16" t="s">
        <v>13</v>
      </c>
      <c r="C29" s="16" t="s">
        <v>54</v>
      </c>
      <c r="D29" s="16">
        <v>2</v>
      </c>
      <c r="E29" s="16">
        <v>1</v>
      </c>
      <c r="F29" s="17">
        <v>929.07</v>
      </c>
      <c r="G29" s="17">
        <v>516.71</v>
      </c>
      <c r="H29" s="17">
        <v>250.89</v>
      </c>
      <c r="I29" s="17">
        <v>37.75</v>
      </c>
      <c r="J29" s="17">
        <f t="shared" si="0"/>
        <v>265.82000000000005</v>
      </c>
      <c r="K29" s="19">
        <f t="shared" si="0"/>
        <v>213.14</v>
      </c>
      <c r="S29" s="2"/>
      <c r="T29" s="2"/>
      <c r="U29" s="4"/>
    </row>
    <row r="30" spans="1:21" x14ac:dyDescent="0.3">
      <c r="A30" s="16" t="s">
        <v>67</v>
      </c>
      <c r="B30" s="16" t="s">
        <v>14</v>
      </c>
      <c r="C30" s="16" t="s">
        <v>54</v>
      </c>
      <c r="D30" s="16">
        <v>3</v>
      </c>
      <c r="E30" s="16">
        <v>2</v>
      </c>
      <c r="F30" s="17">
        <v>935.44</v>
      </c>
      <c r="G30" s="17">
        <v>533.54999999999995</v>
      </c>
      <c r="H30" s="17">
        <v>269.18</v>
      </c>
      <c r="I30" s="17">
        <v>60.45</v>
      </c>
      <c r="J30" s="17">
        <f t="shared" si="0"/>
        <v>264.36999999999995</v>
      </c>
      <c r="K30" s="19">
        <f t="shared" si="0"/>
        <v>208.73000000000002</v>
      </c>
      <c r="S30" s="2"/>
      <c r="T30" s="2"/>
      <c r="U30" s="4"/>
    </row>
    <row r="31" spans="1:21" x14ac:dyDescent="0.3">
      <c r="A31" s="16" t="s">
        <v>67</v>
      </c>
      <c r="B31" s="16" t="s">
        <v>15</v>
      </c>
      <c r="C31" s="16" t="s">
        <v>54</v>
      </c>
      <c r="D31" s="16">
        <v>3</v>
      </c>
      <c r="E31" s="16">
        <v>2</v>
      </c>
      <c r="F31" s="17">
        <v>938.66</v>
      </c>
      <c r="G31" s="17">
        <v>509.6</v>
      </c>
      <c r="H31" s="17">
        <v>260.19</v>
      </c>
      <c r="I31" s="17">
        <v>41.79</v>
      </c>
      <c r="J31" s="17">
        <f t="shared" si="0"/>
        <v>249.41000000000003</v>
      </c>
      <c r="K31" s="19">
        <f t="shared" si="0"/>
        <v>218.4</v>
      </c>
      <c r="S31" s="2"/>
      <c r="T31" s="2"/>
      <c r="U31" s="4"/>
    </row>
    <row r="32" spans="1:21" x14ac:dyDescent="0.3">
      <c r="A32" s="16" t="s">
        <v>58</v>
      </c>
      <c r="B32" s="16" t="s">
        <v>16</v>
      </c>
      <c r="C32" s="16" t="s">
        <v>54</v>
      </c>
      <c r="D32" s="16">
        <v>4</v>
      </c>
      <c r="E32" s="16">
        <v>2</v>
      </c>
      <c r="F32" s="17">
        <v>945.24</v>
      </c>
      <c r="G32" s="17">
        <v>538.46</v>
      </c>
      <c r="H32" s="17">
        <v>252.22</v>
      </c>
      <c r="I32" s="17">
        <v>83.2</v>
      </c>
      <c r="J32" s="17">
        <f t="shared" si="0"/>
        <v>286.24</v>
      </c>
      <c r="K32" s="19">
        <f t="shared" si="0"/>
        <v>169.01999999999998</v>
      </c>
      <c r="S32" s="2"/>
      <c r="T32" s="2"/>
      <c r="U32" s="4"/>
    </row>
    <row r="33" spans="1:21" x14ac:dyDescent="0.3">
      <c r="A33" s="16" t="s">
        <v>58</v>
      </c>
      <c r="B33" s="16" t="s">
        <v>17</v>
      </c>
      <c r="C33" s="16" t="s">
        <v>54</v>
      </c>
      <c r="D33" s="16">
        <v>4</v>
      </c>
      <c r="E33" s="16">
        <v>2</v>
      </c>
      <c r="F33" s="17">
        <v>941.05</v>
      </c>
      <c r="G33" s="17">
        <v>584.97</v>
      </c>
      <c r="H33" s="17">
        <v>273.89</v>
      </c>
      <c r="I33" s="17">
        <v>57.2</v>
      </c>
      <c r="J33" s="17">
        <f t="shared" si="0"/>
        <v>311.08000000000004</v>
      </c>
      <c r="K33" s="19">
        <f t="shared" si="0"/>
        <v>216.69</v>
      </c>
      <c r="S33" s="2"/>
      <c r="T33" s="2"/>
      <c r="U33" s="4"/>
    </row>
    <row r="34" spans="1:21" x14ac:dyDescent="0.3">
      <c r="A34" s="16" t="s">
        <v>58</v>
      </c>
      <c r="B34" s="16" t="s">
        <v>18</v>
      </c>
      <c r="C34" s="16" t="s">
        <v>54</v>
      </c>
      <c r="D34" s="16">
        <v>5</v>
      </c>
      <c r="E34" s="16">
        <v>3</v>
      </c>
      <c r="F34" s="17">
        <v>939.54</v>
      </c>
      <c r="G34" s="17">
        <v>574.83000000000004</v>
      </c>
      <c r="H34" s="17">
        <v>260.64999999999998</v>
      </c>
      <c r="I34" s="17">
        <v>83.98</v>
      </c>
      <c r="J34" s="17">
        <f t="shared" si="0"/>
        <v>314.18000000000006</v>
      </c>
      <c r="K34" s="19">
        <f t="shared" si="0"/>
        <v>176.66999999999996</v>
      </c>
      <c r="S34" s="2"/>
      <c r="T34" s="2"/>
      <c r="U34" s="4"/>
    </row>
    <row r="35" spans="1:21" x14ac:dyDescent="0.3">
      <c r="A35" s="16" t="s">
        <v>58</v>
      </c>
      <c r="B35" s="16" t="s">
        <v>19</v>
      </c>
      <c r="C35" s="16" t="s">
        <v>54</v>
      </c>
      <c r="D35" s="16">
        <v>5</v>
      </c>
      <c r="E35" s="16">
        <v>3</v>
      </c>
      <c r="F35" s="17">
        <v>946.67</v>
      </c>
      <c r="G35" s="17">
        <v>562.66</v>
      </c>
      <c r="H35" s="17">
        <v>272.81</v>
      </c>
      <c r="I35" s="17">
        <v>56.35</v>
      </c>
      <c r="J35" s="17">
        <f t="shared" si="0"/>
        <v>289.84999999999997</v>
      </c>
      <c r="K35" s="19">
        <f t="shared" si="0"/>
        <v>216.46</v>
      </c>
      <c r="S35" s="2"/>
      <c r="T35" s="2"/>
      <c r="U35" s="4"/>
    </row>
    <row r="36" spans="1:21" x14ac:dyDescent="0.3">
      <c r="A36" s="16" t="s">
        <v>67</v>
      </c>
      <c r="B36" s="16" t="s">
        <v>20</v>
      </c>
      <c r="C36" s="16" t="s">
        <v>54</v>
      </c>
      <c r="D36" s="16">
        <v>6</v>
      </c>
      <c r="E36" s="16">
        <v>3</v>
      </c>
      <c r="F36" s="17">
        <v>942.08</v>
      </c>
      <c r="G36" s="17">
        <v>554.27</v>
      </c>
      <c r="H36" s="17">
        <v>272.33</v>
      </c>
      <c r="I36" s="17">
        <v>78.180000000000007</v>
      </c>
      <c r="J36" s="17">
        <f t="shared" si="0"/>
        <v>281.94</v>
      </c>
      <c r="K36" s="19">
        <f t="shared" si="0"/>
        <v>194.14999999999998</v>
      </c>
      <c r="S36" s="2"/>
      <c r="T36" s="2"/>
      <c r="U36" s="4"/>
    </row>
    <row r="37" spans="1:21" x14ac:dyDescent="0.3">
      <c r="A37" s="16" t="s">
        <v>67</v>
      </c>
      <c r="B37" s="16" t="s">
        <v>21</v>
      </c>
      <c r="C37" s="16" t="s">
        <v>54</v>
      </c>
      <c r="D37" s="16">
        <v>6</v>
      </c>
      <c r="E37" s="16">
        <v>3</v>
      </c>
      <c r="F37" s="17">
        <v>945.32</v>
      </c>
      <c r="G37" s="17">
        <v>597.71</v>
      </c>
      <c r="H37" s="17">
        <v>290.39</v>
      </c>
      <c r="I37" s="17">
        <v>74.66</v>
      </c>
      <c r="J37" s="17">
        <f t="shared" si="0"/>
        <v>307.32000000000005</v>
      </c>
      <c r="K37" s="19">
        <f t="shared" si="0"/>
        <v>215.73</v>
      </c>
      <c r="S37" s="2"/>
      <c r="T37" s="2"/>
      <c r="U37" s="4"/>
    </row>
    <row r="38" spans="1:21" x14ac:dyDescent="0.3">
      <c r="A38" s="16" t="s">
        <v>67</v>
      </c>
      <c r="B38" s="16" t="s">
        <v>22</v>
      </c>
      <c r="C38" s="16" t="s">
        <v>54</v>
      </c>
      <c r="D38" s="16">
        <v>7</v>
      </c>
      <c r="E38" s="16">
        <v>4</v>
      </c>
      <c r="F38" s="17">
        <v>944.73</v>
      </c>
      <c r="G38" s="17">
        <v>571.19000000000005</v>
      </c>
      <c r="H38" s="17">
        <v>297.92</v>
      </c>
      <c r="I38" s="17">
        <v>78.510000000000005</v>
      </c>
      <c r="J38" s="17">
        <f t="shared" si="0"/>
        <v>273.27000000000004</v>
      </c>
      <c r="K38" s="19">
        <f t="shared" si="0"/>
        <v>219.41000000000003</v>
      </c>
      <c r="S38" s="2"/>
      <c r="T38" s="2"/>
      <c r="U38" s="4"/>
    </row>
    <row r="39" spans="1:21" x14ac:dyDescent="0.3">
      <c r="A39" s="16" t="s">
        <v>67</v>
      </c>
      <c r="B39" s="16" t="s">
        <v>23</v>
      </c>
      <c r="C39" s="16" t="s">
        <v>54</v>
      </c>
      <c r="D39" s="16">
        <v>7</v>
      </c>
      <c r="E39" s="16">
        <v>4</v>
      </c>
      <c r="F39" s="17">
        <v>937.49</v>
      </c>
      <c r="G39" s="17">
        <v>572.4</v>
      </c>
      <c r="H39" s="17">
        <v>285.64999999999998</v>
      </c>
      <c r="I39" s="17">
        <v>54.86</v>
      </c>
      <c r="J39" s="17">
        <f t="shared" si="0"/>
        <v>286.75</v>
      </c>
      <c r="K39" s="19">
        <f t="shared" si="0"/>
        <v>230.78999999999996</v>
      </c>
      <c r="S39" s="2"/>
      <c r="T39" s="2"/>
      <c r="U39" s="4"/>
    </row>
    <row r="40" spans="1:21" x14ac:dyDescent="0.3">
      <c r="A40" s="16" t="s">
        <v>58</v>
      </c>
      <c r="B40" s="16" t="s">
        <v>24</v>
      </c>
      <c r="C40" s="16" t="s">
        <v>54</v>
      </c>
      <c r="D40" s="16">
        <v>8</v>
      </c>
      <c r="E40" s="16">
        <v>4</v>
      </c>
      <c r="F40" s="17">
        <v>951.87</v>
      </c>
      <c r="G40" s="17">
        <v>571.30999999999995</v>
      </c>
      <c r="H40" s="17">
        <v>272.13</v>
      </c>
      <c r="I40" s="17">
        <v>44.74</v>
      </c>
      <c r="J40" s="17">
        <f t="shared" si="0"/>
        <v>299.17999999999995</v>
      </c>
      <c r="K40" s="19">
        <f t="shared" si="0"/>
        <v>227.39</v>
      </c>
      <c r="S40" s="2"/>
      <c r="T40" s="2"/>
      <c r="U40" s="4"/>
    </row>
    <row r="41" spans="1:21" x14ac:dyDescent="0.3">
      <c r="A41" s="16" t="s">
        <v>58</v>
      </c>
      <c r="B41" s="16" t="s">
        <v>25</v>
      </c>
      <c r="C41" s="16" t="s">
        <v>54</v>
      </c>
      <c r="D41" s="16">
        <v>8</v>
      </c>
      <c r="E41" s="16">
        <v>4</v>
      </c>
      <c r="F41" s="17">
        <v>941.81</v>
      </c>
      <c r="G41" s="17">
        <v>553.99</v>
      </c>
      <c r="H41" s="17">
        <v>287.47000000000003</v>
      </c>
      <c r="I41" s="17">
        <v>63.3</v>
      </c>
      <c r="J41" s="17">
        <f t="shared" si="0"/>
        <v>266.52</v>
      </c>
      <c r="K41" s="19">
        <f t="shared" si="0"/>
        <v>224.17000000000002</v>
      </c>
      <c r="S41" s="2"/>
      <c r="T41" s="2"/>
      <c r="U41" s="4"/>
    </row>
    <row r="42" spans="1:21" x14ac:dyDescent="0.3">
      <c r="A42" s="16" t="s">
        <v>67</v>
      </c>
      <c r="B42" s="16" t="s">
        <v>26</v>
      </c>
      <c r="C42" s="16" t="s">
        <v>54</v>
      </c>
      <c r="D42" s="16">
        <v>9</v>
      </c>
      <c r="E42" s="16">
        <v>5</v>
      </c>
      <c r="F42" s="17">
        <v>941.94</v>
      </c>
      <c r="G42" s="17">
        <v>564.38</v>
      </c>
      <c r="H42" s="17">
        <v>282.73</v>
      </c>
      <c r="I42" s="17">
        <v>64.260000000000005</v>
      </c>
      <c r="J42" s="17">
        <f t="shared" si="0"/>
        <v>281.64999999999998</v>
      </c>
      <c r="K42" s="19">
        <f t="shared" si="0"/>
        <v>218.47000000000003</v>
      </c>
      <c r="S42" s="2"/>
      <c r="T42" s="2"/>
      <c r="U42" s="4"/>
    </row>
    <row r="43" spans="1:21" x14ac:dyDescent="0.3">
      <c r="A43" s="16" t="s">
        <v>67</v>
      </c>
      <c r="B43" s="16" t="s">
        <v>27</v>
      </c>
      <c r="C43" s="16" t="s">
        <v>54</v>
      </c>
      <c r="D43" s="16">
        <v>9</v>
      </c>
      <c r="E43" s="16">
        <v>5</v>
      </c>
      <c r="F43" s="17">
        <v>947.57</v>
      </c>
      <c r="G43" s="17">
        <v>557.33000000000004</v>
      </c>
      <c r="H43" s="17">
        <v>266.79000000000002</v>
      </c>
      <c r="I43" s="17">
        <v>56.74</v>
      </c>
      <c r="J43" s="17">
        <f t="shared" si="0"/>
        <v>290.54000000000002</v>
      </c>
      <c r="K43" s="19">
        <f t="shared" si="0"/>
        <v>210.05</v>
      </c>
      <c r="S43" s="2"/>
      <c r="T43" s="2"/>
      <c r="U43" s="4"/>
    </row>
    <row r="44" spans="1:21" x14ac:dyDescent="0.3">
      <c r="A44" s="16" t="s">
        <v>58</v>
      </c>
      <c r="B44" s="16" t="s">
        <v>28</v>
      </c>
      <c r="C44" s="16" t="s">
        <v>54</v>
      </c>
      <c r="D44" s="16">
        <v>10</v>
      </c>
      <c r="E44" s="16">
        <v>5</v>
      </c>
      <c r="F44" s="17">
        <v>940.48</v>
      </c>
      <c r="G44" s="17">
        <v>566.08000000000004</v>
      </c>
      <c r="H44" s="17">
        <v>291.47000000000003</v>
      </c>
      <c r="I44" s="17">
        <v>75.05</v>
      </c>
      <c r="J44" s="17">
        <f t="shared" si="0"/>
        <v>274.61</v>
      </c>
      <c r="K44" s="19">
        <f t="shared" si="0"/>
        <v>216.42000000000002</v>
      </c>
      <c r="S44" s="2"/>
      <c r="T44" s="2"/>
      <c r="U44" s="4"/>
    </row>
    <row r="45" spans="1:21" x14ac:dyDescent="0.3">
      <c r="A45" s="16" t="s">
        <v>58</v>
      </c>
      <c r="B45" s="16" t="s">
        <v>29</v>
      </c>
      <c r="C45" s="16" t="s">
        <v>54</v>
      </c>
      <c r="D45" s="16">
        <v>10</v>
      </c>
      <c r="E45" s="16">
        <v>5</v>
      </c>
      <c r="F45" s="17">
        <v>939.03</v>
      </c>
      <c r="G45" s="17">
        <v>580</v>
      </c>
      <c r="H45" s="17">
        <v>292.73</v>
      </c>
      <c r="I45" s="17">
        <v>70.23</v>
      </c>
      <c r="J45" s="17">
        <f t="shared" si="0"/>
        <v>287.27</v>
      </c>
      <c r="K45" s="19">
        <f t="shared" si="0"/>
        <v>222.5</v>
      </c>
      <c r="S45" s="2"/>
      <c r="T45" s="2"/>
      <c r="U45" s="4"/>
    </row>
    <row r="46" spans="1:21" x14ac:dyDescent="0.3">
      <c r="A46" s="16" t="s">
        <v>58</v>
      </c>
      <c r="B46" s="16" t="s">
        <v>30</v>
      </c>
      <c r="C46" s="16" t="s">
        <v>54</v>
      </c>
      <c r="D46" s="16">
        <v>11</v>
      </c>
      <c r="E46" s="16">
        <v>6</v>
      </c>
      <c r="F46" s="17">
        <v>941.32</v>
      </c>
      <c r="G46" s="17">
        <v>564.48</v>
      </c>
      <c r="H46" s="17">
        <v>279.39</v>
      </c>
      <c r="I46" s="17">
        <v>95.62</v>
      </c>
      <c r="J46" s="17">
        <f t="shared" si="0"/>
        <v>285.09000000000003</v>
      </c>
      <c r="K46" s="19">
        <f t="shared" si="0"/>
        <v>183.76999999999998</v>
      </c>
      <c r="S46" s="2"/>
      <c r="T46" s="2"/>
      <c r="U46" s="4"/>
    </row>
    <row r="47" spans="1:21" x14ac:dyDescent="0.3">
      <c r="A47" s="16" t="s">
        <v>58</v>
      </c>
      <c r="B47" s="16" t="s">
        <v>31</v>
      </c>
      <c r="C47" s="16" t="s">
        <v>54</v>
      </c>
      <c r="D47" s="16">
        <v>11</v>
      </c>
      <c r="E47" s="16">
        <v>6</v>
      </c>
      <c r="F47" s="17">
        <v>941.61</v>
      </c>
      <c r="G47" s="17">
        <v>611.5</v>
      </c>
      <c r="H47" s="17">
        <v>322.45</v>
      </c>
      <c r="I47" s="17">
        <v>91.91</v>
      </c>
      <c r="J47" s="17">
        <f t="shared" si="0"/>
        <v>289.05</v>
      </c>
      <c r="K47" s="19">
        <f t="shared" si="0"/>
        <v>230.54</v>
      </c>
      <c r="S47" s="2"/>
      <c r="T47" s="2"/>
      <c r="U47" s="4"/>
    </row>
    <row r="48" spans="1:21" x14ac:dyDescent="0.3">
      <c r="A48" s="16" t="s">
        <v>67</v>
      </c>
      <c r="B48" s="16" t="s">
        <v>32</v>
      </c>
      <c r="C48" s="16" t="s">
        <v>54</v>
      </c>
      <c r="D48" s="16">
        <v>12</v>
      </c>
      <c r="E48" s="16">
        <v>6</v>
      </c>
      <c r="F48" s="17">
        <v>936.99</v>
      </c>
      <c r="G48" s="17">
        <v>561.07000000000005</v>
      </c>
      <c r="H48" s="17">
        <v>265.3</v>
      </c>
      <c r="I48" s="17">
        <v>104.3</v>
      </c>
      <c r="J48" s="17">
        <f t="shared" si="0"/>
        <v>295.77000000000004</v>
      </c>
      <c r="K48" s="19">
        <f t="shared" si="0"/>
        <v>161</v>
      </c>
      <c r="S48" s="2"/>
      <c r="T48" s="2"/>
      <c r="U48" s="4"/>
    </row>
    <row r="49" spans="1:21" x14ac:dyDescent="0.3">
      <c r="A49" s="16" t="s">
        <v>67</v>
      </c>
      <c r="B49" s="16" t="s">
        <v>33</v>
      </c>
      <c r="C49" s="16" t="s">
        <v>54</v>
      </c>
      <c r="D49" s="16">
        <v>12</v>
      </c>
      <c r="E49" s="16">
        <v>6</v>
      </c>
      <c r="F49" s="17">
        <v>937.69</v>
      </c>
      <c r="G49" s="17">
        <v>576.39</v>
      </c>
      <c r="H49" s="17">
        <v>289.75</v>
      </c>
      <c r="I49" s="17">
        <v>62.52</v>
      </c>
      <c r="J49" s="17">
        <f t="shared" si="0"/>
        <v>286.64</v>
      </c>
      <c r="K49" s="19">
        <f t="shared" si="0"/>
        <v>227.23</v>
      </c>
      <c r="S49" s="2"/>
      <c r="T49" s="2"/>
      <c r="U49" s="4"/>
    </row>
    <row r="50" spans="1:21" x14ac:dyDescent="0.3">
      <c r="A50" s="16" t="s">
        <v>58</v>
      </c>
      <c r="B50" s="16" t="s">
        <v>10</v>
      </c>
      <c r="C50" s="16" t="s">
        <v>55</v>
      </c>
      <c r="D50" s="16">
        <v>1</v>
      </c>
      <c r="E50" s="16">
        <v>1</v>
      </c>
      <c r="F50" s="17">
        <v>950.61</v>
      </c>
      <c r="G50" s="17">
        <v>740.71</v>
      </c>
      <c r="H50" s="17">
        <v>471.8</v>
      </c>
      <c r="I50" s="17">
        <v>91.04</v>
      </c>
      <c r="J50" s="17">
        <f>G50-H50</f>
        <v>268.91000000000003</v>
      </c>
      <c r="K50" s="19">
        <f>H50-I50</f>
        <v>380.76</v>
      </c>
    </row>
    <row r="51" spans="1:21" x14ac:dyDescent="0.3">
      <c r="A51" s="16" t="s">
        <v>58</v>
      </c>
      <c r="B51" s="16" t="s">
        <v>11</v>
      </c>
      <c r="C51" s="16" t="s">
        <v>55</v>
      </c>
      <c r="D51" s="16">
        <v>1</v>
      </c>
      <c r="E51" s="16">
        <v>1</v>
      </c>
      <c r="F51" s="17">
        <v>958.49</v>
      </c>
      <c r="G51" s="17">
        <v>739</v>
      </c>
      <c r="H51" s="17">
        <v>451.07</v>
      </c>
      <c r="I51" s="17">
        <v>83.12</v>
      </c>
      <c r="J51" s="17">
        <f t="shared" ref="J51:K73" si="1">G51-H51</f>
        <v>287.93</v>
      </c>
      <c r="K51" s="19">
        <f t="shared" si="1"/>
        <v>367.95</v>
      </c>
    </row>
    <row r="52" spans="1:21" x14ac:dyDescent="0.3">
      <c r="A52" s="16" t="s">
        <v>67</v>
      </c>
      <c r="B52" s="16" t="s">
        <v>12</v>
      </c>
      <c r="C52" s="16" t="s">
        <v>55</v>
      </c>
      <c r="D52" s="16">
        <v>2</v>
      </c>
      <c r="E52" s="16">
        <v>1</v>
      </c>
      <c r="F52" s="17">
        <v>947.08</v>
      </c>
      <c r="G52" s="17">
        <v>742.94</v>
      </c>
      <c r="H52" s="17">
        <v>483.88</v>
      </c>
      <c r="I52" s="17">
        <v>92.28</v>
      </c>
      <c r="J52" s="17">
        <f t="shared" si="1"/>
        <v>259.06000000000006</v>
      </c>
      <c r="K52" s="19">
        <f t="shared" si="1"/>
        <v>391.6</v>
      </c>
    </row>
    <row r="53" spans="1:21" x14ac:dyDescent="0.3">
      <c r="A53" s="16" t="s">
        <v>67</v>
      </c>
      <c r="B53" s="16" t="s">
        <v>13</v>
      </c>
      <c r="C53" s="16" t="s">
        <v>55</v>
      </c>
      <c r="D53" s="16">
        <v>2</v>
      </c>
      <c r="E53" s="16">
        <v>1</v>
      </c>
      <c r="F53" s="17">
        <v>947.91</v>
      </c>
      <c r="G53" s="17">
        <v>768.91</v>
      </c>
      <c r="H53" s="17">
        <v>486.41</v>
      </c>
      <c r="I53" s="17">
        <v>100.84</v>
      </c>
      <c r="J53" s="17">
        <f t="shared" si="1"/>
        <v>282.49999999999994</v>
      </c>
      <c r="K53" s="19">
        <f t="shared" si="1"/>
        <v>385.57000000000005</v>
      </c>
    </row>
    <row r="54" spans="1:21" x14ac:dyDescent="0.3">
      <c r="A54" s="16" t="s">
        <v>67</v>
      </c>
      <c r="B54" s="16" t="s">
        <v>14</v>
      </c>
      <c r="C54" s="16" t="s">
        <v>55</v>
      </c>
      <c r="D54" s="16">
        <v>3</v>
      </c>
      <c r="E54" s="16">
        <v>2</v>
      </c>
      <c r="F54" s="17">
        <v>956.84</v>
      </c>
      <c r="G54" s="17">
        <v>794.25</v>
      </c>
      <c r="H54" s="17">
        <v>510.45</v>
      </c>
      <c r="I54" s="17">
        <v>125.13</v>
      </c>
      <c r="J54" s="17">
        <f t="shared" si="1"/>
        <v>283.8</v>
      </c>
      <c r="K54" s="19">
        <f t="shared" si="1"/>
        <v>385.32</v>
      </c>
    </row>
    <row r="55" spans="1:21" x14ac:dyDescent="0.3">
      <c r="A55" s="16" t="s">
        <v>67</v>
      </c>
      <c r="B55" s="16" t="s">
        <v>15</v>
      </c>
      <c r="C55" s="16" t="s">
        <v>55</v>
      </c>
      <c r="D55" s="16">
        <v>3</v>
      </c>
      <c r="E55" s="16">
        <v>2</v>
      </c>
      <c r="F55" s="17">
        <v>963.43</v>
      </c>
      <c r="G55" s="17">
        <v>767.29</v>
      </c>
      <c r="H55" s="17">
        <v>511.23</v>
      </c>
      <c r="I55" s="17">
        <v>129.81</v>
      </c>
      <c r="J55" s="17">
        <f t="shared" si="1"/>
        <v>256.05999999999995</v>
      </c>
      <c r="K55" s="19">
        <f t="shared" si="1"/>
        <v>381.42</v>
      </c>
    </row>
    <row r="56" spans="1:21" x14ac:dyDescent="0.3">
      <c r="A56" s="16" t="s">
        <v>58</v>
      </c>
      <c r="B56" s="16" t="s">
        <v>16</v>
      </c>
      <c r="C56" s="16" t="s">
        <v>55</v>
      </c>
      <c r="D56" s="16">
        <v>4</v>
      </c>
      <c r="E56" s="16">
        <v>2</v>
      </c>
      <c r="F56" s="17">
        <v>953.84</v>
      </c>
      <c r="G56" s="17">
        <v>766.35</v>
      </c>
      <c r="H56" s="17">
        <v>466.29</v>
      </c>
      <c r="I56" s="17">
        <v>114.62</v>
      </c>
      <c r="J56" s="17">
        <f t="shared" si="1"/>
        <v>300.06</v>
      </c>
      <c r="K56" s="19">
        <f t="shared" si="1"/>
        <v>351.67</v>
      </c>
    </row>
    <row r="57" spans="1:21" x14ac:dyDescent="0.3">
      <c r="A57" s="16" t="s">
        <v>58</v>
      </c>
      <c r="B57" s="16" t="s">
        <v>17</v>
      </c>
      <c r="C57" s="16" t="s">
        <v>55</v>
      </c>
      <c r="D57" s="16">
        <v>4</v>
      </c>
      <c r="E57" s="16">
        <v>2</v>
      </c>
      <c r="F57" s="17">
        <v>959.19</v>
      </c>
      <c r="G57" s="17">
        <v>747.92</v>
      </c>
      <c r="H57" s="17">
        <v>447.32</v>
      </c>
      <c r="I57" s="17">
        <v>102.22</v>
      </c>
      <c r="J57" s="17">
        <f t="shared" si="1"/>
        <v>300.59999999999997</v>
      </c>
      <c r="K57" s="19">
        <f t="shared" si="1"/>
        <v>345.1</v>
      </c>
    </row>
    <row r="58" spans="1:21" x14ac:dyDescent="0.3">
      <c r="A58" s="16" t="s">
        <v>58</v>
      </c>
      <c r="B58" s="16" t="s">
        <v>18</v>
      </c>
      <c r="C58" s="16" t="s">
        <v>55</v>
      </c>
      <c r="D58" s="16">
        <v>5</v>
      </c>
      <c r="E58" s="16">
        <v>3</v>
      </c>
      <c r="F58" s="17">
        <v>955.32</v>
      </c>
      <c r="G58" s="17">
        <v>807.24</v>
      </c>
      <c r="H58" s="17">
        <v>521.14</v>
      </c>
      <c r="I58" s="17">
        <v>118.73</v>
      </c>
      <c r="J58" s="17">
        <f t="shared" si="1"/>
        <v>286.10000000000002</v>
      </c>
      <c r="K58" s="19">
        <f t="shared" si="1"/>
        <v>402.40999999999997</v>
      </c>
    </row>
    <row r="59" spans="1:21" x14ac:dyDescent="0.3">
      <c r="A59" s="16" t="s">
        <v>58</v>
      </c>
      <c r="B59" s="16" t="s">
        <v>19</v>
      </c>
      <c r="C59" s="16" t="s">
        <v>55</v>
      </c>
      <c r="D59" s="16">
        <v>5</v>
      </c>
      <c r="E59" s="16">
        <v>3</v>
      </c>
      <c r="F59" s="17">
        <v>958.32</v>
      </c>
      <c r="G59" s="17">
        <v>768.03</v>
      </c>
      <c r="H59" s="17">
        <v>476.83</v>
      </c>
      <c r="I59" s="17">
        <v>98.92</v>
      </c>
      <c r="J59" s="17">
        <f t="shared" si="1"/>
        <v>291.2</v>
      </c>
      <c r="K59" s="19">
        <f t="shared" si="1"/>
        <v>377.90999999999997</v>
      </c>
    </row>
    <row r="60" spans="1:21" x14ac:dyDescent="0.3">
      <c r="A60" s="16" t="s">
        <v>67</v>
      </c>
      <c r="B60" s="16" t="s">
        <v>20</v>
      </c>
      <c r="C60" s="16" t="s">
        <v>55</v>
      </c>
      <c r="D60" s="16">
        <v>6</v>
      </c>
      <c r="E60" s="16">
        <v>3</v>
      </c>
      <c r="F60" s="17">
        <v>954.76</v>
      </c>
      <c r="G60" s="17">
        <v>772.04</v>
      </c>
      <c r="H60" s="17">
        <v>488.98</v>
      </c>
      <c r="I60" s="17">
        <v>127.41</v>
      </c>
      <c r="J60" s="17">
        <f t="shared" si="1"/>
        <v>283.05999999999995</v>
      </c>
      <c r="K60" s="19">
        <f t="shared" si="1"/>
        <v>361.57000000000005</v>
      </c>
    </row>
    <row r="61" spans="1:21" x14ac:dyDescent="0.3">
      <c r="A61" s="16" t="s">
        <v>67</v>
      </c>
      <c r="B61" s="16" t="s">
        <v>21</v>
      </c>
      <c r="C61" s="16" t="s">
        <v>55</v>
      </c>
      <c r="D61" s="16">
        <v>6</v>
      </c>
      <c r="E61" s="16">
        <v>3</v>
      </c>
      <c r="F61" s="17">
        <v>966.43</v>
      </c>
      <c r="G61" s="17">
        <v>809.17</v>
      </c>
      <c r="H61" s="17">
        <v>520.62</v>
      </c>
      <c r="I61" s="17">
        <v>123.15</v>
      </c>
      <c r="J61" s="17">
        <f t="shared" si="1"/>
        <v>288.54999999999995</v>
      </c>
      <c r="K61" s="19">
        <f t="shared" si="1"/>
        <v>397.47</v>
      </c>
    </row>
    <row r="62" spans="1:21" x14ac:dyDescent="0.3">
      <c r="A62" s="16" t="s">
        <v>67</v>
      </c>
      <c r="B62" s="16" t="s">
        <v>22</v>
      </c>
      <c r="C62" s="16" t="s">
        <v>55</v>
      </c>
      <c r="D62" s="16">
        <v>7</v>
      </c>
      <c r="E62" s="16">
        <v>4</v>
      </c>
      <c r="F62" s="17">
        <v>965.4</v>
      </c>
      <c r="G62" s="17">
        <v>786.16</v>
      </c>
      <c r="H62" s="17">
        <v>497.98</v>
      </c>
      <c r="I62" s="17">
        <v>86.45</v>
      </c>
      <c r="J62" s="17">
        <f t="shared" si="1"/>
        <v>288.17999999999995</v>
      </c>
      <c r="K62" s="19">
        <f t="shared" si="1"/>
        <v>411.53000000000003</v>
      </c>
    </row>
    <row r="63" spans="1:21" x14ac:dyDescent="0.3">
      <c r="A63" s="16" t="s">
        <v>67</v>
      </c>
      <c r="B63" s="16" t="s">
        <v>23</v>
      </c>
      <c r="C63" s="16" t="s">
        <v>55</v>
      </c>
      <c r="D63" s="16">
        <v>7</v>
      </c>
      <c r="E63" s="16">
        <v>4</v>
      </c>
      <c r="F63" s="17">
        <v>959.75</v>
      </c>
      <c r="G63" s="17">
        <v>796.13</v>
      </c>
      <c r="H63" s="17">
        <v>523.99</v>
      </c>
      <c r="I63" s="17">
        <v>97.92</v>
      </c>
      <c r="J63" s="17">
        <f t="shared" si="1"/>
        <v>272.14</v>
      </c>
      <c r="K63" s="19">
        <f t="shared" si="1"/>
        <v>426.07</v>
      </c>
    </row>
    <row r="64" spans="1:21" x14ac:dyDescent="0.3">
      <c r="A64" s="16" t="s">
        <v>58</v>
      </c>
      <c r="B64" s="16" t="s">
        <v>24</v>
      </c>
      <c r="C64" s="16" t="s">
        <v>55</v>
      </c>
      <c r="D64" s="16">
        <v>8</v>
      </c>
      <c r="E64" s="16">
        <v>4</v>
      </c>
      <c r="F64" s="17">
        <v>969.45</v>
      </c>
      <c r="G64" s="17">
        <v>800.18</v>
      </c>
      <c r="H64" s="17">
        <v>524.04999999999995</v>
      </c>
      <c r="I64" s="17">
        <v>98.37</v>
      </c>
      <c r="J64" s="17">
        <f t="shared" si="1"/>
        <v>276.13</v>
      </c>
      <c r="K64" s="19">
        <f t="shared" si="1"/>
        <v>425.67999999999995</v>
      </c>
    </row>
    <row r="65" spans="1:11" x14ac:dyDescent="0.3">
      <c r="A65" s="16" t="s">
        <v>58</v>
      </c>
      <c r="B65" s="16" t="s">
        <v>25</v>
      </c>
      <c r="C65" s="16" t="s">
        <v>55</v>
      </c>
      <c r="D65" s="16">
        <v>8</v>
      </c>
      <c r="E65" s="16">
        <v>4</v>
      </c>
      <c r="F65" s="17">
        <v>962.06</v>
      </c>
      <c r="G65" s="17">
        <v>782.63</v>
      </c>
      <c r="H65" s="17">
        <v>504.89</v>
      </c>
      <c r="I65" s="17">
        <v>92.06</v>
      </c>
      <c r="J65" s="17">
        <f t="shared" si="1"/>
        <v>277.74</v>
      </c>
      <c r="K65" s="19">
        <f t="shared" si="1"/>
        <v>412.83</v>
      </c>
    </row>
    <row r="66" spans="1:11" x14ac:dyDescent="0.3">
      <c r="A66" s="16" t="s">
        <v>67</v>
      </c>
      <c r="B66" s="16" t="s">
        <v>26</v>
      </c>
      <c r="C66" s="16" t="s">
        <v>55</v>
      </c>
      <c r="D66" s="16">
        <v>9</v>
      </c>
      <c r="E66" s="16">
        <v>5</v>
      </c>
      <c r="F66" s="17">
        <v>957.22</v>
      </c>
      <c r="G66" s="17">
        <v>794.8</v>
      </c>
      <c r="H66" s="17">
        <v>508.98</v>
      </c>
      <c r="I66" s="17">
        <v>100.92</v>
      </c>
      <c r="J66" s="17">
        <f t="shared" si="1"/>
        <v>285.81999999999994</v>
      </c>
      <c r="K66" s="19">
        <f t="shared" si="1"/>
        <v>408.06</v>
      </c>
    </row>
    <row r="67" spans="1:11" x14ac:dyDescent="0.3">
      <c r="A67" s="16" t="s">
        <v>67</v>
      </c>
      <c r="B67" s="16" t="s">
        <v>27</v>
      </c>
      <c r="C67" s="16" t="s">
        <v>55</v>
      </c>
      <c r="D67" s="16">
        <v>9</v>
      </c>
      <c r="E67" s="16">
        <v>5</v>
      </c>
      <c r="F67" s="17">
        <v>957.88</v>
      </c>
      <c r="G67" s="17">
        <v>787.97</v>
      </c>
      <c r="H67" s="17">
        <v>482.26</v>
      </c>
      <c r="I67" s="17">
        <v>133.58000000000001</v>
      </c>
      <c r="J67" s="17">
        <f t="shared" si="1"/>
        <v>305.71000000000004</v>
      </c>
      <c r="K67" s="19">
        <f t="shared" si="1"/>
        <v>348.67999999999995</v>
      </c>
    </row>
    <row r="68" spans="1:11" x14ac:dyDescent="0.3">
      <c r="A68" s="16" t="s">
        <v>58</v>
      </c>
      <c r="B68" s="16" t="s">
        <v>28</v>
      </c>
      <c r="C68" s="16" t="s">
        <v>55</v>
      </c>
      <c r="D68" s="16">
        <v>10</v>
      </c>
      <c r="E68" s="16">
        <v>5</v>
      </c>
      <c r="F68" s="17">
        <v>958.08</v>
      </c>
      <c r="G68" s="17">
        <v>745.15</v>
      </c>
      <c r="H68" s="17">
        <v>469.33</v>
      </c>
      <c r="I68" s="17">
        <v>79.66</v>
      </c>
      <c r="J68" s="17">
        <f t="shared" si="1"/>
        <v>275.82</v>
      </c>
      <c r="K68" s="19">
        <f t="shared" si="1"/>
        <v>389.66999999999996</v>
      </c>
    </row>
    <row r="69" spans="1:11" x14ac:dyDescent="0.3">
      <c r="A69" s="16" t="s">
        <v>58</v>
      </c>
      <c r="B69" s="16" t="s">
        <v>29</v>
      </c>
      <c r="C69" s="16" t="s">
        <v>55</v>
      </c>
      <c r="D69" s="16">
        <v>10</v>
      </c>
      <c r="E69" s="16">
        <v>5</v>
      </c>
      <c r="F69" s="17">
        <v>961.02</v>
      </c>
      <c r="G69" s="17">
        <v>808.81</v>
      </c>
      <c r="H69" s="17">
        <v>528.62</v>
      </c>
      <c r="I69" s="17">
        <v>313.73</v>
      </c>
      <c r="J69" s="17">
        <f t="shared" si="1"/>
        <v>280.18999999999994</v>
      </c>
      <c r="K69" s="19">
        <f t="shared" si="1"/>
        <v>214.89</v>
      </c>
    </row>
    <row r="70" spans="1:11" x14ac:dyDescent="0.3">
      <c r="A70" s="16" t="s">
        <v>58</v>
      </c>
      <c r="B70" s="16" t="s">
        <v>30</v>
      </c>
      <c r="C70" s="16" t="s">
        <v>55</v>
      </c>
      <c r="D70" s="16">
        <v>11</v>
      </c>
      <c r="E70" s="16">
        <v>6</v>
      </c>
      <c r="F70" s="17">
        <v>948.9</v>
      </c>
      <c r="G70" s="17">
        <v>773.77</v>
      </c>
      <c r="H70" s="17">
        <v>504.69</v>
      </c>
      <c r="I70" s="17">
        <v>124.63</v>
      </c>
      <c r="J70" s="17">
        <f t="shared" si="1"/>
        <v>269.08</v>
      </c>
      <c r="K70" s="19">
        <f t="shared" si="1"/>
        <v>380.06</v>
      </c>
    </row>
    <row r="71" spans="1:11" x14ac:dyDescent="0.3">
      <c r="A71" s="16" t="s">
        <v>58</v>
      </c>
      <c r="B71" s="16" t="s">
        <v>31</v>
      </c>
      <c r="C71" s="16" t="s">
        <v>55</v>
      </c>
      <c r="D71" s="16">
        <v>11</v>
      </c>
      <c r="E71" s="16">
        <v>6</v>
      </c>
      <c r="F71" s="17">
        <v>959.17</v>
      </c>
      <c r="G71" s="17">
        <v>803.27</v>
      </c>
      <c r="H71" s="17">
        <v>534.27</v>
      </c>
      <c r="I71" s="17">
        <v>107.69</v>
      </c>
      <c r="J71" s="17">
        <f t="shared" si="1"/>
        <v>269</v>
      </c>
      <c r="K71" s="19">
        <f t="shared" si="1"/>
        <v>426.58</v>
      </c>
    </row>
    <row r="72" spans="1:11" x14ac:dyDescent="0.3">
      <c r="A72" s="16" t="s">
        <v>67</v>
      </c>
      <c r="B72" s="16" t="s">
        <v>32</v>
      </c>
      <c r="C72" s="16" t="s">
        <v>55</v>
      </c>
      <c r="D72" s="16">
        <v>12</v>
      </c>
      <c r="E72" s="16">
        <v>6</v>
      </c>
      <c r="F72" s="17">
        <v>952.44</v>
      </c>
      <c r="G72" s="17">
        <v>743.88</v>
      </c>
      <c r="H72" s="17">
        <v>441.54</v>
      </c>
      <c r="I72" s="17">
        <v>67.89</v>
      </c>
      <c r="J72" s="17">
        <f t="shared" si="1"/>
        <v>302.33999999999997</v>
      </c>
      <c r="K72" s="19">
        <f t="shared" si="1"/>
        <v>373.65000000000003</v>
      </c>
    </row>
    <row r="73" spans="1:11" x14ac:dyDescent="0.3">
      <c r="A73" s="16" t="s">
        <v>67</v>
      </c>
      <c r="B73" s="16" t="s">
        <v>33</v>
      </c>
      <c r="C73" s="16" t="s">
        <v>55</v>
      </c>
      <c r="D73" s="16">
        <v>12</v>
      </c>
      <c r="E73" s="16">
        <v>6</v>
      </c>
      <c r="F73" s="17">
        <v>959.51</v>
      </c>
      <c r="G73" s="17">
        <v>772.5</v>
      </c>
      <c r="H73" s="17">
        <v>492.35</v>
      </c>
      <c r="I73" s="17">
        <v>103.46</v>
      </c>
      <c r="J73" s="17">
        <f t="shared" si="1"/>
        <v>280.14999999999998</v>
      </c>
      <c r="K73" s="19">
        <f t="shared" si="1"/>
        <v>388.89000000000004</v>
      </c>
    </row>
    <row r="74" spans="1:11" x14ac:dyDescent="0.3">
      <c r="A74" s="16" t="s">
        <v>58</v>
      </c>
      <c r="B74" s="16" t="s">
        <v>10</v>
      </c>
      <c r="C74" s="16" t="s">
        <v>56</v>
      </c>
      <c r="D74" s="16">
        <v>1</v>
      </c>
      <c r="E74" s="16">
        <v>1</v>
      </c>
      <c r="F74" s="17">
        <v>899.85</v>
      </c>
      <c r="G74" s="17">
        <v>712.71</v>
      </c>
      <c r="H74" s="17">
        <v>452.45</v>
      </c>
      <c r="I74" s="17">
        <v>115.79</v>
      </c>
      <c r="J74" s="17">
        <f>G74-H74</f>
        <v>260.26000000000005</v>
      </c>
      <c r="K74" s="19">
        <f>H74-I74</f>
        <v>336.65999999999997</v>
      </c>
    </row>
    <row r="75" spans="1:11" x14ac:dyDescent="0.3">
      <c r="A75" s="16" t="s">
        <v>58</v>
      </c>
      <c r="B75" s="16" t="s">
        <v>11</v>
      </c>
      <c r="C75" s="16" t="s">
        <v>56</v>
      </c>
      <c r="D75" s="16">
        <v>1</v>
      </c>
      <c r="E75" s="16">
        <v>1</v>
      </c>
      <c r="F75" s="17">
        <v>935.29</v>
      </c>
      <c r="G75" s="17">
        <v>760.82</v>
      </c>
      <c r="H75" s="17">
        <v>493.54</v>
      </c>
      <c r="I75" s="17">
        <v>107.09</v>
      </c>
      <c r="J75" s="17">
        <f t="shared" ref="J75:K96" si="2">G75-H75</f>
        <v>267.28000000000003</v>
      </c>
      <c r="K75" s="19">
        <f t="shared" si="2"/>
        <v>386.45000000000005</v>
      </c>
    </row>
    <row r="76" spans="1:11" x14ac:dyDescent="0.3">
      <c r="A76" s="16" t="s">
        <v>67</v>
      </c>
      <c r="B76" s="16" t="s">
        <v>12</v>
      </c>
      <c r="C76" s="16" t="s">
        <v>56</v>
      </c>
      <c r="D76" s="16">
        <v>2</v>
      </c>
      <c r="E76" s="16">
        <v>1</v>
      </c>
      <c r="F76" s="17">
        <v>923.73</v>
      </c>
      <c r="G76" s="17">
        <v>723.01</v>
      </c>
      <c r="H76" s="17">
        <v>450.7</v>
      </c>
      <c r="I76" s="17">
        <v>93.91</v>
      </c>
      <c r="J76" s="17">
        <f t="shared" si="2"/>
        <v>272.31</v>
      </c>
      <c r="K76" s="19">
        <f t="shared" si="2"/>
        <v>356.78999999999996</v>
      </c>
    </row>
    <row r="77" spans="1:11" x14ac:dyDescent="0.3">
      <c r="A77" s="16" t="s">
        <v>67</v>
      </c>
      <c r="B77" s="16" t="s">
        <v>13</v>
      </c>
      <c r="C77" s="16" t="s">
        <v>56</v>
      </c>
      <c r="D77" s="16">
        <v>2</v>
      </c>
      <c r="E77" s="16">
        <v>1</v>
      </c>
      <c r="F77" s="17">
        <v>934.37</v>
      </c>
      <c r="G77" s="17">
        <v>767.94</v>
      </c>
      <c r="H77" s="17">
        <v>532.86</v>
      </c>
      <c r="I77" s="17">
        <v>128.03</v>
      </c>
      <c r="J77" s="17">
        <f t="shared" si="2"/>
        <v>235.08000000000004</v>
      </c>
      <c r="K77" s="19">
        <f t="shared" si="2"/>
        <v>404.83000000000004</v>
      </c>
    </row>
    <row r="78" spans="1:11" x14ac:dyDescent="0.3">
      <c r="A78" s="16" t="s">
        <v>67</v>
      </c>
      <c r="B78" s="16" t="s">
        <v>14</v>
      </c>
      <c r="C78" s="16" t="s">
        <v>56</v>
      </c>
      <c r="D78" s="16">
        <v>3</v>
      </c>
      <c r="E78" s="16">
        <v>2</v>
      </c>
      <c r="F78" s="17">
        <v>918.95</v>
      </c>
      <c r="G78" s="17">
        <v>748.23</v>
      </c>
      <c r="H78" s="17">
        <v>456.8</v>
      </c>
      <c r="I78" s="17">
        <v>92.68</v>
      </c>
      <c r="J78" s="17">
        <f t="shared" si="2"/>
        <v>291.43</v>
      </c>
      <c r="K78" s="19">
        <f t="shared" si="2"/>
        <v>364.12</v>
      </c>
    </row>
    <row r="79" spans="1:11" x14ac:dyDescent="0.3">
      <c r="A79" s="16" t="s">
        <v>67</v>
      </c>
      <c r="B79" s="16" t="s">
        <v>15</v>
      </c>
      <c r="C79" s="16" t="s">
        <v>56</v>
      </c>
      <c r="D79" s="16">
        <v>3</v>
      </c>
      <c r="E79" s="16">
        <v>2</v>
      </c>
      <c r="F79" s="17">
        <v>943.23</v>
      </c>
      <c r="G79" s="17">
        <v>760.34</v>
      </c>
      <c r="H79" s="17">
        <v>486.94</v>
      </c>
      <c r="I79" s="17">
        <v>90.03</v>
      </c>
      <c r="J79" s="17">
        <f t="shared" si="2"/>
        <v>273.40000000000003</v>
      </c>
      <c r="K79" s="19">
        <f t="shared" si="2"/>
        <v>396.90999999999997</v>
      </c>
    </row>
    <row r="80" spans="1:11" x14ac:dyDescent="0.3">
      <c r="A80" s="16" t="s">
        <v>58</v>
      </c>
      <c r="B80" s="16" t="s">
        <v>16</v>
      </c>
      <c r="C80" s="16" t="s">
        <v>56</v>
      </c>
      <c r="D80" s="16">
        <v>4</v>
      </c>
      <c r="E80" s="16">
        <v>2</v>
      </c>
      <c r="F80" s="17">
        <v>928.4</v>
      </c>
      <c r="G80" s="17">
        <v>716.45</v>
      </c>
      <c r="H80" s="17">
        <v>451.34</v>
      </c>
      <c r="I80" s="17">
        <v>98.73</v>
      </c>
      <c r="J80" s="17">
        <f t="shared" si="2"/>
        <v>265.11000000000007</v>
      </c>
      <c r="K80" s="19">
        <f t="shared" si="2"/>
        <v>352.60999999999996</v>
      </c>
    </row>
    <row r="81" spans="1:11" x14ac:dyDescent="0.3">
      <c r="A81" s="16" t="s">
        <v>67</v>
      </c>
      <c r="B81" s="16" t="s">
        <v>27</v>
      </c>
      <c r="C81" s="16" t="s">
        <v>56</v>
      </c>
      <c r="D81" s="16">
        <v>9</v>
      </c>
      <c r="E81" s="16">
        <v>5</v>
      </c>
      <c r="F81" s="17">
        <v>935.53</v>
      </c>
      <c r="G81" s="17">
        <v>735.05</v>
      </c>
      <c r="H81" s="17">
        <v>419.91</v>
      </c>
      <c r="I81" s="17">
        <v>88.72</v>
      </c>
      <c r="J81" s="17">
        <f t="shared" si="2"/>
        <v>315.13999999999993</v>
      </c>
      <c r="K81" s="19">
        <f t="shared" si="2"/>
        <v>331.19000000000005</v>
      </c>
    </row>
    <row r="82" spans="1:11" x14ac:dyDescent="0.3">
      <c r="A82" s="16" t="s">
        <v>58</v>
      </c>
      <c r="B82" s="16" t="s">
        <v>18</v>
      </c>
      <c r="C82" s="16" t="s">
        <v>56</v>
      </c>
      <c r="D82" s="16">
        <v>5</v>
      </c>
      <c r="E82" s="16">
        <v>3</v>
      </c>
      <c r="F82" s="17">
        <v>929.78</v>
      </c>
      <c r="G82" s="17">
        <v>731.34</v>
      </c>
      <c r="H82" s="17">
        <v>437.88</v>
      </c>
      <c r="I82" s="17">
        <v>82.24</v>
      </c>
      <c r="J82" s="17">
        <f t="shared" si="2"/>
        <v>293.46000000000004</v>
      </c>
      <c r="K82" s="19">
        <f t="shared" si="2"/>
        <v>355.64</v>
      </c>
    </row>
    <row r="83" spans="1:11" x14ac:dyDescent="0.3">
      <c r="A83" s="16" t="s">
        <v>58</v>
      </c>
      <c r="B83" s="16" t="s">
        <v>19</v>
      </c>
      <c r="C83" s="16" t="s">
        <v>56</v>
      </c>
      <c r="D83" s="16">
        <v>5</v>
      </c>
      <c r="E83" s="16">
        <v>3</v>
      </c>
      <c r="F83" s="17">
        <v>904.27</v>
      </c>
      <c r="G83" s="17">
        <v>699.12</v>
      </c>
      <c r="H83" s="17">
        <v>410.5</v>
      </c>
      <c r="I83" s="17">
        <v>87.53</v>
      </c>
      <c r="J83" s="17">
        <f t="shared" si="2"/>
        <v>288.62</v>
      </c>
      <c r="K83" s="19">
        <f t="shared" si="2"/>
        <v>322.97000000000003</v>
      </c>
    </row>
    <row r="84" spans="1:11" x14ac:dyDescent="0.3">
      <c r="A84" s="16" t="s">
        <v>67</v>
      </c>
      <c r="B84" s="16" t="s">
        <v>20</v>
      </c>
      <c r="C84" s="16" t="s">
        <v>56</v>
      </c>
      <c r="D84" s="16">
        <v>6</v>
      </c>
      <c r="E84" s="16">
        <v>3</v>
      </c>
      <c r="F84" s="17">
        <v>934.51</v>
      </c>
      <c r="G84" s="17">
        <v>751.34</v>
      </c>
      <c r="H84" s="17">
        <v>473.43</v>
      </c>
      <c r="I84" s="17">
        <v>87.44</v>
      </c>
      <c r="J84" s="17">
        <f t="shared" si="2"/>
        <v>277.91000000000003</v>
      </c>
      <c r="K84" s="19">
        <f t="shared" si="2"/>
        <v>385.99</v>
      </c>
    </row>
    <row r="85" spans="1:11" x14ac:dyDescent="0.3">
      <c r="A85" s="16" t="s">
        <v>67</v>
      </c>
      <c r="B85" s="16" t="s">
        <v>21</v>
      </c>
      <c r="C85" s="16" t="s">
        <v>56</v>
      </c>
      <c r="D85" s="16">
        <v>6</v>
      </c>
      <c r="E85" s="16">
        <v>3</v>
      </c>
      <c r="F85" s="17">
        <v>927.3</v>
      </c>
      <c r="G85" s="17">
        <v>720.38</v>
      </c>
      <c r="H85" s="17">
        <v>404.55</v>
      </c>
      <c r="I85" s="17">
        <v>67.540000000000006</v>
      </c>
      <c r="J85" s="17">
        <f t="shared" si="2"/>
        <v>315.83</v>
      </c>
      <c r="K85" s="19">
        <f t="shared" si="2"/>
        <v>337.01</v>
      </c>
    </row>
    <row r="86" spans="1:11" x14ac:dyDescent="0.3">
      <c r="A86" s="16" t="s">
        <v>67</v>
      </c>
      <c r="B86" s="16" t="s">
        <v>22</v>
      </c>
      <c r="C86" s="16" t="s">
        <v>56</v>
      </c>
      <c r="D86" s="16">
        <v>7</v>
      </c>
      <c r="E86" s="16">
        <v>4</v>
      </c>
      <c r="F86" s="17">
        <v>931.77</v>
      </c>
      <c r="G86" s="17">
        <v>723.93</v>
      </c>
      <c r="H86" s="17">
        <v>437.78</v>
      </c>
      <c r="I86" s="17">
        <v>77.459999999999994</v>
      </c>
      <c r="J86" s="17">
        <f t="shared" si="2"/>
        <v>286.14999999999998</v>
      </c>
      <c r="K86" s="19">
        <f t="shared" si="2"/>
        <v>360.32</v>
      </c>
    </row>
    <row r="87" spans="1:11" x14ac:dyDescent="0.3">
      <c r="A87" s="16" t="s">
        <v>67</v>
      </c>
      <c r="B87" s="16" t="s">
        <v>23</v>
      </c>
      <c r="C87" s="16" t="s">
        <v>56</v>
      </c>
      <c r="D87" s="16">
        <v>7</v>
      </c>
      <c r="E87" s="16">
        <v>4</v>
      </c>
      <c r="F87" s="17">
        <v>927.27</v>
      </c>
      <c r="G87" s="17">
        <v>735.39</v>
      </c>
      <c r="H87" s="17">
        <v>430.89</v>
      </c>
      <c r="I87" s="17">
        <v>77.930000000000007</v>
      </c>
      <c r="J87" s="17">
        <f t="shared" si="2"/>
        <v>304.5</v>
      </c>
      <c r="K87" s="19">
        <f t="shared" si="2"/>
        <v>352.96</v>
      </c>
    </row>
    <row r="88" spans="1:11" x14ac:dyDescent="0.3">
      <c r="A88" s="16" t="s">
        <v>58</v>
      </c>
      <c r="B88" s="16" t="s">
        <v>24</v>
      </c>
      <c r="C88" s="16" t="s">
        <v>56</v>
      </c>
      <c r="D88" s="16">
        <v>8</v>
      </c>
      <c r="E88" s="16">
        <v>4</v>
      </c>
      <c r="F88" s="17">
        <v>943.49</v>
      </c>
      <c r="G88" s="17">
        <v>737.21</v>
      </c>
      <c r="H88" s="17">
        <v>450.18</v>
      </c>
      <c r="I88" s="17">
        <v>79.61</v>
      </c>
      <c r="J88" s="17">
        <f t="shared" si="2"/>
        <v>287.03000000000003</v>
      </c>
      <c r="K88" s="19">
        <f t="shared" si="2"/>
        <v>370.57</v>
      </c>
    </row>
    <row r="89" spans="1:11" x14ac:dyDescent="0.3">
      <c r="A89" s="16" t="s">
        <v>58</v>
      </c>
      <c r="B89" s="16" t="s">
        <v>25</v>
      </c>
      <c r="C89" s="16" t="s">
        <v>56</v>
      </c>
      <c r="D89" s="16">
        <v>8</v>
      </c>
      <c r="E89" s="16">
        <v>4</v>
      </c>
      <c r="F89" s="17">
        <v>942.03</v>
      </c>
      <c r="G89" s="17">
        <v>751.9</v>
      </c>
      <c r="H89" s="17">
        <v>474.49</v>
      </c>
      <c r="I89" s="17">
        <v>115.42</v>
      </c>
      <c r="J89" s="17">
        <f t="shared" si="2"/>
        <v>277.40999999999997</v>
      </c>
      <c r="K89" s="19">
        <f t="shared" si="2"/>
        <v>359.07</v>
      </c>
    </row>
    <row r="90" spans="1:11" x14ac:dyDescent="0.3">
      <c r="A90" s="16" t="s">
        <v>67</v>
      </c>
      <c r="B90" s="16" t="s">
        <v>26</v>
      </c>
      <c r="C90" s="16" t="s">
        <v>56</v>
      </c>
      <c r="D90" s="16">
        <v>9</v>
      </c>
      <c r="E90" s="16">
        <v>5</v>
      </c>
      <c r="F90" s="17">
        <v>942.27</v>
      </c>
      <c r="G90" s="17">
        <v>740.65</v>
      </c>
      <c r="H90" s="17">
        <v>470.34</v>
      </c>
      <c r="I90" s="17">
        <v>88.49</v>
      </c>
      <c r="J90" s="17">
        <f t="shared" si="2"/>
        <v>270.31</v>
      </c>
      <c r="K90" s="19">
        <f t="shared" si="2"/>
        <v>381.84999999999997</v>
      </c>
    </row>
    <row r="91" spans="1:11" x14ac:dyDescent="0.3">
      <c r="A91" s="16" t="s">
        <v>58</v>
      </c>
      <c r="B91" s="16" t="s">
        <v>28</v>
      </c>
      <c r="C91" s="16" t="s">
        <v>56</v>
      </c>
      <c r="D91" s="16">
        <v>10</v>
      </c>
      <c r="E91" s="16">
        <v>5</v>
      </c>
      <c r="F91" s="17">
        <v>932.57</v>
      </c>
      <c r="G91" s="17">
        <v>730.74</v>
      </c>
      <c r="H91" s="17">
        <v>445.36</v>
      </c>
      <c r="I91" s="17">
        <v>93.67</v>
      </c>
      <c r="J91" s="17">
        <f t="shared" si="2"/>
        <v>285.38</v>
      </c>
      <c r="K91" s="19">
        <f t="shared" si="2"/>
        <v>351.69</v>
      </c>
    </row>
    <row r="92" spans="1:11" x14ac:dyDescent="0.3">
      <c r="A92" s="16" t="s">
        <v>58</v>
      </c>
      <c r="B92" s="16" t="s">
        <v>29</v>
      </c>
      <c r="C92" s="16" t="s">
        <v>56</v>
      </c>
      <c r="D92" s="16">
        <v>10</v>
      </c>
      <c r="E92" s="16">
        <v>5</v>
      </c>
      <c r="F92" s="17">
        <v>922.38</v>
      </c>
      <c r="G92" s="17">
        <v>722.29</v>
      </c>
      <c r="H92" s="17">
        <v>420.99</v>
      </c>
      <c r="I92" s="17">
        <v>83.67</v>
      </c>
      <c r="J92" s="17">
        <f t="shared" si="2"/>
        <v>301.29999999999995</v>
      </c>
      <c r="K92" s="19">
        <f t="shared" si="2"/>
        <v>337.32</v>
      </c>
    </row>
    <row r="93" spans="1:11" x14ac:dyDescent="0.3">
      <c r="A93" s="16" t="s">
        <v>58</v>
      </c>
      <c r="B93" s="16" t="s">
        <v>30</v>
      </c>
      <c r="C93" s="16" t="s">
        <v>56</v>
      </c>
      <c r="D93" s="16">
        <v>11</v>
      </c>
      <c r="E93" s="16">
        <v>6</v>
      </c>
      <c r="F93" s="17">
        <v>932.81</v>
      </c>
      <c r="G93" s="17">
        <v>755.52</v>
      </c>
      <c r="H93" s="17">
        <v>452.17</v>
      </c>
      <c r="I93" s="17">
        <v>87.58</v>
      </c>
      <c r="J93" s="17">
        <f t="shared" si="2"/>
        <v>303.34999999999997</v>
      </c>
      <c r="K93" s="19">
        <f t="shared" si="2"/>
        <v>364.59000000000003</v>
      </c>
    </row>
    <row r="94" spans="1:11" x14ac:dyDescent="0.3">
      <c r="A94" s="16" t="s">
        <v>58</v>
      </c>
      <c r="B94" s="16" t="s">
        <v>31</v>
      </c>
      <c r="C94" s="16" t="s">
        <v>56</v>
      </c>
      <c r="D94" s="16">
        <v>11</v>
      </c>
      <c r="E94" s="16">
        <v>6</v>
      </c>
      <c r="F94" s="17">
        <v>936.57</v>
      </c>
      <c r="G94" s="17">
        <v>725.35</v>
      </c>
      <c r="H94" s="17">
        <v>432.38</v>
      </c>
      <c r="I94" s="17">
        <v>88.73</v>
      </c>
      <c r="J94" s="17">
        <f t="shared" si="2"/>
        <v>292.97000000000003</v>
      </c>
      <c r="K94" s="19">
        <f t="shared" si="2"/>
        <v>343.65</v>
      </c>
    </row>
    <row r="95" spans="1:11" x14ac:dyDescent="0.3">
      <c r="A95" s="16" t="s">
        <v>67</v>
      </c>
      <c r="B95" s="16" t="s">
        <v>32</v>
      </c>
      <c r="C95" s="16" t="s">
        <v>56</v>
      </c>
      <c r="D95" s="16">
        <v>12</v>
      </c>
      <c r="E95" s="16">
        <v>6</v>
      </c>
      <c r="F95" s="17">
        <v>908.89</v>
      </c>
      <c r="G95" s="17">
        <v>712.9</v>
      </c>
      <c r="H95" s="17">
        <v>449.19</v>
      </c>
      <c r="I95" s="17">
        <v>103.51</v>
      </c>
      <c r="J95" s="17">
        <f t="shared" si="2"/>
        <v>263.70999999999998</v>
      </c>
      <c r="K95" s="19">
        <f t="shared" si="2"/>
        <v>345.68</v>
      </c>
    </row>
    <row r="96" spans="1:11" x14ac:dyDescent="0.3">
      <c r="A96" s="16" t="s">
        <v>67</v>
      </c>
      <c r="B96" s="16" t="s">
        <v>33</v>
      </c>
      <c r="C96" s="16" t="s">
        <v>56</v>
      </c>
      <c r="D96" s="16">
        <v>12</v>
      </c>
      <c r="E96" s="16">
        <v>6</v>
      </c>
      <c r="F96" s="17">
        <v>926</v>
      </c>
      <c r="G96" s="17">
        <v>735.7</v>
      </c>
      <c r="H96" s="17">
        <v>457.74</v>
      </c>
      <c r="I96" s="17">
        <v>104.12</v>
      </c>
      <c r="J96" s="17">
        <f t="shared" si="2"/>
        <v>277.96000000000004</v>
      </c>
      <c r="K96" s="19">
        <f t="shared" si="2"/>
        <v>353.62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workbookViewId="0">
      <selection activeCell="C1" sqref="C1"/>
    </sheetView>
  </sheetViews>
  <sheetFormatPr defaultRowHeight="14.4" x14ac:dyDescent="0.3"/>
  <cols>
    <col min="1" max="1" width="15.109375" bestFit="1" customWidth="1"/>
    <col min="2" max="2" width="7.21875" bestFit="1" customWidth="1"/>
    <col min="3" max="3" width="9.44140625" bestFit="1" customWidth="1"/>
    <col min="4" max="4" width="5.21875" bestFit="1" customWidth="1"/>
    <col min="5" max="5" width="5.6640625" bestFit="1" customWidth="1"/>
    <col min="6" max="8" width="8.5546875" bestFit="1" customWidth="1"/>
    <col min="9" max="9" width="7.5546875" bestFit="1" customWidth="1"/>
    <col min="10" max="10" width="9.5546875" bestFit="1" customWidth="1"/>
    <col min="11" max="11" width="8.5546875" bestFit="1" customWidth="1"/>
    <col min="12" max="12" width="9.5546875" bestFit="1" customWidth="1"/>
    <col min="13" max="13" width="10.5546875" bestFit="1" customWidth="1"/>
    <col min="14" max="19" width="5.5546875" bestFit="1" customWidth="1"/>
    <col min="20" max="20" width="8.21875" bestFit="1" customWidth="1"/>
    <col min="21" max="21" width="4.5546875" bestFit="1" customWidth="1"/>
    <col min="22" max="22" width="8" bestFit="1" customWidth="1"/>
    <col min="23" max="24" width="5.5546875" bestFit="1" customWidth="1"/>
  </cols>
  <sheetData>
    <row r="1" spans="1:24" x14ac:dyDescent="0.3">
      <c r="A1" s="5" t="s">
        <v>0</v>
      </c>
      <c r="B1" s="6" t="s">
        <v>1</v>
      </c>
      <c r="C1" s="6" t="s">
        <v>2</v>
      </c>
      <c r="D1" s="7" t="s">
        <v>3</v>
      </c>
      <c r="E1" s="7" t="s">
        <v>60</v>
      </c>
      <c r="F1" s="8" t="s">
        <v>34</v>
      </c>
      <c r="G1" s="8" t="s">
        <v>35</v>
      </c>
      <c r="H1" s="8" t="s">
        <v>36</v>
      </c>
      <c r="I1" s="8" t="s">
        <v>37</v>
      </c>
      <c r="J1" s="5" t="s">
        <v>38</v>
      </c>
      <c r="K1" s="8" t="s">
        <v>39</v>
      </c>
      <c r="L1" s="8" t="s">
        <v>40</v>
      </c>
      <c r="M1" s="8" t="s">
        <v>41</v>
      </c>
      <c r="N1" s="8" t="s">
        <v>42</v>
      </c>
      <c r="O1" s="8" t="s">
        <v>43</v>
      </c>
      <c r="P1" s="8" t="s">
        <v>44</v>
      </c>
      <c r="Q1" s="8" t="s">
        <v>45</v>
      </c>
      <c r="R1" s="5" t="s">
        <v>46</v>
      </c>
      <c r="S1" s="8" t="s">
        <v>47</v>
      </c>
      <c r="T1" s="8" t="s">
        <v>48</v>
      </c>
      <c r="U1" s="8" t="s">
        <v>49</v>
      </c>
      <c r="V1" s="8" t="s">
        <v>50</v>
      </c>
      <c r="W1" s="5" t="s">
        <v>51</v>
      </c>
      <c r="X1" s="8" t="s">
        <v>52</v>
      </c>
    </row>
    <row r="2" spans="1:24" x14ac:dyDescent="0.3">
      <c r="A2" s="9" t="s">
        <v>58</v>
      </c>
      <c r="B2" s="10" t="s">
        <v>10</v>
      </c>
      <c r="C2" s="10" t="s">
        <v>54</v>
      </c>
      <c r="D2" s="10">
        <v>1</v>
      </c>
      <c r="E2" s="10">
        <v>1</v>
      </c>
      <c r="F2" s="9">
        <v>1722.489</v>
      </c>
      <c r="G2" s="9">
        <v>916.58699999999999</v>
      </c>
      <c r="H2" s="9">
        <v>224.226</v>
      </c>
      <c r="I2" s="9">
        <v>98.513000000000005</v>
      </c>
      <c r="J2" s="9">
        <v>15070.218999999999</v>
      </c>
      <c r="K2" s="9">
        <v>3721.3679999999999</v>
      </c>
      <c r="L2" s="9">
        <f t="shared" ref="L2:L65" si="0">U2*10000</f>
        <v>30727.017440000003</v>
      </c>
      <c r="M2" s="9">
        <f t="shared" ref="M2:M65" si="1">W2*10000</f>
        <v>434960.40899999999</v>
      </c>
      <c r="N2" s="9">
        <f t="shared" ref="N2:S25" si="2">F2/10000</f>
        <v>0.17224890000000001</v>
      </c>
      <c r="O2" s="9">
        <f t="shared" si="2"/>
        <v>9.1658699999999996E-2</v>
      </c>
      <c r="P2" s="9">
        <f t="shared" si="2"/>
        <v>2.2422600000000001E-2</v>
      </c>
      <c r="Q2" s="9">
        <f t="shared" si="2"/>
        <v>9.8513000000000003E-3</v>
      </c>
      <c r="R2" s="9">
        <f t="shared" si="2"/>
        <v>1.5070218999999998</v>
      </c>
      <c r="S2" s="9">
        <f t="shared" si="2"/>
        <v>0.37213679999999999</v>
      </c>
      <c r="T2" s="11">
        <v>4.8100000000000005</v>
      </c>
      <c r="U2" s="12">
        <v>3.0727017440000002</v>
      </c>
      <c r="V2" s="11">
        <v>-15.416</v>
      </c>
      <c r="W2" s="11">
        <v>43.496040899999997</v>
      </c>
      <c r="X2" s="12">
        <v>14.155633876582327</v>
      </c>
    </row>
    <row r="3" spans="1:24" x14ac:dyDescent="0.3">
      <c r="A3" s="9" t="s">
        <v>58</v>
      </c>
      <c r="B3" s="10" t="s">
        <v>11</v>
      </c>
      <c r="C3" s="10" t="s">
        <v>54</v>
      </c>
      <c r="D3" s="10">
        <v>1</v>
      </c>
      <c r="E3" s="10">
        <v>1</v>
      </c>
      <c r="F3" s="9">
        <v>1550.4090000000001</v>
      </c>
      <c r="G3" s="9">
        <v>1098.0350000000001</v>
      </c>
      <c r="H3" s="9">
        <v>165.42</v>
      </c>
      <c r="I3" s="9">
        <v>139.209</v>
      </c>
      <c r="J3" s="9">
        <v>20400.949000000001</v>
      </c>
      <c r="K3" s="9">
        <v>3588.3020000000001</v>
      </c>
      <c r="L3" s="9">
        <f t="shared" si="0"/>
        <v>29451.691360000001</v>
      </c>
      <c r="M3" s="9">
        <f t="shared" si="1"/>
        <v>438270.33200000005</v>
      </c>
      <c r="N3" s="9">
        <f t="shared" si="2"/>
        <v>0.15504090000000001</v>
      </c>
      <c r="O3" s="9">
        <f t="shared" si="2"/>
        <v>0.10980350000000001</v>
      </c>
      <c r="P3" s="9">
        <f t="shared" si="2"/>
        <v>1.6541999999999998E-2</v>
      </c>
      <c r="Q3" s="9">
        <f t="shared" si="2"/>
        <v>1.39209E-2</v>
      </c>
      <c r="R3" s="9">
        <f t="shared" si="2"/>
        <v>2.0400949000000002</v>
      </c>
      <c r="S3" s="9">
        <f t="shared" si="2"/>
        <v>0.35883019999999999</v>
      </c>
      <c r="T3" s="11">
        <v>4.6440000000000001</v>
      </c>
      <c r="U3" s="12">
        <v>2.9451691360000001</v>
      </c>
      <c r="V3" s="11">
        <v>-15.494999999999999</v>
      </c>
      <c r="W3" s="11">
        <v>43.827033200000002</v>
      </c>
      <c r="X3" s="12">
        <v>14.880990250877055</v>
      </c>
    </row>
    <row r="4" spans="1:24" x14ac:dyDescent="0.3">
      <c r="A4" s="9" t="s">
        <v>59</v>
      </c>
      <c r="B4" s="10" t="s">
        <v>12</v>
      </c>
      <c r="C4" s="10" t="s">
        <v>54</v>
      </c>
      <c r="D4" s="10">
        <v>2</v>
      </c>
      <c r="E4" s="10">
        <v>1</v>
      </c>
      <c r="F4" s="9">
        <v>1745.999</v>
      </c>
      <c r="G4" s="9">
        <v>1070.8530000000001</v>
      </c>
      <c r="H4" s="9">
        <v>163.23400000000001</v>
      </c>
      <c r="I4" s="9">
        <v>85.638000000000005</v>
      </c>
      <c r="J4" s="9">
        <v>19978.695</v>
      </c>
      <c r="K4" s="9">
        <v>4010.9119999999998</v>
      </c>
      <c r="L4" s="9">
        <f t="shared" si="0"/>
        <v>27785.270520000002</v>
      </c>
      <c r="M4" s="9">
        <f t="shared" si="1"/>
        <v>431636.647</v>
      </c>
      <c r="N4" s="9">
        <f t="shared" si="2"/>
        <v>0.1745999</v>
      </c>
      <c r="O4" s="9">
        <f t="shared" si="2"/>
        <v>0.10708530000000001</v>
      </c>
      <c r="P4" s="9">
        <f t="shared" si="2"/>
        <v>1.6323400000000002E-2</v>
      </c>
      <c r="Q4" s="9">
        <f t="shared" si="2"/>
        <v>8.5637999999999999E-3</v>
      </c>
      <c r="R4" s="9">
        <f t="shared" si="2"/>
        <v>1.9978695</v>
      </c>
      <c r="S4" s="9">
        <f t="shared" si="2"/>
        <v>0.40109119999999998</v>
      </c>
      <c r="T4" s="11">
        <v>4.024</v>
      </c>
      <c r="U4" s="12">
        <v>2.7785270520000003</v>
      </c>
      <c r="V4" s="11">
        <v>-14.067</v>
      </c>
      <c r="W4" s="11">
        <v>43.163664699999998</v>
      </c>
      <c r="X4" s="12">
        <v>15.53472897409098</v>
      </c>
    </row>
    <row r="5" spans="1:24" x14ac:dyDescent="0.3">
      <c r="A5" s="9" t="s">
        <v>59</v>
      </c>
      <c r="B5" s="10" t="s">
        <v>13</v>
      </c>
      <c r="C5" s="10" t="s">
        <v>54</v>
      </c>
      <c r="D5" s="10">
        <v>2</v>
      </c>
      <c r="E5" s="10">
        <v>1</v>
      </c>
      <c r="F5" s="9">
        <v>1781.385</v>
      </c>
      <c r="G5" s="9">
        <v>1274.2090000000001</v>
      </c>
      <c r="H5" s="9">
        <v>228.29599999999999</v>
      </c>
      <c r="I5" s="9">
        <v>110.79600000000001</v>
      </c>
      <c r="J5" s="9">
        <v>22804.493999999999</v>
      </c>
      <c r="K5" s="9">
        <v>3660.7150000000001</v>
      </c>
      <c r="L5" s="9">
        <f t="shared" si="0"/>
        <v>29703.005000000005</v>
      </c>
      <c r="M5" s="9">
        <f t="shared" si="1"/>
        <v>426096.45999999996</v>
      </c>
      <c r="N5" s="9">
        <f t="shared" si="2"/>
        <v>0.17813850000000001</v>
      </c>
      <c r="O5" s="9">
        <f t="shared" si="2"/>
        <v>0.1274209</v>
      </c>
      <c r="P5" s="9">
        <f t="shared" si="2"/>
        <v>2.2829599999999999E-2</v>
      </c>
      <c r="Q5" s="9">
        <f t="shared" si="2"/>
        <v>1.10796E-2</v>
      </c>
      <c r="R5" s="9">
        <f t="shared" si="2"/>
        <v>2.2804493999999997</v>
      </c>
      <c r="S5" s="9">
        <f t="shared" si="2"/>
        <v>0.36607149999999999</v>
      </c>
      <c r="T5" s="11">
        <v>4.2889999999999997</v>
      </c>
      <c r="U5" s="12">
        <v>2.9703005000000005</v>
      </c>
      <c r="V5" s="11">
        <v>-13.946999999999999</v>
      </c>
      <c r="W5" s="11">
        <v>42.609645999999998</v>
      </c>
      <c r="X5" s="12">
        <v>14.345230726655432</v>
      </c>
    </row>
    <row r="6" spans="1:24" x14ac:dyDescent="0.3">
      <c r="A6" s="9" t="s">
        <v>59</v>
      </c>
      <c r="B6" s="10" t="s">
        <v>14</v>
      </c>
      <c r="C6" s="10" t="s">
        <v>54</v>
      </c>
      <c r="D6" s="10">
        <v>3</v>
      </c>
      <c r="E6" s="10">
        <v>2</v>
      </c>
      <c r="F6" s="9">
        <v>1819.809</v>
      </c>
      <c r="G6" s="9">
        <v>1190.72</v>
      </c>
      <c r="H6" s="9">
        <v>229.40600000000001</v>
      </c>
      <c r="I6" s="9">
        <v>74.241</v>
      </c>
      <c r="J6" s="9">
        <v>17893.605</v>
      </c>
      <c r="K6" s="9">
        <v>4853.009</v>
      </c>
      <c r="L6" s="9">
        <f t="shared" si="0"/>
        <v>26897.760320000001</v>
      </c>
      <c r="M6" s="9">
        <f t="shared" si="1"/>
        <v>439635.01699999999</v>
      </c>
      <c r="N6" s="9">
        <f t="shared" si="2"/>
        <v>0.1819809</v>
      </c>
      <c r="O6" s="9">
        <f t="shared" si="2"/>
        <v>0.119072</v>
      </c>
      <c r="P6" s="9">
        <f t="shared" si="2"/>
        <v>2.2940600000000002E-2</v>
      </c>
      <c r="Q6" s="9">
        <f t="shared" si="2"/>
        <v>7.4241000000000003E-3</v>
      </c>
      <c r="R6" s="9">
        <f t="shared" si="2"/>
        <v>1.7893604999999999</v>
      </c>
      <c r="S6" s="9">
        <f t="shared" si="2"/>
        <v>0.48530089999999998</v>
      </c>
      <c r="T6" s="11">
        <v>4.6379999999999999</v>
      </c>
      <c r="U6" s="12">
        <v>2.6897760320000001</v>
      </c>
      <c r="V6" s="11">
        <v>-13.862</v>
      </c>
      <c r="W6" s="11">
        <v>43.963501700000002</v>
      </c>
      <c r="X6" s="12">
        <v>16.344670030876383</v>
      </c>
    </row>
    <row r="7" spans="1:24" x14ac:dyDescent="0.3">
      <c r="A7" s="9" t="s">
        <v>59</v>
      </c>
      <c r="B7" s="10" t="s">
        <v>15</v>
      </c>
      <c r="C7" s="10" t="s">
        <v>54</v>
      </c>
      <c r="D7" s="10">
        <v>3</v>
      </c>
      <c r="E7" s="10">
        <v>2</v>
      </c>
      <c r="F7" s="9">
        <v>1656.674</v>
      </c>
      <c r="G7" s="9">
        <v>1148.953</v>
      </c>
      <c r="H7" s="9">
        <v>170.803</v>
      </c>
      <c r="I7" s="9">
        <v>48.575000000000003</v>
      </c>
      <c r="J7" s="9">
        <v>12818.188</v>
      </c>
      <c r="K7" s="9">
        <v>5657.66</v>
      </c>
      <c r="L7" s="9">
        <f t="shared" si="0"/>
        <v>21005.52234</v>
      </c>
      <c r="M7" s="9">
        <f t="shared" si="1"/>
        <v>430646.92949999997</v>
      </c>
      <c r="N7" s="9">
        <f t="shared" si="2"/>
        <v>0.16566739999999999</v>
      </c>
      <c r="O7" s="9">
        <f t="shared" si="2"/>
        <v>0.11489529999999999</v>
      </c>
      <c r="P7" s="9">
        <f t="shared" si="2"/>
        <v>1.70803E-2</v>
      </c>
      <c r="Q7" s="9">
        <f t="shared" si="2"/>
        <v>4.8575000000000007E-3</v>
      </c>
      <c r="R7" s="9">
        <f t="shared" si="2"/>
        <v>1.2818187999999999</v>
      </c>
      <c r="S7" s="9">
        <f t="shared" si="2"/>
        <v>0.56576599999999999</v>
      </c>
      <c r="T7" s="11">
        <v>4.3624999999999998</v>
      </c>
      <c r="U7" s="11">
        <v>2.1005522339999998</v>
      </c>
      <c r="V7" s="11">
        <v>-14.685500000000001</v>
      </c>
      <c r="W7" s="11">
        <v>43.064692949999994</v>
      </c>
      <c r="X7" s="11">
        <v>20.747068364375625</v>
      </c>
    </row>
    <row r="8" spans="1:24" x14ac:dyDescent="0.3">
      <c r="A8" s="9" t="s">
        <v>58</v>
      </c>
      <c r="B8" s="10" t="s">
        <v>16</v>
      </c>
      <c r="C8" s="10" t="s">
        <v>54</v>
      </c>
      <c r="D8" s="10">
        <v>4</v>
      </c>
      <c r="E8" s="10">
        <v>2</v>
      </c>
      <c r="F8" s="9">
        <v>1805.845</v>
      </c>
      <c r="G8" s="9">
        <v>1098.817</v>
      </c>
      <c r="H8" s="9">
        <v>161.30799999999999</v>
      </c>
      <c r="I8" s="9">
        <v>70.478999999999999</v>
      </c>
      <c r="J8" s="9">
        <v>17469.187000000002</v>
      </c>
      <c r="K8" s="9">
        <v>3838.576</v>
      </c>
      <c r="L8" s="9">
        <f t="shared" si="0"/>
        <v>31136.041160000004</v>
      </c>
      <c r="M8" s="9">
        <f t="shared" si="1"/>
        <v>443356.63699999999</v>
      </c>
      <c r="N8" s="9">
        <f t="shared" si="2"/>
        <v>0.18058450000000001</v>
      </c>
      <c r="O8" s="9">
        <f t="shared" si="2"/>
        <v>0.1098817</v>
      </c>
      <c r="P8" s="9">
        <f t="shared" si="2"/>
        <v>1.6130800000000001E-2</v>
      </c>
      <c r="Q8" s="9">
        <f t="shared" si="2"/>
        <v>7.0479000000000002E-3</v>
      </c>
      <c r="R8" s="9">
        <f t="shared" si="2"/>
        <v>1.7469187000000002</v>
      </c>
      <c r="S8" s="9">
        <f t="shared" si="2"/>
        <v>0.38385760000000002</v>
      </c>
      <c r="T8" s="11">
        <v>4.431</v>
      </c>
      <c r="U8" s="12">
        <v>3.1136041160000003</v>
      </c>
      <c r="V8" s="11">
        <v>-15.352</v>
      </c>
      <c r="W8" s="11">
        <v>44.335663699999998</v>
      </c>
      <c r="X8" s="12">
        <v>14.239338736793986</v>
      </c>
    </row>
    <row r="9" spans="1:24" x14ac:dyDescent="0.3">
      <c r="A9" s="9" t="s">
        <v>58</v>
      </c>
      <c r="B9" s="10" t="s">
        <v>17</v>
      </c>
      <c r="C9" s="10" t="s">
        <v>54</v>
      </c>
      <c r="D9" s="10">
        <v>4</v>
      </c>
      <c r="E9" s="10">
        <v>2</v>
      </c>
      <c r="F9" s="9">
        <v>1868.941</v>
      </c>
      <c r="G9" s="9">
        <v>1371.4960000000001</v>
      </c>
      <c r="H9" s="9">
        <v>485.35300000000001</v>
      </c>
      <c r="I9" s="9">
        <v>57.517000000000003</v>
      </c>
      <c r="J9" s="9">
        <v>16553.82</v>
      </c>
      <c r="K9" s="9">
        <v>3769.88</v>
      </c>
      <c r="L9" s="9">
        <f t="shared" si="0"/>
        <v>29983.67584</v>
      </c>
      <c r="M9" s="9">
        <f t="shared" si="1"/>
        <v>439151.26899999997</v>
      </c>
      <c r="N9" s="9">
        <f t="shared" si="2"/>
        <v>0.18689410000000001</v>
      </c>
      <c r="O9" s="9">
        <f t="shared" si="2"/>
        <v>0.13714960000000001</v>
      </c>
      <c r="P9" s="9">
        <f t="shared" si="2"/>
        <v>4.8535300000000003E-2</v>
      </c>
      <c r="Q9" s="9">
        <f t="shared" si="2"/>
        <v>5.7517000000000002E-3</v>
      </c>
      <c r="R9" s="9">
        <f t="shared" si="2"/>
        <v>1.6553819999999999</v>
      </c>
      <c r="S9" s="9">
        <f t="shared" si="2"/>
        <v>0.37698799999999999</v>
      </c>
      <c r="T9" s="11">
        <v>4.2880000000000003</v>
      </c>
      <c r="U9" s="12">
        <v>2.9983675839999999</v>
      </c>
      <c r="V9" s="11">
        <v>-15.247999999999999</v>
      </c>
      <c r="W9" s="11">
        <v>43.915126899999997</v>
      </c>
      <c r="X9" s="12">
        <v>14.646345276123423</v>
      </c>
    </row>
    <row r="10" spans="1:24" x14ac:dyDescent="0.3">
      <c r="A10" s="9" t="s">
        <v>58</v>
      </c>
      <c r="B10" s="10" t="s">
        <v>18</v>
      </c>
      <c r="C10" s="10" t="s">
        <v>54</v>
      </c>
      <c r="D10" s="10">
        <v>5</v>
      </c>
      <c r="E10" s="10">
        <v>3</v>
      </c>
      <c r="F10" s="9">
        <v>1522.999</v>
      </c>
      <c r="G10" s="9">
        <v>739.78</v>
      </c>
      <c r="H10" s="9">
        <v>183.29900000000001</v>
      </c>
      <c r="I10" s="9">
        <v>96.534000000000006</v>
      </c>
      <c r="J10" s="9">
        <v>15641.668</v>
      </c>
      <c r="K10" s="9">
        <v>4403.0060000000003</v>
      </c>
      <c r="L10" s="9">
        <f t="shared" si="0"/>
        <v>27540.429080000002</v>
      </c>
      <c r="M10" s="9">
        <f t="shared" si="1"/>
        <v>433757.67000000004</v>
      </c>
      <c r="N10" s="9">
        <f t="shared" si="2"/>
        <v>0.15229990000000002</v>
      </c>
      <c r="O10" s="9">
        <f t="shared" si="2"/>
        <v>7.3978000000000002E-2</v>
      </c>
      <c r="P10" s="9">
        <f t="shared" si="2"/>
        <v>1.83299E-2</v>
      </c>
      <c r="Q10" s="9">
        <f t="shared" si="2"/>
        <v>9.6534000000000012E-3</v>
      </c>
      <c r="R10" s="9">
        <f t="shared" si="2"/>
        <v>1.5641668</v>
      </c>
      <c r="S10" s="9">
        <f t="shared" si="2"/>
        <v>0.44030060000000004</v>
      </c>
      <c r="T10" s="11">
        <v>3.9279999999999999</v>
      </c>
      <c r="U10" s="12">
        <v>2.7540429080000002</v>
      </c>
      <c r="V10" s="11">
        <v>-15.237</v>
      </c>
      <c r="W10" s="11">
        <v>43.375767000000003</v>
      </c>
      <c r="X10" s="12">
        <v>15.749851563314859</v>
      </c>
    </row>
    <row r="11" spans="1:24" x14ac:dyDescent="0.3">
      <c r="A11" s="9" t="s">
        <v>58</v>
      </c>
      <c r="B11" s="10" t="s">
        <v>19</v>
      </c>
      <c r="C11" s="10" t="s">
        <v>54</v>
      </c>
      <c r="D11" s="10">
        <v>5</v>
      </c>
      <c r="E11" s="10">
        <v>3</v>
      </c>
      <c r="F11" s="9">
        <v>1636.0429999999999</v>
      </c>
      <c r="G11" s="9">
        <v>649.08299999999997</v>
      </c>
      <c r="H11" s="9">
        <v>178.03700000000001</v>
      </c>
      <c r="I11" s="9">
        <v>143.815</v>
      </c>
      <c r="J11" s="9">
        <v>18273.388999999999</v>
      </c>
      <c r="K11" s="9">
        <v>3471.614</v>
      </c>
      <c r="L11" s="9">
        <f t="shared" si="0"/>
        <v>27873.193080000001</v>
      </c>
      <c r="M11" s="9">
        <f t="shared" si="1"/>
        <v>445923.08600000001</v>
      </c>
      <c r="N11" s="9">
        <f t="shared" si="2"/>
        <v>0.16360429999999998</v>
      </c>
      <c r="O11" s="9">
        <f t="shared" si="2"/>
        <v>6.4908300000000002E-2</v>
      </c>
      <c r="P11" s="9">
        <f t="shared" si="2"/>
        <v>1.7803700000000002E-2</v>
      </c>
      <c r="Q11" s="9">
        <f t="shared" si="2"/>
        <v>1.43815E-2</v>
      </c>
      <c r="R11" s="9">
        <f t="shared" si="2"/>
        <v>1.8273389</v>
      </c>
      <c r="S11" s="9">
        <f t="shared" si="2"/>
        <v>0.34716140000000001</v>
      </c>
      <c r="T11" s="11">
        <v>4.2240000000000002</v>
      </c>
      <c r="U11" s="12">
        <v>2.7873193080000003</v>
      </c>
      <c r="V11" s="11">
        <v>-15.677</v>
      </c>
      <c r="W11" s="11">
        <v>44.592308600000003</v>
      </c>
      <c r="X11" s="12">
        <v>15.998277797600647</v>
      </c>
    </row>
    <row r="12" spans="1:24" x14ac:dyDescent="0.3">
      <c r="A12" s="9" t="s">
        <v>59</v>
      </c>
      <c r="B12" s="10" t="s">
        <v>20</v>
      </c>
      <c r="C12" s="10" t="s">
        <v>54</v>
      </c>
      <c r="D12" s="10">
        <v>6</v>
      </c>
      <c r="E12" s="10">
        <v>3</v>
      </c>
      <c r="F12" s="9">
        <v>1717.3589999999999</v>
      </c>
      <c r="G12" s="9">
        <v>876.37099999999998</v>
      </c>
      <c r="H12" s="9">
        <v>191.114</v>
      </c>
      <c r="I12" s="9">
        <v>86.117000000000004</v>
      </c>
      <c r="J12" s="9">
        <v>21182.019</v>
      </c>
      <c r="K12" s="9">
        <v>3801.14</v>
      </c>
      <c r="L12" s="9">
        <f t="shared" si="0"/>
        <v>29556.059840000005</v>
      </c>
      <c r="M12" s="9">
        <f t="shared" si="1"/>
        <v>444796.73</v>
      </c>
      <c r="N12" s="9">
        <f t="shared" si="2"/>
        <v>0.1717359</v>
      </c>
      <c r="O12" s="9">
        <f t="shared" si="2"/>
        <v>8.7637099999999996E-2</v>
      </c>
      <c r="P12" s="9">
        <f t="shared" si="2"/>
        <v>1.9111400000000001E-2</v>
      </c>
      <c r="Q12" s="9">
        <f t="shared" si="2"/>
        <v>8.6116999999999999E-3</v>
      </c>
      <c r="R12" s="9">
        <f t="shared" si="2"/>
        <v>2.1182018999999999</v>
      </c>
      <c r="S12" s="9">
        <f t="shared" si="2"/>
        <v>0.38011400000000001</v>
      </c>
      <c r="T12" s="11">
        <v>3.5990000000000002</v>
      </c>
      <c r="U12" s="12">
        <v>2.9556059840000004</v>
      </c>
      <c r="V12" s="11">
        <v>-14.151999999999999</v>
      </c>
      <c r="W12" s="11">
        <v>44.479672999999998</v>
      </c>
      <c r="X12" s="12">
        <v>15.049256646788542</v>
      </c>
    </row>
    <row r="13" spans="1:24" x14ac:dyDescent="0.3">
      <c r="A13" s="9" t="s">
        <v>59</v>
      </c>
      <c r="B13" s="10" t="s">
        <v>21</v>
      </c>
      <c r="C13" s="10" t="s">
        <v>54</v>
      </c>
      <c r="D13" s="10">
        <v>6</v>
      </c>
      <c r="E13" s="10">
        <v>3</v>
      </c>
      <c r="F13" s="9">
        <v>1761.663</v>
      </c>
      <c r="G13" s="9">
        <v>1559.4369999999999</v>
      </c>
      <c r="H13" s="9">
        <v>219.66300000000001</v>
      </c>
      <c r="I13" s="9">
        <v>67.153999999999996</v>
      </c>
      <c r="J13" s="9">
        <v>19419.768</v>
      </c>
      <c r="K13" s="9">
        <v>3016.5360000000001</v>
      </c>
      <c r="L13" s="9">
        <f t="shared" si="0"/>
        <v>30179.293600000001</v>
      </c>
      <c r="M13" s="9">
        <f t="shared" si="1"/>
        <v>432912.685</v>
      </c>
      <c r="N13" s="9">
        <f t="shared" si="2"/>
        <v>0.1761663</v>
      </c>
      <c r="O13" s="9">
        <f t="shared" si="2"/>
        <v>0.15594369999999999</v>
      </c>
      <c r="P13" s="9">
        <f t="shared" si="2"/>
        <v>2.1966300000000001E-2</v>
      </c>
      <c r="Q13" s="9">
        <f t="shared" si="2"/>
        <v>6.7153999999999998E-3</v>
      </c>
      <c r="R13" s="9">
        <f t="shared" si="2"/>
        <v>1.9419767999999999</v>
      </c>
      <c r="S13" s="9">
        <f t="shared" si="2"/>
        <v>0.30165360000000002</v>
      </c>
      <c r="T13" s="11">
        <v>4.6820000000000004</v>
      </c>
      <c r="U13" s="12">
        <v>3.0179293600000001</v>
      </c>
      <c r="V13" s="11">
        <v>-14.298999999999999</v>
      </c>
      <c r="W13" s="11">
        <v>43.291268500000001</v>
      </c>
      <c r="X13" s="12">
        <v>14.344692448334841</v>
      </c>
    </row>
    <row r="14" spans="1:24" x14ac:dyDescent="0.3">
      <c r="A14" s="9" t="s">
        <v>59</v>
      </c>
      <c r="B14" s="10" t="s">
        <v>22</v>
      </c>
      <c r="C14" s="10" t="s">
        <v>54</v>
      </c>
      <c r="D14" s="10">
        <v>7</v>
      </c>
      <c r="E14" s="10">
        <v>4</v>
      </c>
      <c r="F14" s="9">
        <v>1642.0509999999999</v>
      </c>
      <c r="G14" s="9">
        <v>897.88699999999994</v>
      </c>
      <c r="H14" s="9">
        <v>186.762</v>
      </c>
      <c r="I14" s="9">
        <v>111.836</v>
      </c>
      <c r="J14" s="9">
        <v>19371.274000000001</v>
      </c>
      <c r="K14" s="9">
        <v>4612.241</v>
      </c>
      <c r="L14" s="9">
        <f t="shared" si="0"/>
        <v>25449.442959999997</v>
      </c>
      <c r="M14" s="9">
        <f t="shared" si="1"/>
        <v>437944.77200000006</v>
      </c>
      <c r="N14" s="9">
        <f t="shared" si="2"/>
        <v>0.16420509999999999</v>
      </c>
      <c r="O14" s="9">
        <f t="shared" si="2"/>
        <v>8.9788699999999999E-2</v>
      </c>
      <c r="P14" s="9">
        <f t="shared" si="2"/>
        <v>1.86762E-2</v>
      </c>
      <c r="Q14" s="9">
        <f t="shared" si="2"/>
        <v>1.11836E-2</v>
      </c>
      <c r="R14" s="9">
        <f t="shared" si="2"/>
        <v>1.9371274000000001</v>
      </c>
      <c r="S14" s="9">
        <f t="shared" si="2"/>
        <v>0.46122410000000003</v>
      </c>
      <c r="T14" s="11">
        <v>4</v>
      </c>
      <c r="U14" s="12">
        <v>2.5449442959999997</v>
      </c>
      <c r="V14" s="11">
        <v>-14.196</v>
      </c>
      <c r="W14" s="11">
        <v>43.794477200000003</v>
      </c>
      <c r="X14" s="12">
        <v>17.208422702545473</v>
      </c>
    </row>
    <row r="15" spans="1:24" x14ac:dyDescent="0.3">
      <c r="A15" s="9" t="s">
        <v>59</v>
      </c>
      <c r="B15" s="10" t="s">
        <v>23</v>
      </c>
      <c r="C15" s="10" t="s">
        <v>54</v>
      </c>
      <c r="D15" s="10">
        <v>7</v>
      </c>
      <c r="E15" s="10">
        <v>4</v>
      </c>
      <c r="F15" s="9">
        <v>1695.0350000000001</v>
      </c>
      <c r="G15" s="9">
        <v>861.173</v>
      </c>
      <c r="H15" s="9">
        <v>266.67099999999999</v>
      </c>
      <c r="I15" s="9">
        <v>160.58199999999999</v>
      </c>
      <c r="J15" s="9">
        <v>18452.593000000001</v>
      </c>
      <c r="K15" s="9">
        <v>5398.7619999999997</v>
      </c>
      <c r="L15" s="9">
        <f t="shared" si="0"/>
        <v>26064.850279999999</v>
      </c>
      <c r="M15" s="9">
        <f t="shared" si="1"/>
        <v>422858.08899999998</v>
      </c>
      <c r="N15" s="9">
        <f t="shared" si="2"/>
        <v>0.1695035</v>
      </c>
      <c r="O15" s="9">
        <f t="shared" si="2"/>
        <v>8.6117299999999994E-2</v>
      </c>
      <c r="P15" s="9">
        <f t="shared" si="2"/>
        <v>2.6667099999999999E-2</v>
      </c>
      <c r="Q15" s="9">
        <f t="shared" si="2"/>
        <v>1.6058199999999998E-2</v>
      </c>
      <c r="R15" s="9">
        <f t="shared" si="2"/>
        <v>1.8452593000000002</v>
      </c>
      <c r="S15" s="9">
        <f t="shared" si="2"/>
        <v>0.53987619999999992</v>
      </c>
      <c r="T15" s="11">
        <v>4.2359999999999998</v>
      </c>
      <c r="U15" s="12">
        <v>2.6064850279999998</v>
      </c>
      <c r="V15" s="11">
        <v>-14.055</v>
      </c>
      <c r="W15" s="11">
        <v>42.285808899999999</v>
      </c>
      <c r="X15" s="12">
        <v>16.223307805626114</v>
      </c>
    </row>
    <row r="16" spans="1:24" x14ac:dyDescent="0.3">
      <c r="A16" s="9" t="s">
        <v>58</v>
      </c>
      <c r="B16" s="10" t="s">
        <v>24</v>
      </c>
      <c r="C16" s="10" t="s">
        <v>54</v>
      </c>
      <c r="D16" s="10">
        <v>8</v>
      </c>
      <c r="E16" s="10">
        <v>4</v>
      </c>
      <c r="F16" s="9">
        <v>1553.5170000000001</v>
      </c>
      <c r="G16" s="9">
        <v>697.88400000000001</v>
      </c>
      <c r="H16" s="9">
        <v>173.58199999999999</v>
      </c>
      <c r="I16" s="9">
        <v>103.925</v>
      </c>
      <c r="J16" s="9">
        <v>19377.54</v>
      </c>
      <c r="K16" s="9">
        <v>3286.6559999999999</v>
      </c>
      <c r="L16" s="9">
        <f t="shared" si="0"/>
        <v>28457.748200000005</v>
      </c>
      <c r="M16" s="9">
        <f t="shared" si="1"/>
        <v>437396.03</v>
      </c>
      <c r="N16" s="9">
        <f t="shared" si="2"/>
        <v>0.15535170000000001</v>
      </c>
      <c r="O16" s="9">
        <f t="shared" si="2"/>
        <v>6.97884E-2</v>
      </c>
      <c r="P16" s="9">
        <f t="shared" si="2"/>
        <v>1.7358200000000001E-2</v>
      </c>
      <c r="Q16" s="9">
        <f t="shared" si="2"/>
        <v>1.0392499999999999E-2</v>
      </c>
      <c r="R16" s="9">
        <f t="shared" si="2"/>
        <v>1.937754</v>
      </c>
      <c r="S16" s="9">
        <f t="shared" si="2"/>
        <v>0.3286656</v>
      </c>
      <c r="T16" s="11">
        <v>4.1970000000000001</v>
      </c>
      <c r="U16" s="12">
        <v>2.8457748200000004</v>
      </c>
      <c r="V16" s="11">
        <v>-15.844999999999999</v>
      </c>
      <c r="W16" s="11">
        <v>43.739603000000002</v>
      </c>
      <c r="X16" s="12">
        <v>15.370015467351699</v>
      </c>
    </row>
    <row r="17" spans="1:24" x14ac:dyDescent="0.3">
      <c r="A17" s="9" t="s">
        <v>58</v>
      </c>
      <c r="B17" s="10" t="s">
        <v>25</v>
      </c>
      <c r="C17" s="10" t="s">
        <v>54</v>
      </c>
      <c r="D17" s="10">
        <v>8</v>
      </c>
      <c r="E17" s="10">
        <v>4</v>
      </c>
      <c r="F17" s="9">
        <v>1654.393</v>
      </c>
      <c r="G17" s="9">
        <v>1095.5540000000001</v>
      </c>
      <c r="H17" s="9">
        <v>170.25399999999999</v>
      </c>
      <c r="I17" s="9">
        <v>108.771</v>
      </c>
      <c r="J17" s="9">
        <v>18097.292000000001</v>
      </c>
      <c r="K17" s="9">
        <v>4594.2020000000002</v>
      </c>
      <c r="L17" s="9">
        <f t="shared" si="0"/>
        <v>25324.172080000004</v>
      </c>
      <c r="M17" s="9">
        <f t="shared" si="1"/>
        <v>424932.37</v>
      </c>
      <c r="N17" s="9">
        <f t="shared" si="2"/>
        <v>0.16543930000000001</v>
      </c>
      <c r="O17" s="9">
        <f t="shared" si="2"/>
        <v>0.10955540000000001</v>
      </c>
      <c r="P17" s="9">
        <f t="shared" si="2"/>
        <v>1.70254E-2</v>
      </c>
      <c r="Q17" s="9">
        <f t="shared" si="2"/>
        <v>1.0877100000000001E-2</v>
      </c>
      <c r="R17" s="9">
        <f t="shared" si="2"/>
        <v>1.8097292</v>
      </c>
      <c r="S17" s="9">
        <f t="shared" si="2"/>
        <v>0.4594202</v>
      </c>
      <c r="T17" s="11">
        <v>5.1130000000000004</v>
      </c>
      <c r="U17" s="12">
        <v>2.5324172080000005</v>
      </c>
      <c r="V17" s="11">
        <v>-15.562999999999999</v>
      </c>
      <c r="W17" s="11">
        <v>42.493237000000001</v>
      </c>
      <c r="X17" s="12">
        <v>16.779714205764467</v>
      </c>
    </row>
    <row r="18" spans="1:24" x14ac:dyDescent="0.3">
      <c r="A18" s="9" t="s">
        <v>59</v>
      </c>
      <c r="B18" s="10" t="s">
        <v>26</v>
      </c>
      <c r="C18" s="10" t="s">
        <v>54</v>
      </c>
      <c r="D18" s="10">
        <v>9</v>
      </c>
      <c r="E18" s="10">
        <v>5</v>
      </c>
      <c r="F18" s="9">
        <v>1592.6990000000001</v>
      </c>
      <c r="G18" s="9">
        <v>840.29899999999998</v>
      </c>
      <c r="H18" s="9">
        <v>225.24299999999999</v>
      </c>
      <c r="I18" s="9">
        <v>143.935</v>
      </c>
      <c r="J18" s="9">
        <v>19647.499</v>
      </c>
      <c r="K18" s="9">
        <v>4516.6499999999996</v>
      </c>
      <c r="L18" s="9">
        <f t="shared" si="0"/>
        <v>28896.304840000001</v>
      </c>
      <c r="M18" s="9">
        <f t="shared" si="1"/>
        <v>436581.48599999998</v>
      </c>
      <c r="N18" s="9">
        <f t="shared" si="2"/>
        <v>0.15926990000000002</v>
      </c>
      <c r="O18" s="9">
        <f t="shared" si="2"/>
        <v>8.4029900000000005E-2</v>
      </c>
      <c r="P18" s="9">
        <f t="shared" si="2"/>
        <v>2.2524300000000001E-2</v>
      </c>
      <c r="Q18" s="9">
        <f t="shared" si="2"/>
        <v>1.43935E-2</v>
      </c>
      <c r="R18" s="9">
        <f t="shared" si="2"/>
        <v>1.9647498999999999</v>
      </c>
      <c r="S18" s="9">
        <f t="shared" si="2"/>
        <v>0.45166499999999998</v>
      </c>
      <c r="T18" s="11">
        <v>3.649</v>
      </c>
      <c r="U18" s="12">
        <v>2.889630484</v>
      </c>
      <c r="V18" s="11">
        <v>-14.334</v>
      </c>
      <c r="W18" s="11">
        <v>43.658148599999997</v>
      </c>
      <c r="X18" s="12">
        <v>15.108557596459796</v>
      </c>
    </row>
    <row r="19" spans="1:24" x14ac:dyDescent="0.3">
      <c r="A19" s="9" t="s">
        <v>59</v>
      </c>
      <c r="B19" s="10" t="s">
        <v>27</v>
      </c>
      <c r="C19" s="10" t="s">
        <v>54</v>
      </c>
      <c r="D19" s="10">
        <v>9</v>
      </c>
      <c r="E19" s="10">
        <v>5</v>
      </c>
      <c r="F19" s="9">
        <v>1518.837</v>
      </c>
      <c r="G19" s="9">
        <v>796.45600000000002</v>
      </c>
      <c r="H19" s="9">
        <v>163.93799999999999</v>
      </c>
      <c r="I19" s="9">
        <v>145.91900000000001</v>
      </c>
      <c r="J19" s="9">
        <v>15370.450999999999</v>
      </c>
      <c r="K19" s="9">
        <v>3915.6370000000002</v>
      </c>
      <c r="L19" s="9">
        <f t="shared" si="0"/>
        <v>29144.45276</v>
      </c>
      <c r="M19" s="9">
        <f t="shared" si="1"/>
        <v>438848.38899999997</v>
      </c>
      <c r="N19" s="9">
        <f t="shared" si="2"/>
        <v>0.15188370000000001</v>
      </c>
      <c r="O19" s="9">
        <f t="shared" si="2"/>
        <v>7.9645599999999997E-2</v>
      </c>
      <c r="P19" s="9">
        <f t="shared" si="2"/>
        <v>1.63938E-2</v>
      </c>
      <c r="Q19" s="9">
        <f t="shared" si="2"/>
        <v>1.4591900000000001E-2</v>
      </c>
      <c r="R19" s="9">
        <f t="shared" si="2"/>
        <v>1.5370450999999998</v>
      </c>
      <c r="S19" s="9">
        <f t="shared" si="2"/>
        <v>0.39156370000000001</v>
      </c>
      <c r="T19" s="11">
        <v>4.6029999999999998</v>
      </c>
      <c r="U19" s="12">
        <v>2.9144452759999999</v>
      </c>
      <c r="V19" s="11">
        <v>-14.238</v>
      </c>
      <c r="W19" s="11">
        <v>43.884838899999998</v>
      </c>
      <c r="X19" s="12">
        <v>15.057698719335981</v>
      </c>
    </row>
    <row r="20" spans="1:24" x14ac:dyDescent="0.3">
      <c r="A20" s="9" t="s">
        <v>58</v>
      </c>
      <c r="B20" s="10" t="s">
        <v>28</v>
      </c>
      <c r="C20" s="10" t="s">
        <v>54</v>
      </c>
      <c r="D20" s="10">
        <v>10</v>
      </c>
      <c r="E20" s="10">
        <v>5</v>
      </c>
      <c r="F20" s="9">
        <v>1674.299</v>
      </c>
      <c r="G20" s="9">
        <v>1241.107</v>
      </c>
      <c r="H20" s="9">
        <v>165.77</v>
      </c>
      <c r="I20" s="9">
        <v>128.56200000000001</v>
      </c>
      <c r="J20" s="9">
        <v>20468.934000000001</v>
      </c>
      <c r="K20" s="9">
        <v>3951.9580000000001</v>
      </c>
      <c r="L20" s="9">
        <f t="shared" si="0"/>
        <v>30430.431520000002</v>
      </c>
      <c r="M20" s="9">
        <f t="shared" si="1"/>
        <v>434218.3</v>
      </c>
      <c r="N20" s="9">
        <f t="shared" si="2"/>
        <v>0.16742989999999999</v>
      </c>
      <c r="O20" s="9">
        <f t="shared" si="2"/>
        <v>0.12411069999999999</v>
      </c>
      <c r="P20" s="9">
        <f t="shared" si="2"/>
        <v>1.6577000000000001E-2</v>
      </c>
      <c r="Q20" s="9">
        <f t="shared" si="2"/>
        <v>1.2856200000000002E-2</v>
      </c>
      <c r="R20" s="9">
        <f t="shared" si="2"/>
        <v>2.0468934000000001</v>
      </c>
      <c r="S20" s="9">
        <f t="shared" si="2"/>
        <v>0.39519579999999999</v>
      </c>
      <c r="T20" s="11">
        <v>4.7069999999999999</v>
      </c>
      <c r="U20" s="11">
        <v>3.0430431520000001</v>
      </c>
      <c r="V20" s="11">
        <v>-15.48</v>
      </c>
      <c r="W20" s="11">
        <v>43.42183</v>
      </c>
      <c r="X20" s="11">
        <v>14.269029216124967</v>
      </c>
    </row>
    <row r="21" spans="1:24" x14ac:dyDescent="0.3">
      <c r="A21" s="9" t="s">
        <v>58</v>
      </c>
      <c r="B21" s="10" t="s">
        <v>29</v>
      </c>
      <c r="C21" s="10" t="s">
        <v>54</v>
      </c>
      <c r="D21" s="10">
        <v>10</v>
      </c>
      <c r="E21" s="10">
        <v>5</v>
      </c>
      <c r="F21" s="9">
        <v>1621.9860000000001</v>
      </c>
      <c r="G21" s="9">
        <v>993.11500000000001</v>
      </c>
      <c r="H21" s="9">
        <v>225.702</v>
      </c>
      <c r="I21" s="9">
        <v>106.39</v>
      </c>
      <c r="J21" s="9">
        <v>16987.363000000001</v>
      </c>
      <c r="K21" s="9">
        <v>4158.0410000000002</v>
      </c>
      <c r="L21" s="9">
        <f t="shared" si="0"/>
        <v>25368.463640000005</v>
      </c>
      <c r="M21" s="9">
        <f t="shared" si="1"/>
        <v>440414.63899999997</v>
      </c>
      <c r="N21" s="9">
        <f t="shared" si="2"/>
        <v>0.1621986</v>
      </c>
      <c r="O21" s="9">
        <f t="shared" si="2"/>
        <v>9.9311499999999997E-2</v>
      </c>
      <c r="P21" s="9">
        <f t="shared" si="2"/>
        <v>2.2570199999999999E-2</v>
      </c>
      <c r="Q21" s="9">
        <f t="shared" si="2"/>
        <v>1.0639000000000001E-2</v>
      </c>
      <c r="R21" s="9">
        <f t="shared" si="2"/>
        <v>1.6987363000000002</v>
      </c>
      <c r="S21" s="9">
        <f t="shared" si="2"/>
        <v>0.41580410000000001</v>
      </c>
      <c r="T21" s="11">
        <v>5.2480000000000002</v>
      </c>
      <c r="U21" s="12">
        <v>2.5368463640000005</v>
      </c>
      <c r="V21" s="11">
        <v>-15.39</v>
      </c>
      <c r="W21" s="11">
        <v>44.041463899999997</v>
      </c>
      <c r="X21" s="12">
        <v>17.360713886731844</v>
      </c>
    </row>
    <row r="22" spans="1:24" x14ac:dyDescent="0.3">
      <c r="A22" s="9" t="s">
        <v>58</v>
      </c>
      <c r="B22" s="10" t="s">
        <v>30</v>
      </c>
      <c r="C22" s="10" t="s">
        <v>54</v>
      </c>
      <c r="D22" s="10">
        <v>11</v>
      </c>
      <c r="E22" s="10">
        <v>6</v>
      </c>
      <c r="F22" s="9">
        <v>1671.107</v>
      </c>
      <c r="G22" s="9">
        <v>866.53</v>
      </c>
      <c r="H22" s="9">
        <v>151.88300000000001</v>
      </c>
      <c r="I22" s="9">
        <v>130.94399999999999</v>
      </c>
      <c r="J22" s="9">
        <v>20992.812000000002</v>
      </c>
      <c r="K22" s="9">
        <v>3086.7139999999999</v>
      </c>
      <c r="L22" s="9">
        <f t="shared" si="0"/>
        <v>29583.588080000001</v>
      </c>
      <c r="M22" s="9">
        <f t="shared" si="1"/>
        <v>441524.35</v>
      </c>
      <c r="N22" s="9">
        <f t="shared" si="2"/>
        <v>0.1671107</v>
      </c>
      <c r="O22" s="9">
        <f t="shared" si="2"/>
        <v>8.6652999999999994E-2</v>
      </c>
      <c r="P22" s="9">
        <f t="shared" si="2"/>
        <v>1.5188300000000002E-2</v>
      </c>
      <c r="Q22" s="9">
        <f t="shared" si="2"/>
        <v>1.3094399999999999E-2</v>
      </c>
      <c r="R22" s="9">
        <f t="shared" si="2"/>
        <v>2.0992812000000001</v>
      </c>
      <c r="S22" s="9">
        <f t="shared" si="2"/>
        <v>0.30867139999999998</v>
      </c>
      <c r="T22" s="11">
        <v>4.7620000000000005</v>
      </c>
      <c r="U22" s="12">
        <v>2.9583588080000003</v>
      </c>
      <c r="V22" s="11">
        <v>-14.991</v>
      </c>
      <c r="W22" s="11">
        <v>44.152434999999997</v>
      </c>
      <c r="X22" s="12">
        <v>14.924638242191206</v>
      </c>
    </row>
    <row r="23" spans="1:24" x14ac:dyDescent="0.3">
      <c r="A23" s="9" t="s">
        <v>58</v>
      </c>
      <c r="B23" s="10" t="s">
        <v>31</v>
      </c>
      <c r="C23" s="10" t="s">
        <v>54</v>
      </c>
      <c r="D23" s="10">
        <v>11</v>
      </c>
      <c r="E23" s="10">
        <v>6</v>
      </c>
      <c r="F23" s="9">
        <v>1577.8710000000001</v>
      </c>
      <c r="G23" s="9">
        <v>985.38400000000001</v>
      </c>
      <c r="H23" s="9">
        <v>297.17399999999998</v>
      </c>
      <c r="I23" s="9">
        <v>122.47499999999999</v>
      </c>
      <c r="J23" s="9">
        <v>19681.544999999998</v>
      </c>
      <c r="K23" s="9">
        <v>3371.8710000000001</v>
      </c>
      <c r="L23" s="9">
        <f t="shared" si="0"/>
        <v>25457.520560000001</v>
      </c>
      <c r="M23" s="9">
        <f t="shared" si="1"/>
        <v>437004.79000000004</v>
      </c>
      <c r="N23" s="9">
        <f t="shared" si="2"/>
        <v>0.15778710000000001</v>
      </c>
      <c r="O23" s="9">
        <f t="shared" si="2"/>
        <v>9.8538399999999998E-2</v>
      </c>
      <c r="P23" s="9">
        <f t="shared" si="2"/>
        <v>2.9717399999999998E-2</v>
      </c>
      <c r="Q23" s="9">
        <f t="shared" si="2"/>
        <v>1.22475E-2</v>
      </c>
      <c r="R23" s="9">
        <f t="shared" si="2"/>
        <v>1.9681544999999998</v>
      </c>
      <c r="S23" s="9">
        <f t="shared" si="2"/>
        <v>0.33718710000000002</v>
      </c>
      <c r="T23" s="11">
        <v>5.2210000000000001</v>
      </c>
      <c r="U23" s="12">
        <v>2.545752056</v>
      </c>
      <c r="V23" s="11">
        <v>-15.471</v>
      </c>
      <c r="W23" s="11">
        <v>43.700479000000001</v>
      </c>
      <c r="X23" s="12">
        <v>17.166038969507564</v>
      </c>
    </row>
    <row r="24" spans="1:24" x14ac:dyDescent="0.3">
      <c r="A24" s="9" t="s">
        <v>59</v>
      </c>
      <c r="B24" s="10" t="s">
        <v>32</v>
      </c>
      <c r="C24" s="10" t="s">
        <v>54</v>
      </c>
      <c r="D24" s="10">
        <v>12</v>
      </c>
      <c r="E24" s="10">
        <v>6</v>
      </c>
      <c r="F24" s="9">
        <v>1819.9280000000001</v>
      </c>
      <c r="G24" s="9">
        <v>1104.154</v>
      </c>
      <c r="H24" s="9">
        <v>233.49199999999999</v>
      </c>
      <c r="I24" s="9">
        <v>142.73400000000001</v>
      </c>
      <c r="J24" s="9">
        <v>19411.550999999999</v>
      </c>
      <c r="K24" s="9">
        <v>4298.7809999999999</v>
      </c>
      <c r="L24" s="9">
        <f t="shared" si="0"/>
        <v>30854.729079999997</v>
      </c>
      <c r="M24" s="9">
        <f t="shared" si="1"/>
        <v>450056.62299999996</v>
      </c>
      <c r="N24" s="9">
        <f t="shared" si="2"/>
        <v>0.18199280000000001</v>
      </c>
      <c r="O24" s="9">
        <f t="shared" si="2"/>
        <v>0.1104154</v>
      </c>
      <c r="P24" s="9">
        <f t="shared" si="2"/>
        <v>2.3349200000000001E-2</v>
      </c>
      <c r="Q24" s="9">
        <f t="shared" si="2"/>
        <v>1.42734E-2</v>
      </c>
      <c r="R24" s="9">
        <f t="shared" si="2"/>
        <v>1.9411551</v>
      </c>
      <c r="S24" s="9">
        <f t="shared" si="2"/>
        <v>0.42987809999999999</v>
      </c>
      <c r="T24" s="11">
        <v>3.7610000000000001</v>
      </c>
      <c r="U24" s="12">
        <v>3.0854729079999998</v>
      </c>
      <c r="V24" s="11">
        <v>-13.621</v>
      </c>
      <c r="W24" s="11">
        <v>45.005662299999997</v>
      </c>
      <c r="X24" s="12">
        <v>14.586309341206505</v>
      </c>
    </row>
    <row r="25" spans="1:24" x14ac:dyDescent="0.3">
      <c r="A25" s="9" t="s">
        <v>59</v>
      </c>
      <c r="B25" s="10" t="s">
        <v>33</v>
      </c>
      <c r="C25" s="10" t="s">
        <v>54</v>
      </c>
      <c r="D25" s="10">
        <v>12</v>
      </c>
      <c r="E25" s="10">
        <v>6</v>
      </c>
      <c r="F25" s="9">
        <v>1660.37</v>
      </c>
      <c r="G25" s="9">
        <v>1018.432</v>
      </c>
      <c r="H25" s="9">
        <v>287.38099999999997</v>
      </c>
      <c r="I25" s="9">
        <v>104.07299999999999</v>
      </c>
      <c r="J25" s="9">
        <v>19437.694</v>
      </c>
      <c r="K25" s="9">
        <v>3859.3330000000001</v>
      </c>
      <c r="L25" s="9">
        <f t="shared" si="0"/>
        <v>27938.502960000002</v>
      </c>
      <c r="M25" s="9">
        <f t="shared" si="1"/>
        <v>426436.96300000005</v>
      </c>
      <c r="N25" s="9">
        <f t="shared" si="2"/>
        <v>0.16603699999999999</v>
      </c>
      <c r="O25" s="9">
        <f t="shared" si="2"/>
        <v>0.10184319999999999</v>
      </c>
      <c r="P25" s="9">
        <f t="shared" si="2"/>
        <v>2.8738099999999996E-2</v>
      </c>
      <c r="Q25" s="9">
        <f t="shared" si="2"/>
        <v>1.04073E-2</v>
      </c>
      <c r="R25" s="9">
        <f t="shared" si="2"/>
        <v>1.9437693999999999</v>
      </c>
      <c r="S25" s="9">
        <f t="shared" si="2"/>
        <v>0.38593330000000003</v>
      </c>
      <c r="T25" s="11">
        <v>4.3170000000000002</v>
      </c>
      <c r="U25" s="12">
        <v>2.793850296</v>
      </c>
      <c r="V25" s="11">
        <v>-14.013999999999999</v>
      </c>
      <c r="W25" s="11">
        <v>42.643696300000002</v>
      </c>
      <c r="X25" s="12">
        <v>15.263414922787259</v>
      </c>
    </row>
    <row r="26" spans="1:24" x14ac:dyDescent="0.3">
      <c r="A26" s="9" t="s">
        <v>58</v>
      </c>
      <c r="B26" s="10" t="s">
        <v>10</v>
      </c>
      <c r="C26" s="10" t="s">
        <v>55</v>
      </c>
      <c r="D26" s="10">
        <v>1</v>
      </c>
      <c r="E26" s="10">
        <v>1</v>
      </c>
      <c r="F26" s="9">
        <v>1275.6300000000001</v>
      </c>
      <c r="G26" s="9">
        <v>723.62199999999996</v>
      </c>
      <c r="H26" s="9">
        <v>160.72200000000001</v>
      </c>
      <c r="I26" s="9">
        <v>117.864</v>
      </c>
      <c r="J26" s="9">
        <v>16113.656000000001</v>
      </c>
      <c r="K26" s="9">
        <v>1403.251</v>
      </c>
      <c r="L26" s="9">
        <f t="shared" si="0"/>
        <v>16804.280240000004</v>
      </c>
      <c r="M26" s="9">
        <f t="shared" si="1"/>
        <v>410862.79699999996</v>
      </c>
      <c r="N26" s="9">
        <f t="shared" ref="N26:S49" si="3">F26/10000</f>
        <v>0.12756300000000001</v>
      </c>
      <c r="O26" s="9">
        <f t="shared" si="3"/>
        <v>7.2362200000000002E-2</v>
      </c>
      <c r="P26" s="9">
        <f t="shared" si="3"/>
        <v>1.6072200000000002E-2</v>
      </c>
      <c r="Q26" s="9">
        <f t="shared" si="3"/>
        <v>1.1786400000000001E-2</v>
      </c>
      <c r="R26" s="9">
        <f t="shared" si="3"/>
        <v>1.6113656000000001</v>
      </c>
      <c r="S26" s="9">
        <f t="shared" si="3"/>
        <v>0.14032510000000001</v>
      </c>
      <c r="T26" s="11">
        <v>4.9729999999999999</v>
      </c>
      <c r="U26" s="12">
        <v>1.6804280240000002</v>
      </c>
      <c r="V26" s="11">
        <v>-15.265000000000001</v>
      </c>
      <c r="W26" s="11">
        <v>41.086279699999999</v>
      </c>
      <c r="X26" s="12">
        <v>24.449889619312842</v>
      </c>
    </row>
    <row r="27" spans="1:24" x14ac:dyDescent="0.3">
      <c r="A27" s="9" t="s">
        <v>58</v>
      </c>
      <c r="B27" s="10" t="s">
        <v>11</v>
      </c>
      <c r="C27" s="10" t="s">
        <v>55</v>
      </c>
      <c r="D27" s="10">
        <v>1</v>
      </c>
      <c r="E27" s="10">
        <v>1</v>
      </c>
      <c r="F27" s="9">
        <v>1206.9590000000001</v>
      </c>
      <c r="G27" s="9">
        <v>922.053</v>
      </c>
      <c r="H27" s="9">
        <v>143.078</v>
      </c>
      <c r="I27" s="9">
        <v>124.893</v>
      </c>
      <c r="J27" s="9">
        <v>21238.512999999999</v>
      </c>
      <c r="K27" s="9">
        <v>1367.3889999999999</v>
      </c>
      <c r="L27" s="9">
        <f t="shared" si="0"/>
        <v>14062.09052</v>
      </c>
      <c r="M27" s="9">
        <f t="shared" si="1"/>
        <v>413498.386</v>
      </c>
      <c r="N27" s="9">
        <f t="shared" si="3"/>
        <v>0.12069590000000001</v>
      </c>
      <c r="O27" s="9">
        <f t="shared" si="3"/>
        <v>9.2205300000000004E-2</v>
      </c>
      <c r="P27" s="9">
        <f t="shared" si="3"/>
        <v>1.4307800000000001E-2</v>
      </c>
      <c r="Q27" s="9">
        <f t="shared" si="3"/>
        <v>1.24893E-2</v>
      </c>
      <c r="R27" s="9">
        <f t="shared" si="3"/>
        <v>2.1238513000000001</v>
      </c>
      <c r="S27" s="9">
        <f t="shared" si="3"/>
        <v>0.1367389</v>
      </c>
      <c r="T27" s="11">
        <v>5.141</v>
      </c>
      <c r="U27" s="12">
        <v>1.4062090519999999</v>
      </c>
      <c r="V27" s="11">
        <v>-14.813000000000001</v>
      </c>
      <c r="W27" s="11">
        <v>41.349838599999998</v>
      </c>
      <c r="X27" s="12">
        <v>29.405185908304052</v>
      </c>
    </row>
    <row r="28" spans="1:24" x14ac:dyDescent="0.3">
      <c r="A28" s="9" t="s">
        <v>59</v>
      </c>
      <c r="B28" s="10" t="s">
        <v>12</v>
      </c>
      <c r="C28" s="10" t="s">
        <v>55</v>
      </c>
      <c r="D28" s="10">
        <v>2</v>
      </c>
      <c r="E28" s="10">
        <v>1</v>
      </c>
      <c r="F28" s="9">
        <v>1164.5530000000001</v>
      </c>
      <c r="G28" s="9">
        <v>745.5</v>
      </c>
      <c r="H28" s="9">
        <v>83.751999999999995</v>
      </c>
      <c r="I28" s="9">
        <v>88.74</v>
      </c>
      <c r="J28" s="9">
        <v>19739.567999999999</v>
      </c>
      <c r="K28" s="9">
        <v>1192.4649999999999</v>
      </c>
      <c r="L28" s="9">
        <f t="shared" si="0"/>
        <v>15110.691800000001</v>
      </c>
      <c r="M28" s="9">
        <f t="shared" si="1"/>
        <v>403666.29199999996</v>
      </c>
      <c r="N28" s="9">
        <f t="shared" si="3"/>
        <v>0.11645530000000001</v>
      </c>
      <c r="O28" s="9">
        <f t="shared" si="3"/>
        <v>7.4550000000000005E-2</v>
      </c>
      <c r="P28" s="9">
        <f t="shared" si="3"/>
        <v>8.3751999999999993E-3</v>
      </c>
      <c r="Q28" s="9">
        <f t="shared" si="3"/>
        <v>8.8739999999999999E-3</v>
      </c>
      <c r="R28" s="9">
        <f t="shared" si="3"/>
        <v>1.9739567999999998</v>
      </c>
      <c r="S28" s="9">
        <f t="shared" si="3"/>
        <v>0.11924649999999999</v>
      </c>
      <c r="T28" s="11">
        <v>3.9569999999999999</v>
      </c>
      <c r="U28" s="12">
        <v>1.51106918</v>
      </c>
      <c r="V28" s="11">
        <v>-13.44</v>
      </c>
      <c r="W28" s="11">
        <v>40.366629199999998</v>
      </c>
      <c r="X28" s="12">
        <v>26.713951772876474</v>
      </c>
    </row>
    <row r="29" spans="1:24" x14ac:dyDescent="0.3">
      <c r="A29" s="9" t="s">
        <v>59</v>
      </c>
      <c r="B29" s="10" t="s">
        <v>13</v>
      </c>
      <c r="C29" s="10" t="s">
        <v>55</v>
      </c>
      <c r="D29" s="10">
        <v>2</v>
      </c>
      <c r="E29" s="10">
        <v>1</v>
      </c>
      <c r="F29" s="9">
        <v>1344.1410000000001</v>
      </c>
      <c r="G29" s="9">
        <v>714.05</v>
      </c>
      <c r="H29" s="9">
        <v>92.701999999999998</v>
      </c>
      <c r="I29" s="9">
        <v>101.89</v>
      </c>
      <c r="J29" s="9">
        <v>19731.423999999999</v>
      </c>
      <c r="K29" s="9">
        <v>1246.566</v>
      </c>
      <c r="L29" s="9">
        <f t="shared" si="0"/>
        <v>15941.038720000002</v>
      </c>
      <c r="M29" s="9">
        <f t="shared" si="1"/>
        <v>408715.07700000005</v>
      </c>
      <c r="N29" s="9">
        <f t="shared" si="3"/>
        <v>0.13441410000000001</v>
      </c>
      <c r="O29" s="9">
        <f t="shared" si="3"/>
        <v>7.1404999999999996E-2</v>
      </c>
      <c r="P29" s="9">
        <f t="shared" si="3"/>
        <v>9.2701999999999993E-3</v>
      </c>
      <c r="Q29" s="9">
        <f t="shared" si="3"/>
        <v>1.0189E-2</v>
      </c>
      <c r="R29" s="9">
        <f t="shared" si="3"/>
        <v>1.9731424</v>
      </c>
      <c r="S29" s="9">
        <f t="shared" si="3"/>
        <v>0.12465660000000001</v>
      </c>
      <c r="T29" s="11">
        <v>4.7759999999999998</v>
      </c>
      <c r="U29" s="12">
        <v>1.5941038720000003</v>
      </c>
      <c r="V29" s="11">
        <v>-13.462</v>
      </c>
      <c r="W29" s="11">
        <v>40.871507700000002</v>
      </c>
      <c r="X29" s="12">
        <v>25.639174722486338</v>
      </c>
    </row>
    <row r="30" spans="1:24" x14ac:dyDescent="0.3">
      <c r="A30" s="9" t="s">
        <v>59</v>
      </c>
      <c r="B30" s="10" t="s">
        <v>14</v>
      </c>
      <c r="C30" s="10" t="s">
        <v>55</v>
      </c>
      <c r="D30" s="10">
        <v>3</v>
      </c>
      <c r="E30" s="10">
        <v>2</v>
      </c>
      <c r="F30" s="9">
        <v>1128.0050000000001</v>
      </c>
      <c r="G30" s="9">
        <v>683.77800000000002</v>
      </c>
      <c r="H30" s="9">
        <v>130.989</v>
      </c>
      <c r="I30" s="9">
        <v>55.058</v>
      </c>
      <c r="J30" s="9">
        <v>17402.238000000001</v>
      </c>
      <c r="K30" s="9">
        <v>1289.5450000000001</v>
      </c>
      <c r="L30" s="9">
        <f t="shared" si="0"/>
        <v>13520.697200000002</v>
      </c>
      <c r="M30" s="9">
        <f t="shared" si="1"/>
        <v>416496.09299999999</v>
      </c>
      <c r="N30" s="9">
        <f t="shared" si="3"/>
        <v>0.11280050000000001</v>
      </c>
      <c r="O30" s="9">
        <f t="shared" si="3"/>
        <v>6.8377800000000002E-2</v>
      </c>
      <c r="P30" s="9">
        <f t="shared" si="3"/>
        <v>1.30989E-2</v>
      </c>
      <c r="Q30" s="9">
        <f t="shared" si="3"/>
        <v>5.5057999999999999E-3</v>
      </c>
      <c r="R30" s="9">
        <f t="shared" si="3"/>
        <v>1.7402238000000001</v>
      </c>
      <c r="S30" s="9">
        <f t="shared" si="3"/>
        <v>0.1289545</v>
      </c>
      <c r="T30" s="11">
        <v>5.1364999999999998</v>
      </c>
      <c r="U30" s="11">
        <v>1.3520697200000003</v>
      </c>
      <c r="V30" s="11">
        <v>-13.373000000000001</v>
      </c>
      <c r="W30" s="11">
        <v>41.649609300000002</v>
      </c>
      <c r="X30" s="11">
        <v>30.809367520214828</v>
      </c>
    </row>
    <row r="31" spans="1:24" x14ac:dyDescent="0.3">
      <c r="A31" s="9" t="s">
        <v>59</v>
      </c>
      <c r="B31" s="10" t="s">
        <v>15</v>
      </c>
      <c r="C31" s="10" t="s">
        <v>55</v>
      </c>
      <c r="D31" s="10">
        <v>3</v>
      </c>
      <c r="E31" s="10">
        <v>2</v>
      </c>
      <c r="F31" s="9">
        <v>979.31299999999999</v>
      </c>
      <c r="G31" s="9">
        <v>648.58699999999999</v>
      </c>
      <c r="H31" s="9">
        <v>62.447000000000003</v>
      </c>
      <c r="I31" s="9">
        <v>49.19</v>
      </c>
      <c r="J31" s="9">
        <v>11139.380999999999</v>
      </c>
      <c r="K31" s="9">
        <v>1517.0329999999999</v>
      </c>
      <c r="L31" s="9">
        <f t="shared" si="0"/>
        <v>12028.86384</v>
      </c>
      <c r="M31" s="9">
        <f t="shared" si="1"/>
        <v>420119.29799999995</v>
      </c>
      <c r="N31" s="9">
        <f t="shared" si="3"/>
        <v>9.7931299999999999E-2</v>
      </c>
      <c r="O31" s="9">
        <f t="shared" si="3"/>
        <v>6.4858700000000005E-2</v>
      </c>
      <c r="P31" s="9">
        <f t="shared" si="3"/>
        <v>6.2447000000000006E-3</v>
      </c>
      <c r="Q31" s="9">
        <f t="shared" si="3"/>
        <v>4.9189999999999998E-3</v>
      </c>
      <c r="R31" s="9">
        <f t="shared" si="3"/>
        <v>1.1139380999999999</v>
      </c>
      <c r="S31" s="9">
        <f t="shared" si="3"/>
        <v>0.15170329999999999</v>
      </c>
      <c r="T31" s="11">
        <v>3.9829999999999997</v>
      </c>
      <c r="U31" s="12">
        <v>1.2028863839999999</v>
      </c>
      <c r="V31" s="11">
        <v>-13.611000000000001</v>
      </c>
      <c r="W31" s="11">
        <v>42.011929799999997</v>
      </c>
      <c r="X31" s="12">
        <v>34.925933453745039</v>
      </c>
    </row>
    <row r="32" spans="1:24" x14ac:dyDescent="0.3">
      <c r="A32" s="9" t="s">
        <v>58</v>
      </c>
      <c r="B32" s="10" t="s">
        <v>16</v>
      </c>
      <c r="C32" s="10" t="s">
        <v>55</v>
      </c>
      <c r="D32" s="10">
        <v>4</v>
      </c>
      <c r="E32" s="10">
        <v>2</v>
      </c>
      <c r="F32" s="9">
        <v>1357.222</v>
      </c>
      <c r="G32" s="9">
        <v>1015.871</v>
      </c>
      <c r="H32" s="9">
        <v>124.919</v>
      </c>
      <c r="I32" s="9">
        <v>75.808999999999997</v>
      </c>
      <c r="J32" s="9">
        <v>18331.357</v>
      </c>
      <c r="K32" s="9">
        <v>1340.443</v>
      </c>
      <c r="L32" s="9">
        <f t="shared" si="0"/>
        <v>18231.453239999999</v>
      </c>
      <c r="M32" s="9">
        <f t="shared" si="1"/>
        <v>414775.47499999998</v>
      </c>
      <c r="N32" s="9">
        <f t="shared" si="3"/>
        <v>0.13572219999999999</v>
      </c>
      <c r="O32" s="9">
        <f t="shared" si="3"/>
        <v>0.1015871</v>
      </c>
      <c r="P32" s="9">
        <f t="shared" si="3"/>
        <v>1.24919E-2</v>
      </c>
      <c r="Q32" s="9">
        <f t="shared" si="3"/>
        <v>7.5808999999999998E-3</v>
      </c>
      <c r="R32" s="9">
        <f t="shared" si="3"/>
        <v>1.8331356999999999</v>
      </c>
      <c r="S32" s="9">
        <f t="shared" si="3"/>
        <v>0.13404430000000001</v>
      </c>
      <c r="T32" s="11">
        <v>4.5590000000000002</v>
      </c>
      <c r="U32" s="12">
        <v>1.823145324</v>
      </c>
      <c r="V32" s="11">
        <v>-14.612</v>
      </c>
      <c r="W32" s="11">
        <v>41.4775475</v>
      </c>
      <c r="X32" s="12">
        <v>22.750543773986063</v>
      </c>
    </row>
    <row r="33" spans="1:24" x14ac:dyDescent="0.3">
      <c r="A33" s="9" t="s">
        <v>58</v>
      </c>
      <c r="B33" s="10" t="s">
        <v>17</v>
      </c>
      <c r="C33" s="10" t="s">
        <v>55</v>
      </c>
      <c r="D33" s="10">
        <v>4</v>
      </c>
      <c r="E33" s="10">
        <v>2</v>
      </c>
      <c r="F33" s="9">
        <v>1237.134</v>
      </c>
      <c r="G33" s="9">
        <v>836.048</v>
      </c>
      <c r="H33" s="9">
        <v>127.19499999999999</v>
      </c>
      <c r="I33" s="9">
        <v>44.08</v>
      </c>
      <c r="J33" s="9">
        <v>16777.954000000002</v>
      </c>
      <c r="K33" s="9">
        <v>1090.3320000000001</v>
      </c>
      <c r="L33" s="9">
        <f t="shared" si="0"/>
        <v>14655.4022</v>
      </c>
      <c r="M33" s="9">
        <f t="shared" si="1"/>
        <v>423080.886</v>
      </c>
      <c r="N33" s="9">
        <f t="shared" si="3"/>
        <v>0.1237134</v>
      </c>
      <c r="O33" s="9">
        <f t="shared" si="3"/>
        <v>8.3604800000000007E-2</v>
      </c>
      <c r="P33" s="9">
        <f t="shared" si="3"/>
        <v>1.27195E-2</v>
      </c>
      <c r="Q33" s="9">
        <f t="shared" si="3"/>
        <v>4.4079999999999996E-3</v>
      </c>
      <c r="R33" s="9">
        <f t="shared" si="3"/>
        <v>1.6777954000000002</v>
      </c>
      <c r="S33" s="9">
        <f t="shared" si="3"/>
        <v>0.10903320000000001</v>
      </c>
      <c r="T33" s="11">
        <v>4.9169999999999998</v>
      </c>
      <c r="U33" s="12">
        <v>1.4655402200000001</v>
      </c>
      <c r="V33" s="11">
        <v>-14.196</v>
      </c>
      <c r="W33" s="11">
        <v>42.308088599999998</v>
      </c>
      <c r="X33" s="12">
        <v>28.868596045763926</v>
      </c>
    </row>
    <row r="34" spans="1:24" x14ac:dyDescent="0.3">
      <c r="A34" s="9" t="s">
        <v>58</v>
      </c>
      <c r="B34" s="10" t="s">
        <v>18</v>
      </c>
      <c r="C34" s="10" t="s">
        <v>55</v>
      </c>
      <c r="D34" s="10">
        <v>5</v>
      </c>
      <c r="E34" s="10">
        <v>3</v>
      </c>
      <c r="F34" s="9">
        <v>950.88400000000001</v>
      </c>
      <c r="G34" s="9">
        <v>514.19200000000001</v>
      </c>
      <c r="H34" s="9">
        <v>54.191000000000003</v>
      </c>
      <c r="I34" s="9">
        <v>81.83</v>
      </c>
      <c r="J34" s="9">
        <v>14829.324000000001</v>
      </c>
      <c r="K34" s="9">
        <v>1245.846</v>
      </c>
      <c r="L34" s="9">
        <f t="shared" si="0"/>
        <v>13964.939440000002</v>
      </c>
      <c r="M34" s="9">
        <f t="shared" si="1"/>
        <v>418159.98499999999</v>
      </c>
      <c r="N34" s="9">
        <f t="shared" si="3"/>
        <v>9.5088400000000003E-2</v>
      </c>
      <c r="O34" s="9">
        <f t="shared" si="3"/>
        <v>5.1419199999999998E-2</v>
      </c>
      <c r="P34" s="9">
        <f t="shared" si="3"/>
        <v>5.4191000000000005E-3</v>
      </c>
      <c r="Q34" s="9">
        <f t="shared" si="3"/>
        <v>8.1829999999999993E-3</v>
      </c>
      <c r="R34" s="9">
        <f t="shared" si="3"/>
        <v>1.4829324000000002</v>
      </c>
      <c r="S34" s="9">
        <f t="shared" si="3"/>
        <v>0.1245846</v>
      </c>
      <c r="T34" s="11">
        <v>4.1790000000000003</v>
      </c>
      <c r="U34" s="12">
        <v>1.3964939440000002</v>
      </c>
      <c r="V34" s="11">
        <v>-14.478</v>
      </c>
      <c r="W34" s="11">
        <v>41.815998499999999</v>
      </c>
      <c r="X34" s="12">
        <v>29.943558781376279</v>
      </c>
    </row>
    <row r="35" spans="1:24" x14ac:dyDescent="0.3">
      <c r="A35" s="9" t="s">
        <v>58</v>
      </c>
      <c r="B35" s="10" t="s">
        <v>19</v>
      </c>
      <c r="C35" s="10" t="s">
        <v>55</v>
      </c>
      <c r="D35" s="10">
        <v>5</v>
      </c>
      <c r="E35" s="10">
        <v>3</v>
      </c>
      <c r="F35" s="9">
        <v>923.80100000000004</v>
      </c>
      <c r="G35" s="9">
        <v>693.58</v>
      </c>
      <c r="H35" s="9">
        <v>119.84099999999999</v>
      </c>
      <c r="I35" s="9">
        <v>52.484999999999999</v>
      </c>
      <c r="J35" s="9">
        <v>18871.681</v>
      </c>
      <c r="K35" s="9">
        <v>727.75</v>
      </c>
      <c r="L35" s="9">
        <f t="shared" si="0"/>
        <v>13383.416640000001</v>
      </c>
      <c r="M35" s="9">
        <f t="shared" si="1"/>
        <v>415845.42300000001</v>
      </c>
      <c r="N35" s="9">
        <f t="shared" si="3"/>
        <v>9.2380100000000007E-2</v>
      </c>
      <c r="O35" s="9">
        <f t="shared" si="3"/>
        <v>6.9358000000000003E-2</v>
      </c>
      <c r="P35" s="9">
        <f t="shared" si="3"/>
        <v>1.1984099999999999E-2</v>
      </c>
      <c r="Q35" s="9">
        <f t="shared" si="3"/>
        <v>5.2484999999999997E-3</v>
      </c>
      <c r="R35" s="9">
        <f t="shared" si="3"/>
        <v>1.8871681</v>
      </c>
      <c r="S35" s="9">
        <f t="shared" si="3"/>
        <v>7.2775000000000006E-2</v>
      </c>
      <c r="T35" s="11">
        <v>5.6970000000000001</v>
      </c>
      <c r="U35" s="12">
        <v>1.3383416640000001</v>
      </c>
      <c r="V35" s="11">
        <v>-14.023</v>
      </c>
      <c r="W35" s="11">
        <v>41.584542300000003</v>
      </c>
      <c r="X35" s="12">
        <v>31.071693737541747</v>
      </c>
    </row>
    <row r="36" spans="1:24" x14ac:dyDescent="0.3">
      <c r="A36" s="9" t="s">
        <v>59</v>
      </c>
      <c r="B36" s="10" t="s">
        <v>20</v>
      </c>
      <c r="C36" s="10" t="s">
        <v>55</v>
      </c>
      <c r="D36" s="10">
        <v>6</v>
      </c>
      <c r="E36" s="10">
        <v>3</v>
      </c>
      <c r="F36" s="9">
        <v>1067.45</v>
      </c>
      <c r="G36" s="9">
        <v>529.68600000000004</v>
      </c>
      <c r="H36" s="9">
        <v>72.206999999999994</v>
      </c>
      <c r="I36" s="9">
        <v>82.512</v>
      </c>
      <c r="J36" s="9">
        <v>20889.149000000001</v>
      </c>
      <c r="K36" s="9">
        <v>1062.098</v>
      </c>
      <c r="L36" s="9">
        <f t="shared" si="0"/>
        <v>15259.297560000001</v>
      </c>
      <c r="M36" s="9">
        <f t="shared" si="1"/>
        <v>420681.58400000003</v>
      </c>
      <c r="N36" s="9">
        <f t="shared" si="3"/>
        <v>0.10674500000000001</v>
      </c>
      <c r="O36" s="9">
        <f t="shared" si="3"/>
        <v>5.2968600000000005E-2</v>
      </c>
      <c r="P36" s="9">
        <f t="shared" si="3"/>
        <v>7.2206999999999992E-3</v>
      </c>
      <c r="Q36" s="9">
        <f t="shared" si="3"/>
        <v>8.2512000000000002E-3</v>
      </c>
      <c r="R36" s="9">
        <f t="shared" si="3"/>
        <v>2.0889149000000002</v>
      </c>
      <c r="S36" s="9">
        <f t="shared" si="3"/>
        <v>0.10620979999999999</v>
      </c>
      <c r="T36" s="11">
        <v>4.1790000000000003</v>
      </c>
      <c r="U36" s="12">
        <v>1.525929756</v>
      </c>
      <c r="V36" s="11">
        <v>-13.611000000000001</v>
      </c>
      <c r="W36" s="11">
        <v>42.068158400000002</v>
      </c>
      <c r="X36" s="12">
        <v>27.56886955941896</v>
      </c>
    </row>
    <row r="37" spans="1:24" x14ac:dyDescent="0.3">
      <c r="A37" s="9" t="s">
        <v>59</v>
      </c>
      <c r="B37" s="10" t="s">
        <v>21</v>
      </c>
      <c r="C37" s="10" t="s">
        <v>55</v>
      </c>
      <c r="D37" s="10">
        <v>6</v>
      </c>
      <c r="E37" s="10">
        <v>3</v>
      </c>
      <c r="F37" s="9">
        <v>1110.9590000000001</v>
      </c>
      <c r="G37" s="9">
        <v>498.54199999999997</v>
      </c>
      <c r="H37" s="9">
        <v>80.923000000000002</v>
      </c>
      <c r="I37" s="9">
        <v>54.496000000000002</v>
      </c>
      <c r="J37" s="9">
        <v>11269.152</v>
      </c>
      <c r="K37" s="9">
        <v>1282.0830000000001</v>
      </c>
      <c r="L37" s="9">
        <f t="shared" si="0"/>
        <v>12636.779600000002</v>
      </c>
      <c r="M37" s="9">
        <f t="shared" si="1"/>
        <v>406245.36999999994</v>
      </c>
      <c r="N37" s="9">
        <f t="shared" si="3"/>
        <v>0.11109590000000001</v>
      </c>
      <c r="O37" s="9">
        <f t="shared" si="3"/>
        <v>4.9854199999999994E-2</v>
      </c>
      <c r="P37" s="9">
        <f t="shared" si="3"/>
        <v>8.0923000000000002E-3</v>
      </c>
      <c r="Q37" s="9">
        <f t="shared" si="3"/>
        <v>5.4496000000000006E-3</v>
      </c>
      <c r="R37" s="9">
        <f t="shared" si="3"/>
        <v>1.1269152</v>
      </c>
      <c r="S37" s="9">
        <f t="shared" si="3"/>
        <v>0.1282083</v>
      </c>
      <c r="T37" s="11">
        <v>3.5620000000000003</v>
      </c>
      <c r="U37" s="12">
        <v>1.2636779600000001</v>
      </c>
      <c r="V37" s="11">
        <v>-13.536</v>
      </c>
      <c r="W37" s="11">
        <v>40.624536999999997</v>
      </c>
      <c r="X37" s="12">
        <v>32.147855930002919</v>
      </c>
    </row>
    <row r="38" spans="1:24" x14ac:dyDescent="0.3">
      <c r="A38" s="9" t="s">
        <v>59</v>
      </c>
      <c r="B38" s="10" t="s">
        <v>22</v>
      </c>
      <c r="C38" s="10" t="s">
        <v>55</v>
      </c>
      <c r="D38" s="10">
        <v>7</v>
      </c>
      <c r="E38" s="10">
        <v>4</v>
      </c>
      <c r="F38" s="9">
        <v>961.16600000000005</v>
      </c>
      <c r="G38" s="9">
        <v>451.06299999999999</v>
      </c>
      <c r="H38" s="9">
        <v>88.510999999999996</v>
      </c>
      <c r="I38" s="9">
        <v>94.438000000000002</v>
      </c>
      <c r="J38" s="9">
        <v>15308.814</v>
      </c>
      <c r="K38" s="9">
        <v>1162.9929999999999</v>
      </c>
      <c r="L38" s="9">
        <f t="shared" si="0"/>
        <v>12112.50196</v>
      </c>
      <c r="M38" s="9">
        <f t="shared" si="1"/>
        <v>422771.37900000002</v>
      </c>
      <c r="N38" s="9">
        <f t="shared" si="3"/>
        <v>9.611660000000001E-2</v>
      </c>
      <c r="O38" s="9">
        <f t="shared" si="3"/>
        <v>4.5106300000000002E-2</v>
      </c>
      <c r="P38" s="9">
        <f t="shared" si="3"/>
        <v>8.8510999999999989E-3</v>
      </c>
      <c r="Q38" s="9">
        <f t="shared" si="3"/>
        <v>9.4438000000000005E-3</v>
      </c>
      <c r="R38" s="9">
        <f t="shared" si="3"/>
        <v>1.5308813999999999</v>
      </c>
      <c r="S38" s="9">
        <f t="shared" si="3"/>
        <v>0.11629929999999999</v>
      </c>
      <c r="T38" s="11">
        <v>4.1989999999999998</v>
      </c>
      <c r="U38" s="12">
        <v>1.2112501959999999</v>
      </c>
      <c r="V38" s="11">
        <v>-13.423</v>
      </c>
      <c r="W38" s="11">
        <v>42.2771379</v>
      </c>
      <c r="X38" s="12">
        <v>34.903720172442391</v>
      </c>
    </row>
    <row r="39" spans="1:24" x14ac:dyDescent="0.3">
      <c r="A39" s="9" t="s">
        <v>59</v>
      </c>
      <c r="B39" s="10" t="s">
        <v>23</v>
      </c>
      <c r="C39" s="10" t="s">
        <v>55</v>
      </c>
      <c r="D39" s="10">
        <v>7</v>
      </c>
      <c r="E39" s="10">
        <v>4</v>
      </c>
      <c r="F39" s="9">
        <v>903.68799999999999</v>
      </c>
      <c r="G39" s="9">
        <v>375.15300000000002</v>
      </c>
      <c r="H39" s="9">
        <v>105.346</v>
      </c>
      <c r="I39" s="9">
        <v>111.20099999999999</v>
      </c>
      <c r="J39" s="9">
        <v>17343.294999999998</v>
      </c>
      <c r="K39" s="9">
        <v>1155.6220000000001</v>
      </c>
      <c r="L39" s="9">
        <f t="shared" si="0"/>
        <v>12436.675000000001</v>
      </c>
      <c r="M39" s="9">
        <f t="shared" si="1"/>
        <v>417259.93600000005</v>
      </c>
      <c r="N39" s="9">
        <f t="shared" si="3"/>
        <v>9.0368799999999999E-2</v>
      </c>
      <c r="O39" s="9">
        <f t="shared" si="3"/>
        <v>3.7515300000000001E-2</v>
      </c>
      <c r="P39" s="9">
        <f t="shared" si="3"/>
        <v>1.05346E-2</v>
      </c>
      <c r="Q39" s="9">
        <f t="shared" si="3"/>
        <v>1.1120099999999999E-2</v>
      </c>
      <c r="R39" s="9">
        <f t="shared" si="3"/>
        <v>1.7343294999999999</v>
      </c>
      <c r="S39" s="9">
        <f t="shared" si="3"/>
        <v>0.1155622</v>
      </c>
      <c r="T39" s="11">
        <v>4.2759999999999998</v>
      </c>
      <c r="U39" s="12">
        <v>1.2436675000000001</v>
      </c>
      <c r="V39" s="11">
        <v>-13.526</v>
      </c>
      <c r="W39" s="11">
        <v>41.725993600000002</v>
      </c>
      <c r="X39" s="12">
        <v>33.550763045588951</v>
      </c>
    </row>
    <row r="40" spans="1:24" x14ac:dyDescent="0.3">
      <c r="A40" s="9" t="s">
        <v>58</v>
      </c>
      <c r="B40" s="10" t="s">
        <v>24</v>
      </c>
      <c r="C40" s="10" t="s">
        <v>55</v>
      </c>
      <c r="D40" s="10">
        <v>8</v>
      </c>
      <c r="E40" s="10">
        <v>4</v>
      </c>
      <c r="F40" s="9">
        <v>1002.552</v>
      </c>
      <c r="G40" s="9">
        <v>380.97399999999999</v>
      </c>
      <c r="H40" s="9">
        <v>78.138999999999996</v>
      </c>
      <c r="I40" s="9">
        <v>93.335999999999999</v>
      </c>
      <c r="J40" s="9">
        <v>17312.021000000001</v>
      </c>
      <c r="K40" s="9">
        <v>931.322</v>
      </c>
      <c r="L40" s="9">
        <f t="shared" si="0"/>
        <v>14701.03558</v>
      </c>
      <c r="M40" s="9">
        <f t="shared" si="1"/>
        <v>424939.82750000001</v>
      </c>
      <c r="N40" s="9">
        <f t="shared" si="3"/>
        <v>0.1002552</v>
      </c>
      <c r="O40" s="9">
        <f t="shared" si="3"/>
        <v>3.8097399999999997E-2</v>
      </c>
      <c r="P40" s="9">
        <f t="shared" si="3"/>
        <v>7.8139000000000004E-3</v>
      </c>
      <c r="Q40" s="9">
        <f t="shared" si="3"/>
        <v>9.3335999999999992E-3</v>
      </c>
      <c r="R40" s="9">
        <f t="shared" si="3"/>
        <v>1.7312021</v>
      </c>
      <c r="S40" s="9">
        <f t="shared" si="3"/>
        <v>9.3132199999999998E-2</v>
      </c>
      <c r="T40" s="11">
        <v>3.9950000000000001</v>
      </c>
      <c r="U40" s="11">
        <v>1.4701035579999999</v>
      </c>
      <c r="V40" s="11">
        <v>-15.1835</v>
      </c>
      <c r="W40" s="11">
        <v>42.493982750000001</v>
      </c>
      <c r="X40" s="11">
        <v>28.908344008597254</v>
      </c>
    </row>
    <row r="41" spans="1:24" x14ac:dyDescent="0.3">
      <c r="A41" s="9" t="s">
        <v>58</v>
      </c>
      <c r="B41" s="10" t="s">
        <v>25</v>
      </c>
      <c r="C41" s="10" t="s">
        <v>55</v>
      </c>
      <c r="D41" s="10">
        <v>8</v>
      </c>
      <c r="E41" s="10">
        <v>4</v>
      </c>
      <c r="F41" s="9">
        <v>1008.67</v>
      </c>
      <c r="G41" s="9">
        <v>604.01300000000003</v>
      </c>
      <c r="H41" s="9">
        <v>71.537999999999997</v>
      </c>
      <c r="I41" s="9">
        <v>83.325999999999993</v>
      </c>
      <c r="J41" s="9">
        <v>13479.432000000001</v>
      </c>
      <c r="K41" s="9">
        <v>1154.0340000000001</v>
      </c>
      <c r="L41" s="9">
        <f t="shared" si="0"/>
        <v>11097.178000000002</v>
      </c>
      <c r="M41" s="9">
        <f t="shared" si="1"/>
        <v>417884.826</v>
      </c>
      <c r="N41" s="9">
        <f t="shared" si="3"/>
        <v>0.100867</v>
      </c>
      <c r="O41" s="9">
        <f t="shared" si="3"/>
        <v>6.0401300000000005E-2</v>
      </c>
      <c r="P41" s="9">
        <f t="shared" si="3"/>
        <v>7.1538000000000001E-3</v>
      </c>
      <c r="Q41" s="9">
        <f t="shared" si="3"/>
        <v>8.332599999999999E-3</v>
      </c>
      <c r="R41" s="9">
        <f t="shared" si="3"/>
        <v>1.3479432</v>
      </c>
      <c r="S41" s="9">
        <f t="shared" si="3"/>
        <v>0.11540340000000002</v>
      </c>
      <c r="T41" s="11">
        <v>4.4770000000000003</v>
      </c>
      <c r="U41" s="12">
        <v>1.1097178000000001</v>
      </c>
      <c r="V41" s="11">
        <v>-14.856</v>
      </c>
      <c r="W41" s="11">
        <v>41.788482600000002</v>
      </c>
      <c r="X41" s="12">
        <v>37.656855283388261</v>
      </c>
    </row>
    <row r="42" spans="1:24" x14ac:dyDescent="0.3">
      <c r="A42" s="9" t="s">
        <v>59</v>
      </c>
      <c r="B42" s="10" t="s">
        <v>26</v>
      </c>
      <c r="C42" s="10" t="s">
        <v>55</v>
      </c>
      <c r="D42" s="10">
        <v>9</v>
      </c>
      <c r="E42" s="10">
        <v>5</v>
      </c>
      <c r="F42" s="9">
        <v>928.31700000000001</v>
      </c>
      <c r="G42" s="9">
        <v>394.46899999999999</v>
      </c>
      <c r="H42" s="9">
        <v>150.83099999999999</v>
      </c>
      <c r="I42" s="9">
        <v>134.67699999999999</v>
      </c>
      <c r="J42" s="9">
        <v>16745.669999999998</v>
      </c>
      <c r="K42" s="9">
        <v>1542.2470000000001</v>
      </c>
      <c r="L42" s="9">
        <f t="shared" si="0"/>
        <v>14096.515080000001</v>
      </c>
      <c r="M42" s="9">
        <f t="shared" si="1"/>
        <v>408960.94</v>
      </c>
      <c r="N42" s="9">
        <f t="shared" si="3"/>
        <v>9.2831700000000003E-2</v>
      </c>
      <c r="O42" s="9">
        <f t="shared" si="3"/>
        <v>3.94469E-2</v>
      </c>
      <c r="P42" s="9">
        <f t="shared" si="3"/>
        <v>1.5083099999999999E-2</v>
      </c>
      <c r="Q42" s="9">
        <f t="shared" si="3"/>
        <v>1.3467699999999999E-2</v>
      </c>
      <c r="R42" s="9">
        <f t="shared" si="3"/>
        <v>1.6745669999999999</v>
      </c>
      <c r="S42" s="9">
        <f t="shared" si="3"/>
        <v>0.15422470000000002</v>
      </c>
      <c r="T42" s="11">
        <v>3.766</v>
      </c>
      <c r="U42" s="12">
        <v>1.4096515080000001</v>
      </c>
      <c r="V42" s="11">
        <v>-13.670999999999999</v>
      </c>
      <c r="W42" s="11">
        <v>40.896093999999998</v>
      </c>
      <c r="X42" s="12">
        <v>29.011492392203362</v>
      </c>
    </row>
    <row r="43" spans="1:24" x14ac:dyDescent="0.3">
      <c r="A43" s="9" t="s">
        <v>59</v>
      </c>
      <c r="B43" s="10" t="s">
        <v>27</v>
      </c>
      <c r="C43" s="10" t="s">
        <v>55</v>
      </c>
      <c r="D43" s="10">
        <v>9</v>
      </c>
      <c r="E43" s="10">
        <v>5</v>
      </c>
      <c r="F43" s="9">
        <v>1039.2719999999999</v>
      </c>
      <c r="G43" s="9">
        <v>571.06700000000001</v>
      </c>
      <c r="H43" s="9">
        <v>115.197</v>
      </c>
      <c r="I43" s="9">
        <v>127.167</v>
      </c>
      <c r="J43" s="9">
        <v>14678.319</v>
      </c>
      <c r="K43" s="9">
        <v>1633.86</v>
      </c>
      <c r="L43" s="9">
        <f t="shared" si="0"/>
        <v>14775.266240000003</v>
      </c>
      <c r="M43" s="9">
        <f t="shared" si="1"/>
        <v>417890.054</v>
      </c>
      <c r="N43" s="9">
        <f t="shared" si="3"/>
        <v>0.1039272</v>
      </c>
      <c r="O43" s="9">
        <f t="shared" si="3"/>
        <v>5.7106700000000003E-2</v>
      </c>
      <c r="P43" s="9">
        <f t="shared" si="3"/>
        <v>1.1519700000000001E-2</v>
      </c>
      <c r="Q43" s="9">
        <f t="shared" si="3"/>
        <v>1.2716700000000001E-2</v>
      </c>
      <c r="R43" s="9">
        <f t="shared" si="3"/>
        <v>1.4678319</v>
      </c>
      <c r="S43" s="9">
        <f t="shared" si="3"/>
        <v>0.163386</v>
      </c>
      <c r="T43" s="11">
        <v>5.3550000000000004</v>
      </c>
      <c r="U43" s="12">
        <v>1.4775266240000002</v>
      </c>
      <c r="V43" s="11">
        <v>-14.904</v>
      </c>
      <c r="W43" s="11">
        <v>41.789005400000001</v>
      </c>
      <c r="X43" s="12">
        <v>28.283081144668426</v>
      </c>
    </row>
    <row r="44" spans="1:24" x14ac:dyDescent="0.3">
      <c r="A44" s="9" t="s">
        <v>58</v>
      </c>
      <c r="B44" s="10" t="s">
        <v>28</v>
      </c>
      <c r="C44" s="10" t="s">
        <v>55</v>
      </c>
      <c r="D44" s="10">
        <v>10</v>
      </c>
      <c r="E44" s="10">
        <v>5</v>
      </c>
      <c r="F44" s="9">
        <v>1021.979</v>
      </c>
      <c r="G44" s="9">
        <v>720.35699999999997</v>
      </c>
      <c r="H44" s="9">
        <v>81.951999999999998</v>
      </c>
      <c r="I44" s="9">
        <v>100.85299999999999</v>
      </c>
      <c r="J44" s="9">
        <v>19803.638999999999</v>
      </c>
      <c r="K44" s="9">
        <v>1119.8030000000001</v>
      </c>
      <c r="L44" s="9">
        <f t="shared" si="0"/>
        <v>14646.24912</v>
      </c>
      <c r="M44" s="9">
        <f t="shared" si="1"/>
        <v>408139.386</v>
      </c>
      <c r="N44" s="9">
        <f t="shared" si="3"/>
        <v>0.10219790000000001</v>
      </c>
      <c r="O44" s="9">
        <f t="shared" si="3"/>
        <v>7.2035699999999994E-2</v>
      </c>
      <c r="P44" s="9">
        <f t="shared" si="3"/>
        <v>8.1951999999999997E-3</v>
      </c>
      <c r="Q44" s="9">
        <f t="shared" si="3"/>
        <v>1.00853E-2</v>
      </c>
      <c r="R44" s="9">
        <f t="shared" si="3"/>
        <v>1.9803639</v>
      </c>
      <c r="S44" s="9">
        <f t="shared" si="3"/>
        <v>0.1119803</v>
      </c>
      <c r="T44" s="11">
        <v>5.2220000000000004</v>
      </c>
      <c r="U44" s="12">
        <v>1.4646249120000001</v>
      </c>
      <c r="V44" s="11">
        <v>-14.561999999999999</v>
      </c>
      <c r="W44" s="11">
        <v>40.8139386</v>
      </c>
      <c r="X44" s="12">
        <v>27.866478485789948</v>
      </c>
    </row>
    <row r="45" spans="1:24" x14ac:dyDescent="0.3">
      <c r="A45" s="9" t="s">
        <v>58</v>
      </c>
      <c r="B45" s="10" t="s">
        <v>29</v>
      </c>
      <c r="C45" s="10" t="s">
        <v>55</v>
      </c>
      <c r="D45" s="10">
        <v>10</v>
      </c>
      <c r="E45" s="10">
        <v>5</v>
      </c>
      <c r="F45" s="9">
        <v>1039.1479999999999</v>
      </c>
      <c r="G45" s="9">
        <v>465.93299999999999</v>
      </c>
      <c r="H45" s="9">
        <v>136.00700000000001</v>
      </c>
      <c r="I45" s="9">
        <v>105.631</v>
      </c>
      <c r="J45" s="9">
        <v>12783.743</v>
      </c>
      <c r="K45" s="9">
        <v>1568.9190000000001</v>
      </c>
      <c r="L45" s="9">
        <f t="shared" si="0"/>
        <v>11532.36652</v>
      </c>
      <c r="M45" s="9">
        <f t="shared" si="1"/>
        <v>416283.19900000002</v>
      </c>
      <c r="N45" s="9">
        <f t="shared" si="3"/>
        <v>0.10391479999999999</v>
      </c>
      <c r="O45" s="9">
        <f t="shared" si="3"/>
        <v>4.6593299999999997E-2</v>
      </c>
      <c r="P45" s="9">
        <f t="shared" si="3"/>
        <v>1.36007E-2</v>
      </c>
      <c r="Q45" s="9">
        <f t="shared" si="3"/>
        <v>1.0563100000000001E-2</v>
      </c>
      <c r="R45" s="9">
        <f t="shared" si="3"/>
        <v>1.2783743000000001</v>
      </c>
      <c r="S45" s="9">
        <f t="shared" si="3"/>
        <v>0.1568919</v>
      </c>
      <c r="T45" s="11">
        <v>4.75</v>
      </c>
      <c r="U45" s="12">
        <v>1.1532366519999999</v>
      </c>
      <c r="V45" s="11">
        <v>-14.901</v>
      </c>
      <c r="W45" s="11">
        <v>41.628319900000001</v>
      </c>
      <c r="X45" s="12">
        <v>36.096944913956833</v>
      </c>
    </row>
    <row r="46" spans="1:24" x14ac:dyDescent="0.3">
      <c r="A46" s="9" t="s">
        <v>58</v>
      </c>
      <c r="B46" s="10" t="s">
        <v>30</v>
      </c>
      <c r="C46" s="10" t="s">
        <v>55</v>
      </c>
      <c r="D46" s="10">
        <v>11</v>
      </c>
      <c r="E46" s="10">
        <v>6</v>
      </c>
      <c r="F46" s="9">
        <v>1265.645</v>
      </c>
      <c r="G46" s="9">
        <v>619.45299999999997</v>
      </c>
      <c r="H46" s="9">
        <v>103.72499999999999</v>
      </c>
      <c r="I46" s="9">
        <v>140.53899999999999</v>
      </c>
      <c r="J46" s="9">
        <v>21866.776000000002</v>
      </c>
      <c r="K46" s="9">
        <v>1519.2059999999999</v>
      </c>
      <c r="L46" s="9">
        <f t="shared" si="0"/>
        <v>17174.012599999998</v>
      </c>
      <c r="M46" s="9">
        <f t="shared" si="1"/>
        <v>408335.63900000002</v>
      </c>
      <c r="N46" s="9">
        <f t="shared" si="3"/>
        <v>0.1265645</v>
      </c>
      <c r="O46" s="9">
        <f t="shared" si="3"/>
        <v>6.1945299999999995E-2</v>
      </c>
      <c r="P46" s="9">
        <f t="shared" si="3"/>
        <v>1.03725E-2</v>
      </c>
      <c r="Q46" s="9">
        <f t="shared" si="3"/>
        <v>1.4053899999999999E-2</v>
      </c>
      <c r="R46" s="9">
        <f t="shared" si="3"/>
        <v>2.1866776000000003</v>
      </c>
      <c r="S46" s="9">
        <f t="shared" si="3"/>
        <v>0.15192059999999999</v>
      </c>
      <c r="T46" s="11">
        <v>4.774</v>
      </c>
      <c r="U46" s="12">
        <v>1.7174012599999999</v>
      </c>
      <c r="V46" s="11">
        <v>-14.786</v>
      </c>
      <c r="W46" s="11">
        <v>40.833563900000001</v>
      </c>
      <c r="X46" s="12">
        <v>23.776367731324481</v>
      </c>
    </row>
    <row r="47" spans="1:24" x14ac:dyDescent="0.3">
      <c r="A47" s="9" t="s">
        <v>58</v>
      </c>
      <c r="B47" s="10" t="s">
        <v>31</v>
      </c>
      <c r="C47" s="10" t="s">
        <v>55</v>
      </c>
      <c r="D47" s="10">
        <v>11</v>
      </c>
      <c r="E47" s="10">
        <v>6</v>
      </c>
      <c r="F47" s="9">
        <v>1029.0889999999999</v>
      </c>
      <c r="G47" s="9">
        <v>418.71300000000002</v>
      </c>
      <c r="H47" s="9">
        <v>73.138999999999996</v>
      </c>
      <c r="I47" s="9">
        <v>115.15600000000001</v>
      </c>
      <c r="J47" s="9">
        <v>15539.672</v>
      </c>
      <c r="K47" s="9">
        <v>1434.127</v>
      </c>
      <c r="L47" s="9">
        <f t="shared" si="0"/>
        <v>11461.97364</v>
      </c>
      <c r="M47" s="9">
        <f t="shared" si="1"/>
        <v>416115.83400000003</v>
      </c>
      <c r="N47" s="9">
        <f t="shared" si="3"/>
        <v>0.1029089</v>
      </c>
      <c r="O47" s="9">
        <f t="shared" si="3"/>
        <v>4.18713E-2</v>
      </c>
      <c r="P47" s="9">
        <f t="shared" si="3"/>
        <v>7.3138999999999999E-3</v>
      </c>
      <c r="Q47" s="9">
        <f t="shared" si="3"/>
        <v>1.1515600000000001E-2</v>
      </c>
      <c r="R47" s="9">
        <f t="shared" si="3"/>
        <v>1.5539672</v>
      </c>
      <c r="S47" s="9">
        <f t="shared" si="3"/>
        <v>0.1434127</v>
      </c>
      <c r="T47" s="11">
        <v>5.4560000000000004</v>
      </c>
      <c r="U47" s="12">
        <v>1.1461973640000001</v>
      </c>
      <c r="V47" s="11">
        <v>-15.071999999999999</v>
      </c>
      <c r="W47" s="11">
        <v>41.611583400000001</v>
      </c>
      <c r="X47" s="12">
        <v>36.304029922721057</v>
      </c>
    </row>
    <row r="48" spans="1:24" x14ac:dyDescent="0.3">
      <c r="A48" s="9" t="s">
        <v>59</v>
      </c>
      <c r="B48" s="10" t="s">
        <v>32</v>
      </c>
      <c r="C48" s="10" t="s">
        <v>55</v>
      </c>
      <c r="D48" s="10">
        <v>12</v>
      </c>
      <c r="E48" s="10">
        <v>6</v>
      </c>
      <c r="F48" s="9">
        <v>1328.066</v>
      </c>
      <c r="G48" s="9">
        <v>833.28399999999999</v>
      </c>
      <c r="H48" s="9">
        <v>102.97</v>
      </c>
      <c r="I48" s="9">
        <v>138.96899999999999</v>
      </c>
      <c r="J48" s="9">
        <v>18859.382000000001</v>
      </c>
      <c r="K48" s="9">
        <v>1432.374</v>
      </c>
      <c r="L48" s="9">
        <f t="shared" si="0"/>
        <v>17833.684799999999</v>
      </c>
      <c r="M48" s="9">
        <f t="shared" si="1"/>
        <v>405848.04400000005</v>
      </c>
      <c r="N48" s="9">
        <f t="shared" si="3"/>
        <v>0.1328066</v>
      </c>
      <c r="O48" s="9">
        <f t="shared" si="3"/>
        <v>8.3328399999999997E-2</v>
      </c>
      <c r="P48" s="9">
        <f t="shared" si="3"/>
        <v>1.0297000000000001E-2</v>
      </c>
      <c r="Q48" s="9">
        <f t="shared" si="3"/>
        <v>1.38969E-2</v>
      </c>
      <c r="R48" s="9">
        <f t="shared" si="3"/>
        <v>1.8859382000000002</v>
      </c>
      <c r="S48" s="9">
        <f t="shared" si="3"/>
        <v>0.14323740000000001</v>
      </c>
      <c r="T48" s="11">
        <v>3.726</v>
      </c>
      <c r="U48" s="12">
        <v>1.78336848</v>
      </c>
      <c r="V48" s="11">
        <v>-13.340999999999999</v>
      </c>
      <c r="W48" s="11">
        <v>40.584804400000003</v>
      </c>
      <c r="X48" s="12">
        <v>22.757385731074489</v>
      </c>
    </row>
    <row r="49" spans="1:24" x14ac:dyDescent="0.3">
      <c r="A49" s="9" t="s">
        <v>59</v>
      </c>
      <c r="B49" s="10" t="s">
        <v>33</v>
      </c>
      <c r="C49" s="10" t="s">
        <v>55</v>
      </c>
      <c r="D49" s="10">
        <v>12</v>
      </c>
      <c r="E49" s="10">
        <v>6</v>
      </c>
      <c r="F49" s="9">
        <v>1113.3320000000001</v>
      </c>
      <c r="G49" s="9">
        <v>698.42700000000002</v>
      </c>
      <c r="H49" s="9">
        <v>145.43299999999999</v>
      </c>
      <c r="I49" s="9">
        <v>106.69199999999999</v>
      </c>
      <c r="J49" s="9">
        <v>16125.616</v>
      </c>
      <c r="K49" s="9">
        <v>1293.499</v>
      </c>
      <c r="L49" s="9">
        <f t="shared" si="0"/>
        <v>16240.295399999999</v>
      </c>
      <c r="M49" s="9">
        <f t="shared" si="1"/>
        <v>413630.98299999995</v>
      </c>
      <c r="N49" s="9">
        <f t="shared" si="3"/>
        <v>0.11133320000000001</v>
      </c>
      <c r="O49" s="9">
        <f t="shared" si="3"/>
        <v>6.9842700000000008E-2</v>
      </c>
      <c r="P49" s="9">
        <f t="shared" si="3"/>
        <v>1.4543299999999999E-2</v>
      </c>
      <c r="Q49" s="9">
        <f t="shared" si="3"/>
        <v>1.0669199999999998E-2</v>
      </c>
      <c r="R49" s="9">
        <f t="shared" si="3"/>
        <v>1.6125616</v>
      </c>
      <c r="S49" s="9">
        <f t="shared" si="3"/>
        <v>0.12934989999999999</v>
      </c>
      <c r="T49" s="11">
        <v>3.7239999999999998</v>
      </c>
      <c r="U49" s="12">
        <v>1.62402954</v>
      </c>
      <c r="V49" s="11">
        <v>-13.497999999999999</v>
      </c>
      <c r="W49" s="11">
        <v>41.363098299999997</v>
      </c>
      <c r="X49" s="12">
        <v>25.469424835708345</v>
      </c>
    </row>
    <row r="50" spans="1:24" x14ac:dyDescent="0.3">
      <c r="A50" s="9" t="s">
        <v>58</v>
      </c>
      <c r="B50" s="10" t="s">
        <v>10</v>
      </c>
      <c r="C50" s="10" t="s">
        <v>56</v>
      </c>
      <c r="D50" s="10">
        <v>1</v>
      </c>
      <c r="E50" s="10">
        <v>1</v>
      </c>
      <c r="F50" s="9">
        <v>1273.5139999999999</v>
      </c>
      <c r="G50" s="13" t="s">
        <v>53</v>
      </c>
      <c r="H50" s="9">
        <v>1643.0530000000001</v>
      </c>
      <c r="I50" s="9">
        <v>172.82400000000001</v>
      </c>
      <c r="J50" s="9">
        <v>11486.103999999999</v>
      </c>
      <c r="K50" s="9">
        <v>5414.3760000000002</v>
      </c>
      <c r="L50" s="9">
        <f t="shared" si="0"/>
        <v>15288.536080000002</v>
      </c>
      <c r="M50" s="9">
        <f t="shared" si="1"/>
        <v>378718.84500000003</v>
      </c>
      <c r="N50" s="9">
        <f t="shared" ref="N50:S72" si="4">F50/10000</f>
        <v>0.1273514</v>
      </c>
      <c r="O50" s="9" t="s">
        <v>53</v>
      </c>
      <c r="P50" s="9">
        <f t="shared" si="4"/>
        <v>0.16430530000000002</v>
      </c>
      <c r="Q50" s="9">
        <f t="shared" si="4"/>
        <v>1.72824E-2</v>
      </c>
      <c r="R50" s="9">
        <f t="shared" si="4"/>
        <v>1.1486103999999999</v>
      </c>
      <c r="S50" s="9">
        <f t="shared" si="4"/>
        <v>0.54143760000000007</v>
      </c>
      <c r="T50" s="14">
        <v>4.9660000000000002</v>
      </c>
      <c r="U50" s="15">
        <v>1.5288536080000001</v>
      </c>
      <c r="V50" s="14">
        <v>-19.030999999999999</v>
      </c>
      <c r="W50" s="14">
        <v>37.8718845</v>
      </c>
      <c r="X50" s="15">
        <v>24.771426316966245</v>
      </c>
    </row>
    <row r="51" spans="1:24" x14ac:dyDescent="0.3">
      <c r="A51" s="9" t="s">
        <v>58</v>
      </c>
      <c r="B51" s="10" t="s">
        <v>11</v>
      </c>
      <c r="C51" s="10" t="s">
        <v>56</v>
      </c>
      <c r="D51" s="10">
        <v>1</v>
      </c>
      <c r="E51" s="10">
        <v>1</v>
      </c>
      <c r="F51" s="9">
        <v>1173.01</v>
      </c>
      <c r="G51" s="9">
        <v>488.392</v>
      </c>
      <c r="H51" s="9">
        <v>359.351</v>
      </c>
      <c r="I51" s="9">
        <v>191.53299999999999</v>
      </c>
      <c r="J51" s="9">
        <v>13388.821</v>
      </c>
      <c r="K51" s="9">
        <v>4548.8999999999996</v>
      </c>
      <c r="L51" s="9">
        <f t="shared" si="0"/>
        <v>11799.557520000002</v>
      </c>
      <c r="M51" s="9">
        <f t="shared" si="1"/>
        <v>409181.54800000001</v>
      </c>
      <c r="N51" s="9">
        <f t="shared" si="4"/>
        <v>0.117301</v>
      </c>
      <c r="O51" s="9">
        <f t="shared" si="4"/>
        <v>4.8839199999999999E-2</v>
      </c>
      <c r="P51" s="9">
        <f t="shared" si="4"/>
        <v>3.5935099999999998E-2</v>
      </c>
      <c r="Q51" s="9">
        <f t="shared" si="4"/>
        <v>1.9153299999999998E-2</v>
      </c>
      <c r="R51" s="9">
        <f t="shared" si="4"/>
        <v>1.3388821</v>
      </c>
      <c r="S51" s="9">
        <f t="shared" si="4"/>
        <v>0.45488999999999996</v>
      </c>
      <c r="T51" s="14">
        <v>5.1720000000000006</v>
      </c>
      <c r="U51" s="15">
        <v>1.1799557520000001</v>
      </c>
      <c r="V51" s="14">
        <v>-16.271000000000001</v>
      </c>
      <c r="W51" s="14">
        <v>40.918154800000003</v>
      </c>
      <c r="X51" s="15">
        <v>34.677702727957886</v>
      </c>
    </row>
    <row r="52" spans="1:24" x14ac:dyDescent="0.3">
      <c r="A52" s="9" t="s">
        <v>59</v>
      </c>
      <c r="B52" s="10" t="s">
        <v>12</v>
      </c>
      <c r="C52" s="10" t="s">
        <v>56</v>
      </c>
      <c r="D52" s="10">
        <v>2</v>
      </c>
      <c r="E52" s="10">
        <v>1</v>
      </c>
      <c r="F52" s="9">
        <v>1294.336</v>
      </c>
      <c r="G52" s="9">
        <v>680.32799999999997</v>
      </c>
      <c r="H52" s="9">
        <v>680.26099999999997</v>
      </c>
      <c r="I52" s="9">
        <v>113.627</v>
      </c>
      <c r="J52" s="9">
        <v>10058.369000000001</v>
      </c>
      <c r="K52" s="9">
        <v>5443.6149999999998</v>
      </c>
      <c r="L52" s="9">
        <f t="shared" si="0"/>
        <v>12269.746520000001</v>
      </c>
      <c r="M52" s="9">
        <f t="shared" si="1"/>
        <v>404532.71399999998</v>
      </c>
      <c r="N52" s="9">
        <f t="shared" si="4"/>
        <v>0.12943360000000001</v>
      </c>
      <c r="O52" s="9">
        <f t="shared" si="4"/>
        <v>6.8032800000000004E-2</v>
      </c>
      <c r="P52" s="9">
        <f t="shared" si="4"/>
        <v>6.8026099999999992E-2</v>
      </c>
      <c r="Q52" s="9">
        <f t="shared" si="4"/>
        <v>1.13627E-2</v>
      </c>
      <c r="R52" s="9">
        <f t="shared" si="4"/>
        <v>1.0058369</v>
      </c>
      <c r="S52" s="9">
        <f t="shared" si="4"/>
        <v>0.54436149999999994</v>
      </c>
      <c r="T52" s="14">
        <v>3.802</v>
      </c>
      <c r="U52" s="15">
        <v>1.226974652</v>
      </c>
      <c r="V52" s="14">
        <v>-13.54</v>
      </c>
      <c r="W52" s="14">
        <v>40.453271399999998</v>
      </c>
      <c r="X52" s="15">
        <v>32.969932454643732</v>
      </c>
    </row>
    <row r="53" spans="1:24" x14ac:dyDescent="0.3">
      <c r="A53" s="9" t="s">
        <v>59</v>
      </c>
      <c r="B53" s="10" t="s">
        <v>13</v>
      </c>
      <c r="C53" s="10" t="s">
        <v>56</v>
      </c>
      <c r="D53" s="10">
        <v>2</v>
      </c>
      <c r="E53" s="10">
        <v>1</v>
      </c>
      <c r="F53" s="9">
        <v>1205.6089999999999</v>
      </c>
      <c r="G53" s="9">
        <v>539.29700000000003</v>
      </c>
      <c r="H53" s="9">
        <v>429.137</v>
      </c>
      <c r="I53" s="9">
        <v>107.242</v>
      </c>
      <c r="J53" s="9">
        <v>12446.120999999999</v>
      </c>
      <c r="K53" s="9">
        <v>5154.7709999999997</v>
      </c>
      <c r="L53" s="9">
        <f t="shared" si="0"/>
        <v>12710.7407</v>
      </c>
      <c r="M53" s="9">
        <f t="shared" si="1"/>
        <v>408314.22250000003</v>
      </c>
      <c r="N53" s="9">
        <f t="shared" si="4"/>
        <v>0.1205609</v>
      </c>
      <c r="O53" s="9">
        <f t="shared" si="4"/>
        <v>5.3929700000000004E-2</v>
      </c>
      <c r="P53" s="9">
        <f t="shared" si="4"/>
        <v>4.2913699999999999E-2</v>
      </c>
      <c r="Q53" s="9">
        <f t="shared" si="4"/>
        <v>1.07242E-2</v>
      </c>
      <c r="R53" s="9">
        <f t="shared" si="4"/>
        <v>1.2446120999999999</v>
      </c>
      <c r="S53" s="9">
        <f t="shared" si="4"/>
        <v>0.51547710000000002</v>
      </c>
      <c r="T53" s="14">
        <v>5.16</v>
      </c>
      <c r="U53" s="14">
        <v>1.2710740700000001</v>
      </c>
      <c r="V53" s="14">
        <v>-15.379999999999999</v>
      </c>
      <c r="W53" s="14">
        <v>40.831422250000003</v>
      </c>
      <c r="X53" s="14">
        <v>32.135134400325626</v>
      </c>
    </row>
    <row r="54" spans="1:24" x14ac:dyDescent="0.3">
      <c r="A54" s="9" t="s">
        <v>59</v>
      </c>
      <c r="B54" s="10" t="s">
        <v>14</v>
      </c>
      <c r="C54" s="10" t="s">
        <v>56</v>
      </c>
      <c r="D54" s="10">
        <v>3</v>
      </c>
      <c r="E54" s="10">
        <v>2</v>
      </c>
      <c r="F54" s="9">
        <v>1235.096</v>
      </c>
      <c r="G54" s="9">
        <v>694.09299999999996</v>
      </c>
      <c r="H54" s="9">
        <v>657.95500000000004</v>
      </c>
      <c r="I54" s="9">
        <v>114.89700000000001</v>
      </c>
      <c r="J54" s="9">
        <v>11784.129000000001</v>
      </c>
      <c r="K54" s="9">
        <v>5702.3329999999996</v>
      </c>
      <c r="L54" s="9">
        <f t="shared" si="0"/>
        <v>12332.353439999999</v>
      </c>
      <c r="M54" s="9">
        <f t="shared" si="1"/>
        <v>399374.47599999997</v>
      </c>
      <c r="N54" s="9">
        <f t="shared" si="4"/>
        <v>0.1235096</v>
      </c>
      <c r="O54" s="9">
        <f t="shared" si="4"/>
        <v>6.9409299999999993E-2</v>
      </c>
      <c r="P54" s="9">
        <f t="shared" si="4"/>
        <v>6.5795500000000007E-2</v>
      </c>
      <c r="Q54" s="9">
        <f t="shared" si="4"/>
        <v>1.14897E-2</v>
      </c>
      <c r="R54" s="9">
        <f t="shared" si="4"/>
        <v>1.1784129000000001</v>
      </c>
      <c r="S54" s="9">
        <f t="shared" si="4"/>
        <v>0.57023329999999994</v>
      </c>
      <c r="T54" s="14">
        <v>4.4740000000000002</v>
      </c>
      <c r="U54" s="15">
        <v>1.2332353439999999</v>
      </c>
      <c r="V54" s="14">
        <v>-13.457000000000001</v>
      </c>
      <c r="W54" s="14">
        <v>39.937447599999999</v>
      </c>
      <c r="X54" s="15">
        <v>32.384287228148075</v>
      </c>
    </row>
    <row r="55" spans="1:24" x14ac:dyDescent="0.3">
      <c r="A55" s="9" t="s">
        <v>59</v>
      </c>
      <c r="B55" s="10" t="s">
        <v>15</v>
      </c>
      <c r="C55" s="10" t="s">
        <v>56</v>
      </c>
      <c r="D55" s="10">
        <v>3</v>
      </c>
      <c r="E55" s="10">
        <v>2</v>
      </c>
      <c r="F55" s="9">
        <v>1121.4870000000001</v>
      </c>
      <c r="G55" s="9">
        <v>304.52699999999999</v>
      </c>
      <c r="H55" s="9">
        <v>331.94099999999997</v>
      </c>
      <c r="I55" s="9">
        <v>175.059</v>
      </c>
      <c r="J55" s="9">
        <v>12474.97</v>
      </c>
      <c r="K55" s="9">
        <v>4215.0959999999995</v>
      </c>
      <c r="L55" s="9">
        <f t="shared" si="0"/>
        <v>12227.31336</v>
      </c>
      <c r="M55" s="9">
        <f t="shared" si="1"/>
        <v>414194.91299999994</v>
      </c>
      <c r="N55" s="9">
        <f t="shared" si="4"/>
        <v>0.1121487</v>
      </c>
      <c r="O55" s="9">
        <f t="shared" si="4"/>
        <v>3.0452699999999999E-2</v>
      </c>
      <c r="P55" s="9">
        <f t="shared" si="4"/>
        <v>3.3194099999999997E-2</v>
      </c>
      <c r="Q55" s="9">
        <f t="shared" si="4"/>
        <v>1.7505900000000001E-2</v>
      </c>
      <c r="R55" s="9">
        <f t="shared" si="4"/>
        <v>1.2474969999999999</v>
      </c>
      <c r="S55" s="9">
        <f t="shared" si="4"/>
        <v>0.42150959999999993</v>
      </c>
      <c r="T55" s="14">
        <v>5.1960000000000006</v>
      </c>
      <c r="U55" s="15">
        <v>1.2227313360000001</v>
      </c>
      <c r="V55" s="14">
        <v>-15.984000000000002</v>
      </c>
      <c r="W55" s="14">
        <v>41.419491299999997</v>
      </c>
      <c r="X55" s="15">
        <v>33.874564330295364</v>
      </c>
    </row>
    <row r="56" spans="1:24" x14ac:dyDescent="0.3">
      <c r="A56" s="9" t="s">
        <v>58</v>
      </c>
      <c r="B56" s="10" t="s">
        <v>16</v>
      </c>
      <c r="C56" s="10" t="s">
        <v>56</v>
      </c>
      <c r="D56" s="10">
        <v>4</v>
      </c>
      <c r="E56" s="10">
        <v>2</v>
      </c>
      <c r="F56" s="9">
        <v>1235.646</v>
      </c>
      <c r="G56" s="9">
        <v>1038.075</v>
      </c>
      <c r="H56" s="9">
        <v>753.54499999999996</v>
      </c>
      <c r="I56" s="9">
        <v>95.194999999999993</v>
      </c>
      <c r="J56" s="9">
        <v>16814.215</v>
      </c>
      <c r="K56" s="9">
        <v>3860.2420000000002</v>
      </c>
      <c r="L56" s="9">
        <f t="shared" si="0"/>
        <v>16571.353720000003</v>
      </c>
      <c r="M56" s="9">
        <f t="shared" si="1"/>
        <v>401687.505</v>
      </c>
      <c r="N56" s="9">
        <f t="shared" si="4"/>
        <v>0.1235646</v>
      </c>
      <c r="O56" s="9">
        <f t="shared" si="4"/>
        <v>0.10380750000000001</v>
      </c>
      <c r="P56" s="9">
        <f t="shared" si="4"/>
        <v>7.5354499999999991E-2</v>
      </c>
      <c r="Q56" s="9">
        <f t="shared" si="4"/>
        <v>9.5195000000000002E-3</v>
      </c>
      <c r="R56" s="9">
        <f t="shared" si="4"/>
        <v>1.6814215000000001</v>
      </c>
      <c r="S56" s="9">
        <f t="shared" si="4"/>
        <v>0.38602420000000004</v>
      </c>
      <c r="T56" s="14">
        <v>4.6190000000000007</v>
      </c>
      <c r="U56" s="15">
        <v>1.6571353720000002</v>
      </c>
      <c r="V56" s="14">
        <v>-17.181999999999999</v>
      </c>
      <c r="W56" s="14">
        <v>40.168750500000002</v>
      </c>
      <c r="X56" s="15">
        <v>24.239872721756129</v>
      </c>
    </row>
    <row r="57" spans="1:24" x14ac:dyDescent="0.3">
      <c r="A57" s="9" t="s">
        <v>59</v>
      </c>
      <c r="B57" s="10" t="s">
        <v>27</v>
      </c>
      <c r="C57" s="10" t="s">
        <v>56</v>
      </c>
      <c r="D57" s="10">
        <v>9</v>
      </c>
      <c r="E57" s="10">
        <v>5</v>
      </c>
      <c r="F57" s="9">
        <v>1328.066</v>
      </c>
      <c r="G57" s="9">
        <v>463.80500000000001</v>
      </c>
      <c r="H57" s="9">
        <v>913.34500000000003</v>
      </c>
      <c r="I57" s="9">
        <v>220.23599999999999</v>
      </c>
      <c r="J57" s="9">
        <v>10601.594999999999</v>
      </c>
      <c r="K57" s="9">
        <v>5005.5559999999996</v>
      </c>
      <c r="L57" s="9">
        <f t="shared" si="0"/>
        <v>14883.424199999999</v>
      </c>
      <c r="M57" s="9">
        <f t="shared" si="1"/>
        <v>413309.76800000004</v>
      </c>
      <c r="N57" s="9">
        <f t="shared" si="4"/>
        <v>0.1328066</v>
      </c>
      <c r="O57" s="9">
        <f t="shared" si="4"/>
        <v>4.6380499999999998E-2</v>
      </c>
      <c r="P57" s="9">
        <f t="shared" si="4"/>
        <v>9.1334499999999999E-2</v>
      </c>
      <c r="Q57" s="9">
        <f t="shared" si="4"/>
        <v>2.2023599999999997E-2</v>
      </c>
      <c r="R57" s="9">
        <f t="shared" si="4"/>
        <v>1.0601594999999999</v>
      </c>
      <c r="S57" s="9">
        <f t="shared" si="4"/>
        <v>0.50055559999999999</v>
      </c>
      <c r="T57" s="14">
        <v>4.6820000000000004</v>
      </c>
      <c r="U57" s="15">
        <v>1.4883424199999999</v>
      </c>
      <c r="V57" s="14">
        <v>-14.077999999999999</v>
      </c>
      <c r="W57" s="14">
        <v>41.330976800000002</v>
      </c>
      <c r="X57" s="15">
        <v>27.769803671926521</v>
      </c>
    </row>
    <row r="58" spans="1:24" x14ac:dyDescent="0.3">
      <c r="A58" s="9" t="s">
        <v>58</v>
      </c>
      <c r="B58" s="10" t="s">
        <v>18</v>
      </c>
      <c r="C58" s="10" t="s">
        <v>56</v>
      </c>
      <c r="D58" s="10">
        <v>5</v>
      </c>
      <c r="E58" s="10">
        <v>3</v>
      </c>
      <c r="F58" s="9">
        <v>1164.2470000000001</v>
      </c>
      <c r="G58" s="9">
        <v>493.69900000000001</v>
      </c>
      <c r="H58" s="9">
        <v>416.72699999999998</v>
      </c>
      <c r="I58" s="9">
        <v>99.361999999999995</v>
      </c>
      <c r="J58" s="9">
        <v>11498.189</v>
      </c>
      <c r="K58" s="9">
        <v>3895.8629999999998</v>
      </c>
      <c r="L58" s="9">
        <f t="shared" si="0"/>
        <v>11842.09188</v>
      </c>
      <c r="M58" s="9">
        <f t="shared" si="1"/>
        <v>414591.59300000005</v>
      </c>
      <c r="N58" s="9">
        <f t="shared" si="4"/>
        <v>0.11642470000000001</v>
      </c>
      <c r="O58" s="9">
        <f t="shared" si="4"/>
        <v>4.9369900000000001E-2</v>
      </c>
      <c r="P58" s="9">
        <f t="shared" si="4"/>
        <v>4.16727E-2</v>
      </c>
      <c r="Q58" s="9">
        <f t="shared" si="4"/>
        <v>9.9361999999999992E-3</v>
      </c>
      <c r="R58" s="9">
        <f t="shared" si="4"/>
        <v>1.1498189000000001</v>
      </c>
      <c r="S58" s="9">
        <f t="shared" si="4"/>
        <v>0.3895863</v>
      </c>
      <c r="T58" s="14">
        <v>3.9049999999999998</v>
      </c>
      <c r="U58" s="15">
        <v>1.1842091880000001</v>
      </c>
      <c r="V58" s="14">
        <v>-15.358000000000001</v>
      </c>
      <c r="W58" s="14">
        <v>41.459159300000003</v>
      </c>
      <c r="X58" s="15">
        <v>35.009996308186054</v>
      </c>
    </row>
    <row r="59" spans="1:24" x14ac:dyDescent="0.3">
      <c r="A59" s="9" t="s">
        <v>58</v>
      </c>
      <c r="B59" s="10" t="s">
        <v>19</v>
      </c>
      <c r="C59" s="10" t="s">
        <v>56</v>
      </c>
      <c r="D59" s="10">
        <v>5</v>
      </c>
      <c r="E59" s="10">
        <v>3</v>
      </c>
      <c r="F59" s="9">
        <v>1312.365</v>
      </c>
      <c r="G59" s="13" t="s">
        <v>53</v>
      </c>
      <c r="H59" s="9">
        <v>1677.6289999999999</v>
      </c>
      <c r="I59" s="9">
        <v>76.837999999999994</v>
      </c>
      <c r="J59" s="9">
        <v>7691.6409999999996</v>
      </c>
      <c r="K59" s="9">
        <v>4253.43</v>
      </c>
      <c r="L59" s="9">
        <f t="shared" si="0"/>
        <v>14568.418960000001</v>
      </c>
      <c r="M59" s="9">
        <f t="shared" si="1"/>
        <v>385769.83100000001</v>
      </c>
      <c r="N59" s="9">
        <f t="shared" si="4"/>
        <v>0.13123650000000001</v>
      </c>
      <c r="O59" s="9" t="s">
        <v>53</v>
      </c>
      <c r="P59" s="9">
        <f t="shared" si="4"/>
        <v>0.16776289999999999</v>
      </c>
      <c r="Q59" s="9">
        <f t="shared" si="4"/>
        <v>7.6837999999999993E-3</v>
      </c>
      <c r="R59" s="9">
        <f t="shared" si="4"/>
        <v>0.76916410000000002</v>
      </c>
      <c r="S59" s="9">
        <f t="shared" si="4"/>
        <v>0.42534300000000003</v>
      </c>
      <c r="T59" s="14">
        <v>4.9420000000000002</v>
      </c>
      <c r="U59" s="15">
        <v>1.456841896</v>
      </c>
      <c r="V59" s="14">
        <v>-14.981</v>
      </c>
      <c r="W59" s="14">
        <v>38.5769831</v>
      </c>
      <c r="X59" s="15">
        <v>26.479869370807826</v>
      </c>
    </row>
    <row r="60" spans="1:24" x14ac:dyDescent="0.3">
      <c r="A60" s="9" t="s">
        <v>59</v>
      </c>
      <c r="B60" s="10" t="s">
        <v>20</v>
      </c>
      <c r="C60" s="10" t="s">
        <v>56</v>
      </c>
      <c r="D60" s="10">
        <v>6</v>
      </c>
      <c r="E60" s="10">
        <v>3</v>
      </c>
      <c r="F60" s="9">
        <v>1248.182</v>
      </c>
      <c r="G60" s="9">
        <v>575.25400000000002</v>
      </c>
      <c r="H60" s="9">
        <v>598.20500000000004</v>
      </c>
      <c r="I60" s="9">
        <v>137.22499999999999</v>
      </c>
      <c r="J60" s="9">
        <v>15518.643</v>
      </c>
      <c r="K60" s="9">
        <v>4818.8519999999999</v>
      </c>
      <c r="L60" s="9">
        <f t="shared" si="0"/>
        <v>11958.14804</v>
      </c>
      <c r="M60" s="9">
        <f t="shared" si="1"/>
        <v>406590.446</v>
      </c>
      <c r="N60" s="9">
        <f t="shared" si="4"/>
        <v>0.1248182</v>
      </c>
      <c r="O60" s="9">
        <f>G60/10000</f>
        <v>5.7525400000000004E-2</v>
      </c>
      <c r="P60" s="9">
        <f t="shared" si="4"/>
        <v>5.9820500000000006E-2</v>
      </c>
      <c r="Q60" s="9">
        <f t="shared" si="4"/>
        <v>1.3722499999999999E-2</v>
      </c>
      <c r="R60" s="9">
        <f t="shared" si="4"/>
        <v>1.5518643000000001</v>
      </c>
      <c r="S60" s="9">
        <f t="shared" si="4"/>
        <v>0.48188520000000001</v>
      </c>
      <c r="T60" s="14">
        <v>4.4580000000000002</v>
      </c>
      <c r="U60" s="15">
        <v>1.1958148040000001</v>
      </c>
      <c r="V60" s="14">
        <v>-13.67</v>
      </c>
      <c r="W60" s="14">
        <v>40.659044600000001</v>
      </c>
      <c r="X60" s="15">
        <v>34.001121631874362</v>
      </c>
    </row>
    <row r="61" spans="1:24" x14ac:dyDescent="0.3">
      <c r="A61" s="9" t="s">
        <v>59</v>
      </c>
      <c r="B61" s="10" t="s">
        <v>21</v>
      </c>
      <c r="C61" s="10" t="s">
        <v>56</v>
      </c>
      <c r="D61" s="10">
        <v>6</v>
      </c>
      <c r="E61" s="10">
        <v>3</v>
      </c>
      <c r="F61" s="9">
        <v>1339.63</v>
      </c>
      <c r="G61" s="9">
        <v>578.96900000000005</v>
      </c>
      <c r="H61" s="9">
        <v>387.71899999999999</v>
      </c>
      <c r="I61" s="9">
        <v>58.912999999999997</v>
      </c>
      <c r="J61" s="9">
        <v>10150.004000000001</v>
      </c>
      <c r="K61" s="9">
        <v>5944.8789999999999</v>
      </c>
      <c r="L61" s="9">
        <f t="shared" si="0"/>
        <v>12883.99372</v>
      </c>
      <c r="M61" s="9">
        <f t="shared" si="1"/>
        <v>411443.69699999999</v>
      </c>
      <c r="N61" s="9">
        <f t="shared" si="4"/>
        <v>0.133963</v>
      </c>
      <c r="O61" s="9">
        <f>G61/10000</f>
        <v>5.7896900000000008E-2</v>
      </c>
      <c r="P61" s="9">
        <f t="shared" si="4"/>
        <v>3.8771899999999998E-2</v>
      </c>
      <c r="Q61" s="9">
        <f t="shared" si="4"/>
        <v>5.8912999999999995E-3</v>
      </c>
      <c r="R61" s="9">
        <f t="shared" si="4"/>
        <v>1.0150004000000001</v>
      </c>
      <c r="S61" s="9">
        <f t="shared" si="4"/>
        <v>0.59448789999999996</v>
      </c>
      <c r="T61" s="14">
        <v>4.6290000000000004</v>
      </c>
      <c r="U61" s="15">
        <v>1.288399372</v>
      </c>
      <c r="V61" s="14">
        <v>-13.532999999999999</v>
      </c>
      <c r="W61" s="14">
        <v>41.144369699999999</v>
      </c>
      <c r="X61" s="15">
        <v>31.934484441831906</v>
      </c>
    </row>
    <row r="62" spans="1:24" x14ac:dyDescent="0.3">
      <c r="A62" s="9" t="s">
        <v>59</v>
      </c>
      <c r="B62" s="10" t="s">
        <v>22</v>
      </c>
      <c r="C62" s="10" t="s">
        <v>56</v>
      </c>
      <c r="D62" s="10">
        <v>7</v>
      </c>
      <c r="E62" s="10">
        <v>4</v>
      </c>
      <c r="F62" s="9">
        <v>1054.0050000000001</v>
      </c>
      <c r="G62" s="9">
        <v>369.27300000000002</v>
      </c>
      <c r="H62" s="9">
        <v>299.29899999999998</v>
      </c>
      <c r="I62" s="9">
        <v>236.11500000000001</v>
      </c>
      <c r="J62" s="9">
        <v>13369.414000000001</v>
      </c>
      <c r="K62" s="9">
        <v>7326.174</v>
      </c>
      <c r="L62" s="9">
        <f t="shared" si="0"/>
        <v>9768.2959599999995</v>
      </c>
      <c r="M62" s="9">
        <f t="shared" si="1"/>
        <v>409768.641</v>
      </c>
      <c r="N62" s="9">
        <f t="shared" si="4"/>
        <v>0.10540050000000001</v>
      </c>
      <c r="O62" s="9">
        <f>G62/10000</f>
        <v>3.6927300000000003E-2</v>
      </c>
      <c r="P62" s="9">
        <f t="shared" si="4"/>
        <v>2.9929899999999999E-2</v>
      </c>
      <c r="Q62" s="9">
        <f t="shared" si="4"/>
        <v>2.3611500000000001E-2</v>
      </c>
      <c r="R62" s="9">
        <f t="shared" si="4"/>
        <v>1.3369414000000002</v>
      </c>
      <c r="S62" s="9">
        <f t="shared" si="4"/>
        <v>0.73261739999999997</v>
      </c>
      <c r="T62" s="14">
        <v>4.3719999999999999</v>
      </c>
      <c r="U62" s="15">
        <v>0.97682959599999997</v>
      </c>
      <c r="V62" s="14">
        <v>-13.558999999999999</v>
      </c>
      <c r="W62" s="14">
        <v>40.9768641</v>
      </c>
      <c r="X62" s="15">
        <v>41.948835567426848</v>
      </c>
    </row>
    <row r="63" spans="1:24" x14ac:dyDescent="0.3">
      <c r="A63" s="9" t="s">
        <v>59</v>
      </c>
      <c r="B63" s="10" t="s">
        <v>23</v>
      </c>
      <c r="C63" s="10" t="s">
        <v>56</v>
      </c>
      <c r="D63" s="10">
        <v>7</v>
      </c>
      <c r="E63" s="10">
        <v>4</v>
      </c>
      <c r="F63" s="9">
        <v>1137.2270000000001</v>
      </c>
      <c r="G63" s="13" t="s">
        <v>53</v>
      </c>
      <c r="H63" s="9">
        <v>766.93</v>
      </c>
      <c r="I63" s="9">
        <v>198.40199999999999</v>
      </c>
      <c r="J63" s="9">
        <v>13416.758</v>
      </c>
      <c r="K63" s="9">
        <v>5465.5730000000003</v>
      </c>
      <c r="L63" s="9">
        <f t="shared" si="0"/>
        <v>9722.4137200000005</v>
      </c>
      <c r="M63" s="9">
        <f t="shared" si="1"/>
        <v>397787.52600000007</v>
      </c>
      <c r="N63" s="9">
        <f t="shared" si="4"/>
        <v>0.11372270000000001</v>
      </c>
      <c r="O63" s="9" t="s">
        <v>53</v>
      </c>
      <c r="P63" s="9">
        <f t="shared" si="4"/>
        <v>7.6692999999999997E-2</v>
      </c>
      <c r="Q63" s="9">
        <f t="shared" si="4"/>
        <v>1.9840199999999999E-2</v>
      </c>
      <c r="R63" s="9">
        <f t="shared" si="4"/>
        <v>1.3416758</v>
      </c>
      <c r="S63" s="9">
        <f t="shared" si="4"/>
        <v>0.54655730000000002</v>
      </c>
      <c r="T63" s="14">
        <v>5.6965000000000003</v>
      </c>
      <c r="U63" s="14">
        <v>0.97224137200000005</v>
      </c>
      <c r="V63" s="14">
        <v>-13.638999999999999</v>
      </c>
      <c r="W63" s="14">
        <v>39.778752600000004</v>
      </c>
      <c r="X63" s="14">
        <v>40.924704250530624</v>
      </c>
    </row>
    <row r="64" spans="1:24" x14ac:dyDescent="0.3">
      <c r="A64" s="9" t="s">
        <v>58</v>
      </c>
      <c r="B64" s="10" t="s">
        <v>24</v>
      </c>
      <c r="C64" s="10" t="s">
        <v>56</v>
      </c>
      <c r="D64" s="10">
        <v>8</v>
      </c>
      <c r="E64" s="10">
        <v>4</v>
      </c>
      <c r="F64" s="9">
        <v>1152.77</v>
      </c>
      <c r="G64" s="13" t="s">
        <v>53</v>
      </c>
      <c r="H64" s="9">
        <v>210.071</v>
      </c>
      <c r="I64" s="9">
        <v>169.02199999999999</v>
      </c>
      <c r="J64" s="9">
        <v>12948.868</v>
      </c>
      <c r="K64" s="9">
        <v>4021.607</v>
      </c>
      <c r="L64" s="9">
        <f t="shared" si="0"/>
        <v>11687.07372</v>
      </c>
      <c r="M64" s="9">
        <f t="shared" si="1"/>
        <v>418677.95800000004</v>
      </c>
      <c r="N64" s="9">
        <f t="shared" si="4"/>
        <v>0.115277</v>
      </c>
      <c r="O64" s="9" t="s">
        <v>53</v>
      </c>
      <c r="P64" s="9">
        <f t="shared" si="4"/>
        <v>2.1007100000000001E-2</v>
      </c>
      <c r="Q64" s="9">
        <f t="shared" si="4"/>
        <v>1.6902199999999999E-2</v>
      </c>
      <c r="R64" s="9">
        <f t="shared" si="4"/>
        <v>1.2948868</v>
      </c>
      <c r="S64" s="9">
        <f t="shared" si="4"/>
        <v>0.40216069999999998</v>
      </c>
      <c r="T64" s="14">
        <v>5.7940000000000005</v>
      </c>
      <c r="U64" s="15">
        <v>1.1687073720000001</v>
      </c>
      <c r="V64" s="14">
        <v>-15.969999999999999</v>
      </c>
      <c r="W64" s="14">
        <v>41.867795800000003</v>
      </c>
      <c r="X64" s="15">
        <v>35.824019598979653</v>
      </c>
    </row>
    <row r="65" spans="1:24" x14ac:dyDescent="0.3">
      <c r="A65" s="9" t="s">
        <v>58</v>
      </c>
      <c r="B65" s="10" t="s">
        <v>25</v>
      </c>
      <c r="C65" s="10" t="s">
        <v>56</v>
      </c>
      <c r="D65" s="10">
        <v>8</v>
      </c>
      <c r="E65" s="10">
        <v>4</v>
      </c>
      <c r="F65" s="9">
        <v>1284.6679999999999</v>
      </c>
      <c r="G65" s="9">
        <v>576.553</v>
      </c>
      <c r="H65" s="9">
        <v>208.32</v>
      </c>
      <c r="I65" s="9">
        <v>111.863</v>
      </c>
      <c r="J65" s="9">
        <v>11712.017</v>
      </c>
      <c r="K65" s="9">
        <v>5369.3869999999997</v>
      </c>
      <c r="L65" s="9">
        <f t="shared" si="0"/>
        <v>11774.931879999998</v>
      </c>
      <c r="M65" s="9">
        <f t="shared" si="1"/>
        <v>409659.299</v>
      </c>
      <c r="N65" s="9">
        <f t="shared" si="4"/>
        <v>0.12846679999999999</v>
      </c>
      <c r="O65" s="9">
        <f t="shared" si="4"/>
        <v>5.76553E-2</v>
      </c>
      <c r="P65" s="9">
        <f t="shared" si="4"/>
        <v>2.0832E-2</v>
      </c>
      <c r="Q65" s="9">
        <f t="shared" si="4"/>
        <v>1.11863E-2</v>
      </c>
      <c r="R65" s="9">
        <f t="shared" si="4"/>
        <v>1.1712016999999999</v>
      </c>
      <c r="S65" s="9">
        <f t="shared" si="4"/>
        <v>0.53693869999999999</v>
      </c>
      <c r="T65" s="14">
        <v>4.4740000000000002</v>
      </c>
      <c r="U65" s="15">
        <v>1.1774931879999999</v>
      </c>
      <c r="V65" s="14">
        <v>-16.039000000000001</v>
      </c>
      <c r="W65" s="14">
        <v>40.965929899999999</v>
      </c>
      <c r="X65" s="15">
        <v>34.790799910767724</v>
      </c>
    </row>
    <row r="66" spans="1:24" x14ac:dyDescent="0.3">
      <c r="A66" s="9" t="s">
        <v>59</v>
      </c>
      <c r="B66" s="10" t="s">
        <v>26</v>
      </c>
      <c r="C66" s="10" t="s">
        <v>56</v>
      </c>
      <c r="D66" s="10">
        <v>9</v>
      </c>
      <c r="E66" s="10">
        <v>5</v>
      </c>
      <c r="F66" s="9">
        <v>1142.9110000000001</v>
      </c>
      <c r="G66" s="9">
        <v>441.49299999999999</v>
      </c>
      <c r="H66" s="9">
        <v>319.32299999999998</v>
      </c>
      <c r="I66" s="9">
        <v>190.63900000000001</v>
      </c>
      <c r="J66" s="9">
        <v>14242.843000000001</v>
      </c>
      <c r="K66" s="9">
        <v>4892.8159999999998</v>
      </c>
      <c r="L66" s="9">
        <f t="shared" ref="L66:L72" si="5">U66*10000</f>
        <v>13098.71896</v>
      </c>
      <c r="M66" s="9">
        <f t="shared" ref="M66:M72" si="6">W66*10000</f>
        <v>419667.13099999999</v>
      </c>
      <c r="N66" s="9">
        <f t="shared" si="4"/>
        <v>0.11429110000000001</v>
      </c>
      <c r="O66" s="9">
        <f t="shared" si="4"/>
        <v>4.4149300000000002E-2</v>
      </c>
      <c r="P66" s="9">
        <f t="shared" si="4"/>
        <v>3.1932299999999997E-2</v>
      </c>
      <c r="Q66" s="9">
        <f t="shared" si="4"/>
        <v>1.9063900000000002E-2</v>
      </c>
      <c r="R66" s="9">
        <f t="shared" si="4"/>
        <v>1.4242843000000001</v>
      </c>
      <c r="S66" s="9">
        <f t="shared" si="4"/>
        <v>0.48928159999999998</v>
      </c>
      <c r="T66" s="14">
        <v>4.4570000000000007</v>
      </c>
      <c r="U66" s="15">
        <v>1.309871896</v>
      </c>
      <c r="V66" s="14">
        <v>-13.949</v>
      </c>
      <c r="W66" s="14">
        <v>41.9667131</v>
      </c>
      <c r="X66" s="15">
        <v>32.038791906410978</v>
      </c>
    </row>
    <row r="67" spans="1:24" x14ac:dyDescent="0.3">
      <c r="A67" s="9" t="s">
        <v>58</v>
      </c>
      <c r="B67" s="10" t="s">
        <v>28</v>
      </c>
      <c r="C67" s="10" t="s">
        <v>56</v>
      </c>
      <c r="D67" s="10">
        <v>10</v>
      </c>
      <c r="E67" s="10">
        <v>5</v>
      </c>
      <c r="F67" s="9">
        <v>1318.0219999999999</v>
      </c>
      <c r="G67" s="9">
        <v>916.80700000000002</v>
      </c>
      <c r="H67" s="9">
        <v>367.911</v>
      </c>
      <c r="I67" s="9">
        <v>157.71600000000001</v>
      </c>
      <c r="J67" s="9">
        <v>16439.535</v>
      </c>
      <c r="K67" s="9">
        <v>3733.3110000000001</v>
      </c>
      <c r="L67" s="9">
        <f t="shared" si="5"/>
        <v>14747.49512</v>
      </c>
      <c r="M67" s="9">
        <f t="shared" si="6"/>
        <v>413414.07400000002</v>
      </c>
      <c r="N67" s="9">
        <f t="shared" si="4"/>
        <v>0.13180219999999998</v>
      </c>
      <c r="O67" s="9">
        <f t="shared" si="4"/>
        <v>9.1680700000000004E-2</v>
      </c>
      <c r="P67" s="9">
        <f t="shared" si="4"/>
        <v>3.67911E-2</v>
      </c>
      <c r="Q67" s="9">
        <f t="shared" si="4"/>
        <v>1.57716E-2</v>
      </c>
      <c r="R67" s="9">
        <f t="shared" si="4"/>
        <v>1.6439535000000001</v>
      </c>
      <c r="S67" s="9">
        <f t="shared" si="4"/>
        <v>0.37333110000000003</v>
      </c>
      <c r="T67" s="14">
        <v>5.0150000000000006</v>
      </c>
      <c r="U67" s="15">
        <v>1.474749512</v>
      </c>
      <c r="V67" s="14">
        <v>-15.975999999999999</v>
      </c>
      <c r="W67" s="14">
        <v>41.341407400000001</v>
      </c>
      <c r="X67" s="15">
        <v>28.032833415848589</v>
      </c>
    </row>
    <row r="68" spans="1:24" x14ac:dyDescent="0.3">
      <c r="A68" s="9" t="s">
        <v>58</v>
      </c>
      <c r="B68" s="10" t="s">
        <v>29</v>
      </c>
      <c r="C68" s="10" t="s">
        <v>56</v>
      </c>
      <c r="D68" s="10">
        <v>10</v>
      </c>
      <c r="E68" s="10">
        <v>5</v>
      </c>
      <c r="F68" s="9">
        <v>1310.7270000000001</v>
      </c>
      <c r="G68" s="9">
        <v>368.904</v>
      </c>
      <c r="H68" s="9">
        <v>446.83</v>
      </c>
      <c r="I68" s="9">
        <v>152.392</v>
      </c>
      <c r="J68" s="9">
        <v>12192.748</v>
      </c>
      <c r="K68" s="9">
        <v>4716.0439999999999</v>
      </c>
      <c r="L68" s="9">
        <f t="shared" si="5"/>
        <v>11518.037520000002</v>
      </c>
      <c r="M68" s="9">
        <f t="shared" si="6"/>
        <v>404520.86899999995</v>
      </c>
      <c r="N68" s="9">
        <f t="shared" si="4"/>
        <v>0.13107270000000001</v>
      </c>
      <c r="O68" s="9">
        <f t="shared" si="4"/>
        <v>3.6890399999999997E-2</v>
      </c>
      <c r="P68" s="9">
        <f t="shared" si="4"/>
        <v>4.4683E-2</v>
      </c>
      <c r="Q68" s="9">
        <f t="shared" si="4"/>
        <v>1.52392E-2</v>
      </c>
      <c r="R68" s="9">
        <f t="shared" si="4"/>
        <v>1.2192748</v>
      </c>
      <c r="S68" s="9">
        <f t="shared" si="4"/>
        <v>0.47160439999999998</v>
      </c>
      <c r="T68" s="14">
        <v>5.4810000000000008</v>
      </c>
      <c r="U68" s="15">
        <v>1.1518037520000002</v>
      </c>
      <c r="V68" s="14">
        <v>-15.927</v>
      </c>
      <c r="W68" s="14">
        <v>40.452086899999998</v>
      </c>
      <c r="X68" s="15">
        <v>35.120641715013264</v>
      </c>
    </row>
    <row r="69" spans="1:24" x14ac:dyDescent="0.3">
      <c r="A69" s="9" t="s">
        <v>58</v>
      </c>
      <c r="B69" s="10" t="s">
        <v>30</v>
      </c>
      <c r="C69" s="10" t="s">
        <v>56</v>
      </c>
      <c r="D69" s="10">
        <v>11</v>
      </c>
      <c r="E69" s="10">
        <v>6</v>
      </c>
      <c r="F69" s="9">
        <v>1297.1610000000001</v>
      </c>
      <c r="G69" s="9">
        <v>399.14499999999998</v>
      </c>
      <c r="H69" s="9">
        <v>274.70800000000003</v>
      </c>
      <c r="I69" s="9">
        <v>237.845</v>
      </c>
      <c r="J69" s="9">
        <v>13888.638000000001</v>
      </c>
      <c r="K69" s="9">
        <v>4536.5389999999998</v>
      </c>
      <c r="L69" s="9">
        <f t="shared" si="5"/>
        <v>13093.71968</v>
      </c>
      <c r="M69" s="9">
        <f t="shared" si="6"/>
        <v>420726.80599999998</v>
      </c>
      <c r="N69" s="9">
        <f t="shared" si="4"/>
        <v>0.1297161</v>
      </c>
      <c r="O69" s="9">
        <f t="shared" si="4"/>
        <v>3.9914499999999999E-2</v>
      </c>
      <c r="P69" s="9">
        <f t="shared" si="4"/>
        <v>2.7470800000000004E-2</v>
      </c>
      <c r="Q69" s="9">
        <f t="shared" si="4"/>
        <v>2.37845E-2</v>
      </c>
      <c r="R69" s="9">
        <f t="shared" si="4"/>
        <v>1.3888638</v>
      </c>
      <c r="S69" s="9">
        <f t="shared" si="4"/>
        <v>0.4536539</v>
      </c>
      <c r="T69" s="14">
        <v>5.6440000000000001</v>
      </c>
      <c r="U69" s="15">
        <v>1.309371968</v>
      </c>
      <c r="V69" s="14">
        <v>-16.632000000000001</v>
      </c>
      <c r="W69" s="14">
        <v>42.072680599999998</v>
      </c>
      <c r="X69" s="15">
        <v>32.131954576867798</v>
      </c>
    </row>
    <row r="70" spans="1:24" x14ac:dyDescent="0.3">
      <c r="A70" s="9" t="s">
        <v>58</v>
      </c>
      <c r="B70" s="10" t="s">
        <v>31</v>
      </c>
      <c r="C70" s="10" t="s">
        <v>56</v>
      </c>
      <c r="D70" s="10">
        <v>11</v>
      </c>
      <c r="E70" s="10">
        <v>6</v>
      </c>
      <c r="F70" s="9">
        <v>1408.271</v>
      </c>
      <c r="G70" s="9">
        <v>559.21600000000001</v>
      </c>
      <c r="H70" s="9">
        <v>296.73</v>
      </c>
      <c r="I70" s="9">
        <v>162.82900000000001</v>
      </c>
      <c r="J70" s="9">
        <v>13958.451999999999</v>
      </c>
      <c r="K70" s="9">
        <v>4822.1130000000003</v>
      </c>
      <c r="L70" s="9">
        <f t="shared" si="5"/>
        <v>13100.809200000002</v>
      </c>
      <c r="M70" s="9">
        <f t="shared" si="6"/>
        <v>402459.46299999999</v>
      </c>
      <c r="N70" s="9">
        <f t="shared" si="4"/>
        <v>0.14082709999999998</v>
      </c>
      <c r="O70" s="9">
        <f t="shared" si="4"/>
        <v>5.5921600000000002E-2</v>
      </c>
      <c r="P70" s="9">
        <f t="shared" si="4"/>
        <v>2.9673000000000001E-2</v>
      </c>
      <c r="Q70" s="9">
        <f t="shared" si="4"/>
        <v>1.6282899999999999E-2</v>
      </c>
      <c r="R70" s="9">
        <f t="shared" si="4"/>
        <v>1.3958451999999999</v>
      </c>
      <c r="S70" s="9">
        <f t="shared" si="4"/>
        <v>0.48221130000000001</v>
      </c>
      <c r="T70" s="14">
        <v>5.7960000000000003</v>
      </c>
      <c r="U70" s="15">
        <v>1.3100809200000001</v>
      </c>
      <c r="V70" s="14">
        <v>-16.138999999999999</v>
      </c>
      <c r="W70" s="14">
        <v>40.2459463</v>
      </c>
      <c r="X70" s="15">
        <v>30.720198795048475</v>
      </c>
    </row>
    <row r="71" spans="1:24" x14ac:dyDescent="0.3">
      <c r="A71" s="9" t="s">
        <v>59</v>
      </c>
      <c r="B71" s="10" t="s">
        <v>32</v>
      </c>
      <c r="C71" s="10" t="s">
        <v>56</v>
      </c>
      <c r="D71" s="10">
        <v>12</v>
      </c>
      <c r="E71" s="10">
        <v>6</v>
      </c>
      <c r="F71" s="9">
        <v>1510.105</v>
      </c>
      <c r="G71" s="9">
        <v>697.53499999999997</v>
      </c>
      <c r="H71" s="9">
        <v>1210.797</v>
      </c>
      <c r="I71" s="9">
        <v>184.113</v>
      </c>
      <c r="J71" s="9">
        <v>12775.886</v>
      </c>
      <c r="K71" s="9">
        <v>5470.4250000000002</v>
      </c>
      <c r="L71" s="9">
        <f t="shared" si="5"/>
        <v>15966.084800000001</v>
      </c>
      <c r="M71" s="9">
        <f t="shared" si="6"/>
        <v>403189.89899999998</v>
      </c>
      <c r="N71" s="9">
        <f t="shared" si="4"/>
        <v>0.15101049999999999</v>
      </c>
      <c r="O71" s="9">
        <f t="shared" si="4"/>
        <v>6.9753499999999996E-2</v>
      </c>
      <c r="P71" s="9">
        <f t="shared" si="4"/>
        <v>0.1210797</v>
      </c>
      <c r="Q71" s="9">
        <f t="shared" si="4"/>
        <v>1.8411299999999999E-2</v>
      </c>
      <c r="R71" s="9">
        <f t="shared" si="4"/>
        <v>1.2775886000000001</v>
      </c>
      <c r="S71" s="9">
        <f t="shared" si="4"/>
        <v>0.54704249999999999</v>
      </c>
      <c r="T71" s="14">
        <v>4.8680000000000003</v>
      </c>
      <c r="U71" s="15">
        <v>1.59660848</v>
      </c>
      <c r="V71" s="14">
        <v>-14.631</v>
      </c>
      <c r="W71" s="14">
        <v>40.318989899999998</v>
      </c>
      <c r="X71" s="15">
        <v>25.252897253808896</v>
      </c>
    </row>
    <row r="72" spans="1:24" x14ac:dyDescent="0.3">
      <c r="A72" s="9" t="s">
        <v>59</v>
      </c>
      <c r="B72" s="10" t="s">
        <v>33</v>
      </c>
      <c r="C72" s="10" t="s">
        <v>56</v>
      </c>
      <c r="D72" s="10">
        <v>12</v>
      </c>
      <c r="E72" s="10">
        <v>6</v>
      </c>
      <c r="F72" s="9">
        <v>1243.452</v>
      </c>
      <c r="G72" s="9">
        <v>490.12799999999999</v>
      </c>
      <c r="H72" s="9">
        <v>393.69099999999997</v>
      </c>
      <c r="I72" s="9">
        <v>169.386</v>
      </c>
      <c r="J72" s="9">
        <v>8192.4930000000004</v>
      </c>
      <c r="K72" s="9">
        <v>5992.81</v>
      </c>
      <c r="L72" s="9">
        <f t="shared" si="5"/>
        <v>12604.233680000001</v>
      </c>
      <c r="M72" s="9">
        <f t="shared" si="6"/>
        <v>410782.03400000004</v>
      </c>
      <c r="N72" s="9">
        <f t="shared" si="4"/>
        <v>0.1243452</v>
      </c>
      <c r="O72" s="9">
        <f t="shared" si="4"/>
        <v>4.9012799999999995E-2</v>
      </c>
      <c r="P72" s="9">
        <f t="shared" si="4"/>
        <v>3.9369099999999997E-2</v>
      </c>
      <c r="Q72" s="9">
        <f t="shared" si="4"/>
        <v>1.6938599999999998E-2</v>
      </c>
      <c r="R72" s="9">
        <f t="shared" si="4"/>
        <v>0.81924930000000007</v>
      </c>
      <c r="S72" s="9">
        <f t="shared" si="4"/>
        <v>0.59928100000000006</v>
      </c>
      <c r="T72" s="14">
        <v>3.8079999999999998</v>
      </c>
      <c r="U72" s="14">
        <v>1.2604233680000001</v>
      </c>
      <c r="V72" s="14">
        <v>-13.981</v>
      </c>
      <c r="W72" s="14">
        <v>41.078203400000007</v>
      </c>
      <c r="X72" s="14">
        <v>32.602805638876873</v>
      </c>
    </row>
    <row r="73" spans="1:24" x14ac:dyDescent="0.3">
      <c r="A73" s="9" t="s">
        <v>58</v>
      </c>
      <c r="B73" s="10" t="s">
        <v>10</v>
      </c>
      <c r="C73" s="10" t="s">
        <v>57</v>
      </c>
      <c r="D73" s="10">
        <v>1</v>
      </c>
      <c r="E73" s="10">
        <v>1</v>
      </c>
      <c r="F73" s="9">
        <v>1645.221</v>
      </c>
      <c r="G73" s="9">
        <v>988.99800000000005</v>
      </c>
      <c r="H73" s="9">
        <v>369.28899999999999</v>
      </c>
      <c r="I73" s="9">
        <v>135.57599999999999</v>
      </c>
      <c r="J73" s="9">
        <v>15706.996999999999</v>
      </c>
      <c r="K73" s="9">
        <v>3177.6610000000001</v>
      </c>
      <c r="L73" s="9">
        <f>U73*10000</f>
        <v>24042.565160000002</v>
      </c>
      <c r="M73" s="9">
        <f>W73*10000</f>
        <v>445410.56400000001</v>
      </c>
      <c r="N73" s="9">
        <f t="shared" ref="N73:S88" si="7">F73/10000</f>
        <v>0.1645221</v>
      </c>
      <c r="O73" s="9">
        <f t="shared" si="7"/>
        <v>9.889980000000001E-2</v>
      </c>
      <c r="P73" s="9">
        <f t="shared" si="7"/>
        <v>3.6928900000000001E-2</v>
      </c>
      <c r="Q73" s="9">
        <f t="shared" si="7"/>
        <v>1.35576E-2</v>
      </c>
      <c r="R73" s="9">
        <f t="shared" si="7"/>
        <v>1.5706997</v>
      </c>
      <c r="S73" s="9">
        <f t="shared" si="7"/>
        <v>0.3177661</v>
      </c>
      <c r="T73" s="11">
        <v>4.6230000000000002</v>
      </c>
      <c r="U73" s="12">
        <v>2.4042565160000002</v>
      </c>
      <c r="V73" s="11">
        <v>-15.497999999999999</v>
      </c>
      <c r="W73" s="11">
        <v>44.541056400000002</v>
      </c>
      <c r="X73" s="12">
        <v>18.525916890974539</v>
      </c>
    </row>
    <row r="74" spans="1:24" x14ac:dyDescent="0.3">
      <c r="A74" s="9" t="s">
        <v>58</v>
      </c>
      <c r="B74" s="10" t="s">
        <v>11</v>
      </c>
      <c r="C74" s="10" t="s">
        <v>57</v>
      </c>
      <c r="D74" s="10">
        <v>1</v>
      </c>
      <c r="E74" s="10">
        <v>1</v>
      </c>
      <c r="F74" s="9">
        <v>1779.4269999999999</v>
      </c>
      <c r="G74" s="9">
        <v>1104.973</v>
      </c>
      <c r="H74" s="9">
        <v>725.83699999999999</v>
      </c>
      <c r="I74" s="9">
        <v>85.632999999999996</v>
      </c>
      <c r="J74" s="9">
        <v>12882.057000000001</v>
      </c>
      <c r="K74" s="9">
        <v>3560.4459999999999</v>
      </c>
      <c r="L74" s="9">
        <f t="shared" ref="L74:L96" si="8">U74*10000</f>
        <v>24538.744160000002</v>
      </c>
      <c r="M74" s="9">
        <f t="shared" ref="M74:M96" si="9">W74*10000</f>
        <v>425152.924</v>
      </c>
      <c r="N74" s="9">
        <f t="shared" si="7"/>
        <v>0.17794269999999998</v>
      </c>
      <c r="O74" s="9">
        <f t="shared" si="7"/>
        <v>0.11049729999999999</v>
      </c>
      <c r="P74" s="9">
        <f t="shared" si="7"/>
        <v>7.2583700000000001E-2</v>
      </c>
      <c r="Q74" s="9">
        <f t="shared" si="7"/>
        <v>8.5632999999999994E-3</v>
      </c>
      <c r="R74" s="9">
        <f t="shared" si="7"/>
        <v>1.2882057</v>
      </c>
      <c r="S74" s="9">
        <f t="shared" si="7"/>
        <v>0.35604459999999999</v>
      </c>
      <c r="T74" s="11">
        <v>4.282</v>
      </c>
      <c r="U74" s="12">
        <v>2.4538744160000001</v>
      </c>
      <c r="V74" s="11">
        <v>-15.377000000000001</v>
      </c>
      <c r="W74" s="11">
        <v>42.5152924</v>
      </c>
      <c r="X74" s="12">
        <v>17.325781679285416</v>
      </c>
    </row>
    <row r="75" spans="1:24" x14ac:dyDescent="0.3">
      <c r="A75" s="9" t="s">
        <v>59</v>
      </c>
      <c r="B75" s="10" t="s">
        <v>12</v>
      </c>
      <c r="C75" s="10" t="s">
        <v>57</v>
      </c>
      <c r="D75" s="10">
        <v>2</v>
      </c>
      <c r="E75" s="10">
        <v>1</v>
      </c>
      <c r="F75" s="9">
        <v>1339.5930000000001</v>
      </c>
      <c r="G75" s="9">
        <v>734.72500000000002</v>
      </c>
      <c r="H75" s="9">
        <v>292.81200000000001</v>
      </c>
      <c r="I75" s="9">
        <v>105.625</v>
      </c>
      <c r="J75" s="9">
        <v>17832.524000000001</v>
      </c>
      <c r="K75" s="9">
        <v>2803.623</v>
      </c>
      <c r="L75" s="9">
        <f t="shared" si="8"/>
        <v>17924.57344</v>
      </c>
      <c r="M75" s="9">
        <f t="shared" si="9"/>
        <v>432946.12800000003</v>
      </c>
      <c r="N75" s="9">
        <f t="shared" si="7"/>
        <v>0.1339593</v>
      </c>
      <c r="O75" s="9">
        <f t="shared" si="7"/>
        <v>7.3472499999999996E-2</v>
      </c>
      <c r="P75" s="9">
        <f t="shared" si="7"/>
        <v>2.92812E-2</v>
      </c>
      <c r="Q75" s="9">
        <f t="shared" si="7"/>
        <v>1.0562500000000001E-2</v>
      </c>
      <c r="R75" s="9">
        <f t="shared" si="7"/>
        <v>1.7832524000000001</v>
      </c>
      <c r="S75" s="9">
        <f t="shared" si="7"/>
        <v>0.28036230000000001</v>
      </c>
      <c r="T75" s="11">
        <v>4.1440000000000001</v>
      </c>
      <c r="U75" s="12">
        <v>1.792457344</v>
      </c>
      <c r="V75" s="11">
        <v>-13.523999999999999</v>
      </c>
      <c r="W75" s="11">
        <v>43.294612800000003</v>
      </c>
      <c r="X75" s="12">
        <v>24.153775789935899</v>
      </c>
    </row>
    <row r="76" spans="1:24" x14ac:dyDescent="0.3">
      <c r="A76" s="9" t="s">
        <v>59</v>
      </c>
      <c r="B76" s="10" t="s">
        <v>13</v>
      </c>
      <c r="C76" s="10" t="s">
        <v>57</v>
      </c>
      <c r="D76" s="10">
        <v>2</v>
      </c>
      <c r="E76" s="10">
        <v>1</v>
      </c>
      <c r="F76" s="9">
        <v>1336.1179999999999</v>
      </c>
      <c r="G76" s="9">
        <v>734.26</v>
      </c>
      <c r="H76" s="9">
        <v>532.822</v>
      </c>
      <c r="I76" s="9">
        <v>101.15900000000001</v>
      </c>
      <c r="J76" s="9">
        <v>15443.231</v>
      </c>
      <c r="K76" s="9">
        <v>3331.4879999999998</v>
      </c>
      <c r="L76" s="9">
        <f t="shared" si="8"/>
        <v>19041.825120000001</v>
      </c>
      <c r="M76" s="9">
        <f t="shared" si="9"/>
        <v>427601.26900000003</v>
      </c>
      <c r="N76" s="9">
        <f t="shared" si="7"/>
        <v>0.1336118</v>
      </c>
      <c r="O76" s="9">
        <f t="shared" si="7"/>
        <v>7.3426000000000005E-2</v>
      </c>
      <c r="P76" s="9">
        <f t="shared" si="7"/>
        <v>5.3282200000000002E-2</v>
      </c>
      <c r="Q76" s="9">
        <f t="shared" si="7"/>
        <v>1.0115900000000001E-2</v>
      </c>
      <c r="R76" s="9">
        <f t="shared" si="7"/>
        <v>1.5443230999999999</v>
      </c>
      <c r="S76" s="9">
        <f t="shared" si="7"/>
        <v>0.33314879999999997</v>
      </c>
      <c r="T76" s="11">
        <v>4.42</v>
      </c>
      <c r="U76" s="12">
        <v>1.904182512</v>
      </c>
      <c r="V76" s="11">
        <v>-13.53</v>
      </c>
      <c r="W76" s="11">
        <v>42.760126900000003</v>
      </c>
      <c r="X76" s="12">
        <v>22.455897284283012</v>
      </c>
    </row>
    <row r="77" spans="1:24" x14ac:dyDescent="0.3">
      <c r="A77" s="9" t="s">
        <v>59</v>
      </c>
      <c r="B77" s="10" t="s">
        <v>14</v>
      </c>
      <c r="C77" s="10" t="s">
        <v>57</v>
      </c>
      <c r="D77" s="10">
        <v>3</v>
      </c>
      <c r="E77" s="10">
        <v>2</v>
      </c>
      <c r="F77" s="9">
        <v>1385.444</v>
      </c>
      <c r="G77" s="9">
        <v>885.49099999999999</v>
      </c>
      <c r="H77" s="9">
        <v>135.958</v>
      </c>
      <c r="I77" s="9">
        <v>75.518000000000001</v>
      </c>
      <c r="J77" s="9">
        <v>16346.421</v>
      </c>
      <c r="K77" s="9">
        <v>2648.665</v>
      </c>
      <c r="L77" s="9">
        <f t="shared" si="8"/>
        <v>18816.035039999999</v>
      </c>
      <c r="M77" s="9">
        <f t="shared" si="9"/>
        <v>434970.59700000001</v>
      </c>
      <c r="N77" s="9">
        <f t="shared" si="7"/>
        <v>0.13854439999999998</v>
      </c>
      <c r="O77" s="9">
        <f t="shared" si="7"/>
        <v>8.8549099999999992E-2</v>
      </c>
      <c r="P77" s="9">
        <f t="shared" si="7"/>
        <v>1.35958E-2</v>
      </c>
      <c r="Q77" s="9">
        <f t="shared" si="7"/>
        <v>7.5518E-3</v>
      </c>
      <c r="R77" s="9">
        <f t="shared" si="7"/>
        <v>1.6346421</v>
      </c>
      <c r="S77" s="9">
        <f t="shared" si="7"/>
        <v>0.2648665</v>
      </c>
      <c r="T77" s="11">
        <v>4.867</v>
      </c>
      <c r="U77" s="12">
        <v>1.8816035039999999</v>
      </c>
      <c r="V77" s="11">
        <v>-13.509</v>
      </c>
      <c r="W77" s="11">
        <v>43.497059700000001</v>
      </c>
      <c r="X77" s="12">
        <v>23.117016739994337</v>
      </c>
    </row>
    <row r="78" spans="1:24" x14ac:dyDescent="0.3">
      <c r="A78" s="9" t="s">
        <v>59</v>
      </c>
      <c r="B78" s="10" t="s">
        <v>15</v>
      </c>
      <c r="C78" s="10" t="s">
        <v>57</v>
      </c>
      <c r="D78" s="10">
        <v>3</v>
      </c>
      <c r="E78" s="10">
        <v>2</v>
      </c>
      <c r="F78" s="9">
        <v>1326.9939999999999</v>
      </c>
      <c r="G78" s="9">
        <v>1021.0839999999999</v>
      </c>
      <c r="H78" s="9">
        <v>305.18299999999999</v>
      </c>
      <c r="I78" s="9">
        <v>51.585000000000001</v>
      </c>
      <c r="J78" s="9">
        <v>12544.505999999999</v>
      </c>
      <c r="K78" s="9">
        <v>3594.7689999999998</v>
      </c>
      <c r="L78" s="9">
        <f t="shared" si="8"/>
        <v>17153.600559999999</v>
      </c>
      <c r="M78" s="9">
        <f t="shared" si="9"/>
        <v>428135.00400000002</v>
      </c>
      <c r="N78" s="9">
        <f t="shared" si="7"/>
        <v>0.1326994</v>
      </c>
      <c r="O78" s="9">
        <f t="shared" si="7"/>
        <v>0.10210839999999999</v>
      </c>
      <c r="P78" s="9">
        <f t="shared" si="7"/>
        <v>3.0518299999999998E-2</v>
      </c>
      <c r="Q78" s="9">
        <f t="shared" si="7"/>
        <v>5.1584999999999999E-3</v>
      </c>
      <c r="R78" s="9">
        <f t="shared" si="7"/>
        <v>1.2544506</v>
      </c>
      <c r="S78" s="9">
        <f t="shared" si="7"/>
        <v>0.35947689999999999</v>
      </c>
      <c r="T78" s="11">
        <v>4.6189999999999998</v>
      </c>
      <c r="U78" s="12">
        <v>1.715360056</v>
      </c>
      <c r="V78" s="11">
        <v>-13.811</v>
      </c>
      <c r="W78" s="11">
        <v>42.813500400000002</v>
      </c>
      <c r="X78" s="12">
        <v>24.958900173900286</v>
      </c>
    </row>
    <row r="79" spans="1:24" x14ac:dyDescent="0.3">
      <c r="A79" s="9" t="s">
        <v>58</v>
      </c>
      <c r="B79" s="10" t="s">
        <v>16</v>
      </c>
      <c r="C79" s="10" t="s">
        <v>57</v>
      </c>
      <c r="D79" s="10">
        <v>4</v>
      </c>
      <c r="E79" s="10">
        <v>2</v>
      </c>
      <c r="F79" s="9">
        <v>1347.635</v>
      </c>
      <c r="G79" s="9">
        <v>638.25800000000004</v>
      </c>
      <c r="H79" s="9">
        <v>241.26400000000001</v>
      </c>
      <c r="I79" s="9">
        <v>105.879</v>
      </c>
      <c r="J79" s="9">
        <v>17631.052</v>
      </c>
      <c r="K79" s="9">
        <v>3206.991</v>
      </c>
      <c r="L79" s="9">
        <f t="shared" si="8"/>
        <v>21463.756400000002</v>
      </c>
      <c r="M79" s="9">
        <f t="shared" si="9"/>
        <v>413686.364</v>
      </c>
      <c r="N79" s="9">
        <f t="shared" si="7"/>
        <v>0.13476350000000001</v>
      </c>
      <c r="O79" s="9">
        <f t="shared" si="7"/>
        <v>6.3825800000000002E-2</v>
      </c>
      <c r="P79" s="9">
        <f t="shared" si="7"/>
        <v>2.4126400000000003E-2</v>
      </c>
      <c r="Q79" s="9">
        <f t="shared" si="7"/>
        <v>1.0587900000000001E-2</v>
      </c>
      <c r="R79" s="9">
        <f t="shared" si="7"/>
        <v>1.7631052</v>
      </c>
      <c r="S79" s="9">
        <f t="shared" si="7"/>
        <v>0.32069910000000001</v>
      </c>
      <c r="T79" s="11">
        <v>3.0830000000000002</v>
      </c>
      <c r="U79" s="12">
        <v>2.14637564</v>
      </c>
      <c r="V79" s="11">
        <v>-13.784000000000001</v>
      </c>
      <c r="W79" s="11">
        <v>41.3686364</v>
      </c>
      <c r="X79" s="12">
        <v>19.273716878374561</v>
      </c>
    </row>
    <row r="80" spans="1:24" x14ac:dyDescent="0.3">
      <c r="A80" s="9" t="s">
        <v>58</v>
      </c>
      <c r="B80" s="10" t="s">
        <v>17</v>
      </c>
      <c r="C80" s="10" t="s">
        <v>57</v>
      </c>
      <c r="D80" s="10">
        <v>4</v>
      </c>
      <c r="E80" s="10">
        <v>2</v>
      </c>
      <c r="F80" s="9">
        <v>1652.91</v>
      </c>
      <c r="G80" s="9">
        <v>1108.6610000000001</v>
      </c>
      <c r="H80" s="9">
        <v>480.851</v>
      </c>
      <c r="I80" s="9">
        <v>90.503</v>
      </c>
      <c r="J80" s="9">
        <v>14206.099</v>
      </c>
      <c r="K80" s="9">
        <v>3911.51</v>
      </c>
      <c r="L80" s="9">
        <f t="shared" si="8"/>
        <v>25534.678199999998</v>
      </c>
      <c r="M80" s="9">
        <f t="shared" si="9"/>
        <v>432368.72499999998</v>
      </c>
      <c r="N80" s="9">
        <f t="shared" si="7"/>
        <v>0.16529100000000002</v>
      </c>
      <c r="O80" s="9">
        <f t="shared" si="7"/>
        <v>0.11086610000000001</v>
      </c>
      <c r="P80" s="9">
        <f t="shared" si="7"/>
        <v>4.8085099999999999E-2</v>
      </c>
      <c r="Q80" s="9">
        <f t="shared" si="7"/>
        <v>9.0503000000000007E-3</v>
      </c>
      <c r="R80" s="9">
        <f t="shared" si="7"/>
        <v>1.4206099000000001</v>
      </c>
      <c r="S80" s="9">
        <f t="shared" si="7"/>
        <v>0.39115100000000003</v>
      </c>
      <c r="T80" s="11">
        <v>4.1159999999999997</v>
      </c>
      <c r="U80" s="12">
        <v>2.5534678199999998</v>
      </c>
      <c r="V80" s="11">
        <v>-14.348000000000001</v>
      </c>
      <c r="W80" s="11">
        <v>43.236872499999997</v>
      </c>
      <c r="X80" s="12">
        <v>16.932609121347767</v>
      </c>
    </row>
    <row r="81" spans="1:24" x14ac:dyDescent="0.3">
      <c r="A81" s="9" t="s">
        <v>58</v>
      </c>
      <c r="B81" s="10" t="s">
        <v>18</v>
      </c>
      <c r="C81" s="10" t="s">
        <v>57</v>
      </c>
      <c r="D81" s="10">
        <v>5</v>
      </c>
      <c r="E81" s="10">
        <v>3</v>
      </c>
      <c r="F81" s="9">
        <v>1274.5360000000001</v>
      </c>
      <c r="G81" s="9">
        <v>687.60199999999998</v>
      </c>
      <c r="H81" s="9">
        <v>227.14099999999999</v>
      </c>
      <c r="I81" s="9">
        <v>91.805000000000007</v>
      </c>
      <c r="J81" s="9">
        <v>16471.227999999999</v>
      </c>
      <c r="K81" s="9">
        <v>2968.308</v>
      </c>
      <c r="L81" s="9">
        <f t="shared" si="8"/>
        <v>20128.66804</v>
      </c>
      <c r="M81" s="9">
        <f t="shared" si="9"/>
        <v>417376.74900000001</v>
      </c>
      <c r="N81" s="9">
        <f t="shared" si="7"/>
        <v>0.1274536</v>
      </c>
      <c r="O81" s="9">
        <f t="shared" si="7"/>
        <v>6.8760199999999994E-2</v>
      </c>
      <c r="P81" s="9">
        <f t="shared" si="7"/>
        <v>2.2714099999999997E-2</v>
      </c>
      <c r="Q81" s="9">
        <f t="shared" si="7"/>
        <v>9.1805000000000012E-3</v>
      </c>
      <c r="R81" s="9">
        <f t="shared" si="7"/>
        <v>1.6471228</v>
      </c>
      <c r="S81" s="9">
        <f t="shared" si="7"/>
        <v>0.29683080000000001</v>
      </c>
      <c r="T81" s="11">
        <v>3.9589999999999996</v>
      </c>
      <c r="U81" s="12">
        <v>2.0128668040000002</v>
      </c>
      <c r="V81" s="11">
        <v>-14.945</v>
      </c>
      <c r="W81" s="11">
        <v>41.737674900000002</v>
      </c>
      <c r="X81" s="12">
        <v>20.735438041433365</v>
      </c>
    </row>
    <row r="82" spans="1:24" x14ac:dyDescent="0.3">
      <c r="A82" s="9" t="s">
        <v>58</v>
      </c>
      <c r="B82" s="10" t="s">
        <v>19</v>
      </c>
      <c r="C82" s="10" t="s">
        <v>57</v>
      </c>
      <c r="D82" s="10">
        <v>5</v>
      </c>
      <c r="E82" s="10">
        <v>3</v>
      </c>
      <c r="F82" s="9">
        <v>1253.6089999999999</v>
      </c>
      <c r="G82" s="9">
        <v>854.57600000000002</v>
      </c>
      <c r="H82" s="9">
        <v>327.13</v>
      </c>
      <c r="I82" s="9">
        <v>97.21</v>
      </c>
      <c r="J82" s="9">
        <v>14054.537</v>
      </c>
      <c r="K82" s="9">
        <v>3366.1289999999999</v>
      </c>
      <c r="L82" s="9">
        <f t="shared" si="8"/>
        <v>22034.11592</v>
      </c>
      <c r="M82" s="9">
        <f t="shared" si="9"/>
        <v>428583.38500000001</v>
      </c>
      <c r="N82" s="9">
        <f t="shared" si="7"/>
        <v>0.1253609</v>
      </c>
      <c r="O82" s="9">
        <f t="shared" si="7"/>
        <v>8.5457600000000009E-2</v>
      </c>
      <c r="P82" s="9">
        <f t="shared" si="7"/>
        <v>3.2712999999999999E-2</v>
      </c>
      <c r="Q82" s="9">
        <f t="shared" si="7"/>
        <v>9.7209999999999987E-3</v>
      </c>
      <c r="R82" s="9">
        <f t="shared" si="7"/>
        <v>1.4054537</v>
      </c>
      <c r="S82" s="9">
        <f t="shared" si="7"/>
        <v>0.33661289999999999</v>
      </c>
      <c r="T82" s="11">
        <v>4.7885000000000009</v>
      </c>
      <c r="U82" s="11">
        <v>2.2034115920000001</v>
      </c>
      <c r="V82" s="11">
        <v>-14.42</v>
      </c>
      <c r="W82" s="11">
        <v>42.858338500000002</v>
      </c>
      <c r="X82" s="11">
        <v>19.451430556551145</v>
      </c>
    </row>
    <row r="83" spans="1:24" x14ac:dyDescent="0.3">
      <c r="A83" s="9" t="s">
        <v>59</v>
      </c>
      <c r="B83" s="10" t="s">
        <v>20</v>
      </c>
      <c r="C83" s="10" t="s">
        <v>57</v>
      </c>
      <c r="D83" s="10">
        <v>6</v>
      </c>
      <c r="E83" s="10">
        <v>3</v>
      </c>
      <c r="F83" s="9">
        <v>1427.8119999999999</v>
      </c>
      <c r="G83" s="9">
        <v>829.27</v>
      </c>
      <c r="H83" s="9">
        <v>199.941</v>
      </c>
      <c r="I83" s="9">
        <v>93.201999999999998</v>
      </c>
      <c r="J83" s="9">
        <v>16409.920999999998</v>
      </c>
      <c r="K83" s="9">
        <v>2886.2139999999999</v>
      </c>
      <c r="L83" s="9">
        <f t="shared" si="8"/>
        <v>24674.961200000002</v>
      </c>
      <c r="M83" s="9">
        <f t="shared" si="9"/>
        <v>418388.44899999996</v>
      </c>
      <c r="N83" s="9">
        <f t="shared" si="7"/>
        <v>0.1427812</v>
      </c>
      <c r="O83" s="9">
        <f t="shared" si="7"/>
        <v>8.2927000000000001E-2</v>
      </c>
      <c r="P83" s="9">
        <f t="shared" si="7"/>
        <v>1.9994100000000001E-2</v>
      </c>
      <c r="Q83" s="9">
        <f t="shared" si="7"/>
        <v>9.320199999999999E-3</v>
      </c>
      <c r="R83" s="9">
        <f t="shared" si="7"/>
        <v>1.6409920999999998</v>
      </c>
      <c r="S83" s="9">
        <f t="shared" si="7"/>
        <v>0.28862139999999997</v>
      </c>
      <c r="T83" s="11">
        <v>5.0840000000000005</v>
      </c>
      <c r="U83" s="12">
        <v>2.4674961200000003</v>
      </c>
      <c r="V83" s="11">
        <v>-15.257</v>
      </c>
      <c r="W83" s="11">
        <v>41.838844899999998</v>
      </c>
      <c r="X83" s="12">
        <v>16.955992173961349</v>
      </c>
    </row>
    <row r="84" spans="1:24" x14ac:dyDescent="0.3">
      <c r="A84" s="9" t="s">
        <v>59</v>
      </c>
      <c r="B84" s="10" t="s">
        <v>21</v>
      </c>
      <c r="C84" s="10" t="s">
        <v>57</v>
      </c>
      <c r="D84" s="10">
        <v>6</v>
      </c>
      <c r="E84" s="10">
        <v>3</v>
      </c>
      <c r="F84" s="9">
        <v>4133.5870000000004</v>
      </c>
      <c r="G84" s="13" t="s">
        <v>53</v>
      </c>
      <c r="H84" s="9">
        <v>108.60599999999999</v>
      </c>
      <c r="I84" s="9">
        <v>26.266999999999999</v>
      </c>
      <c r="J84" s="9">
        <v>2668.1030000000001</v>
      </c>
      <c r="K84" s="9">
        <v>866.12300000000005</v>
      </c>
      <c r="L84" s="9">
        <f t="shared" si="8"/>
        <v>18092.890200000002</v>
      </c>
      <c r="M84" s="9">
        <f t="shared" si="9"/>
        <v>433824.92</v>
      </c>
      <c r="N84" s="9">
        <f t="shared" si="7"/>
        <v>0.41335870000000002</v>
      </c>
      <c r="O84" s="9" t="s">
        <v>53</v>
      </c>
      <c r="P84" s="9">
        <f t="shared" si="7"/>
        <v>1.08606E-2</v>
      </c>
      <c r="Q84" s="9">
        <f t="shared" si="7"/>
        <v>2.6267E-3</v>
      </c>
      <c r="R84" s="9">
        <f t="shared" si="7"/>
        <v>0.2668103</v>
      </c>
      <c r="S84" s="9">
        <f t="shared" si="7"/>
        <v>8.6612300000000003E-2</v>
      </c>
      <c r="T84" s="11">
        <v>4.085</v>
      </c>
      <c r="U84" s="12">
        <v>1.80928902</v>
      </c>
      <c r="V84" s="11">
        <v>-13.804</v>
      </c>
      <c r="W84" s="11">
        <v>43.382491999999999</v>
      </c>
      <c r="X84" s="12">
        <v>23.977646202705635</v>
      </c>
    </row>
    <row r="85" spans="1:24" x14ac:dyDescent="0.3">
      <c r="A85" s="9" t="s">
        <v>59</v>
      </c>
      <c r="B85" s="10" t="s">
        <v>22</v>
      </c>
      <c r="C85" s="10" t="s">
        <v>57</v>
      </c>
      <c r="D85" s="10">
        <v>7</v>
      </c>
      <c r="E85" s="10">
        <v>4</v>
      </c>
      <c r="F85" s="9">
        <v>1105.1590000000001</v>
      </c>
      <c r="G85" s="9">
        <v>473.654</v>
      </c>
      <c r="H85" s="9">
        <v>160.46299999999999</v>
      </c>
      <c r="I85" s="9">
        <v>106.842</v>
      </c>
      <c r="J85" s="9">
        <v>14617.705</v>
      </c>
      <c r="K85" s="9">
        <v>2663.0160000000001</v>
      </c>
      <c r="L85" s="9">
        <f t="shared" si="8"/>
        <v>17337.092720000004</v>
      </c>
      <c r="M85" s="9">
        <f t="shared" si="9"/>
        <v>433870.88099999999</v>
      </c>
      <c r="N85" s="9">
        <f t="shared" si="7"/>
        <v>0.11051590000000001</v>
      </c>
      <c r="O85" s="9">
        <f t="shared" si="7"/>
        <v>4.7365400000000002E-2</v>
      </c>
      <c r="P85" s="9">
        <f t="shared" si="7"/>
        <v>1.6046299999999999E-2</v>
      </c>
      <c r="Q85" s="9">
        <f t="shared" si="7"/>
        <v>1.06842E-2</v>
      </c>
      <c r="R85" s="9">
        <f t="shared" si="7"/>
        <v>1.4617705000000001</v>
      </c>
      <c r="S85" s="9">
        <f t="shared" si="7"/>
        <v>0.26630160000000003</v>
      </c>
      <c r="T85" s="11">
        <v>3.75</v>
      </c>
      <c r="U85" s="12">
        <v>1.7337092720000002</v>
      </c>
      <c r="V85" s="11">
        <v>-13.81</v>
      </c>
      <c r="W85" s="11">
        <v>43.3870881</v>
      </c>
      <c r="X85" s="12">
        <v>25.025584624086843</v>
      </c>
    </row>
    <row r="86" spans="1:24" x14ac:dyDescent="0.3">
      <c r="A86" s="9" t="s">
        <v>59</v>
      </c>
      <c r="B86" s="10" t="s">
        <v>23</v>
      </c>
      <c r="C86" s="10" t="s">
        <v>57</v>
      </c>
      <c r="D86" s="10">
        <v>7</v>
      </c>
      <c r="E86" s="10">
        <v>4</v>
      </c>
      <c r="F86" s="9">
        <v>1152.7560000000001</v>
      </c>
      <c r="G86" s="9">
        <v>634.755</v>
      </c>
      <c r="H86" s="9">
        <v>240.09299999999999</v>
      </c>
      <c r="I86" s="9">
        <v>114.07599999999999</v>
      </c>
      <c r="J86" s="9">
        <v>15551.142</v>
      </c>
      <c r="K86" s="9">
        <v>2412.12</v>
      </c>
      <c r="L86" s="9">
        <f t="shared" si="8"/>
        <v>16303.837960000001</v>
      </c>
      <c r="M86" s="9">
        <f t="shared" si="9"/>
        <v>425308.54599999997</v>
      </c>
      <c r="N86" s="9">
        <f t="shared" si="7"/>
        <v>0.11527560000000001</v>
      </c>
      <c r="O86" s="9">
        <f t="shared" si="7"/>
        <v>6.3475500000000004E-2</v>
      </c>
      <c r="P86" s="9">
        <f t="shared" si="7"/>
        <v>2.4009299999999997E-2</v>
      </c>
      <c r="Q86" s="9">
        <f t="shared" si="7"/>
        <v>1.1407599999999999E-2</v>
      </c>
      <c r="R86" s="9">
        <f t="shared" si="7"/>
        <v>1.5551142</v>
      </c>
      <c r="S86" s="9">
        <f t="shared" si="7"/>
        <v>0.24121199999999998</v>
      </c>
      <c r="T86" s="11">
        <v>4.3099999999999996</v>
      </c>
      <c r="U86" s="12">
        <v>1.6303837960000001</v>
      </c>
      <c r="V86" s="11">
        <v>-13.568</v>
      </c>
      <c r="W86" s="11">
        <v>42.530854599999998</v>
      </c>
      <c r="X86" s="12">
        <v>26.086406589875111</v>
      </c>
    </row>
    <row r="87" spans="1:24" x14ac:dyDescent="0.3">
      <c r="A87" s="9" t="s">
        <v>58</v>
      </c>
      <c r="B87" s="10" t="s">
        <v>24</v>
      </c>
      <c r="C87" s="10" t="s">
        <v>57</v>
      </c>
      <c r="D87" s="10">
        <v>8</v>
      </c>
      <c r="E87" s="10">
        <v>4</v>
      </c>
      <c r="F87" s="9">
        <v>1623.002</v>
      </c>
      <c r="G87" s="9">
        <v>944.654</v>
      </c>
      <c r="H87" s="9">
        <v>539.13199999999995</v>
      </c>
      <c r="I87" s="9">
        <v>78.581000000000003</v>
      </c>
      <c r="J87" s="9">
        <v>12797.576999999999</v>
      </c>
      <c r="K87" s="9">
        <v>2909.0410000000002</v>
      </c>
      <c r="L87" s="9">
        <f t="shared" si="8"/>
        <v>24134.509040000004</v>
      </c>
      <c r="M87" s="9">
        <f t="shared" si="9"/>
        <v>418240.11599999998</v>
      </c>
      <c r="N87" s="9">
        <f t="shared" si="7"/>
        <v>0.16230020000000001</v>
      </c>
      <c r="O87" s="9">
        <f t="shared" si="7"/>
        <v>9.4465400000000005E-2</v>
      </c>
      <c r="P87" s="9">
        <f t="shared" si="7"/>
        <v>5.3913199999999994E-2</v>
      </c>
      <c r="Q87" s="9">
        <f t="shared" si="7"/>
        <v>7.8580999999999998E-3</v>
      </c>
      <c r="R87" s="9">
        <f t="shared" si="7"/>
        <v>1.2797577</v>
      </c>
      <c r="S87" s="9">
        <f t="shared" si="7"/>
        <v>0.2909041</v>
      </c>
      <c r="T87" s="11">
        <v>4.5809999999999995</v>
      </c>
      <c r="U87" s="12">
        <v>2.4134509040000003</v>
      </c>
      <c r="V87" s="11">
        <v>-15.260999999999999</v>
      </c>
      <c r="W87" s="11">
        <v>41.824011599999999</v>
      </c>
      <c r="X87" s="12">
        <v>17.329547301203352</v>
      </c>
    </row>
    <row r="88" spans="1:24" x14ac:dyDescent="0.3">
      <c r="A88" s="9" t="s">
        <v>58</v>
      </c>
      <c r="B88" s="10" t="s">
        <v>25</v>
      </c>
      <c r="C88" s="10" t="s">
        <v>57</v>
      </c>
      <c r="D88" s="10">
        <v>8</v>
      </c>
      <c r="E88" s="10">
        <v>4</v>
      </c>
      <c r="F88" s="9">
        <v>1085.846</v>
      </c>
      <c r="G88" s="9">
        <v>617.10900000000004</v>
      </c>
      <c r="H88" s="9">
        <v>84.766000000000005</v>
      </c>
      <c r="I88" s="9">
        <v>81.182000000000002</v>
      </c>
      <c r="J88" s="9">
        <v>12847.487999999999</v>
      </c>
      <c r="K88" s="9">
        <v>2275.4749999999999</v>
      </c>
      <c r="L88" s="9">
        <f t="shared" si="8"/>
        <v>13472.516800000001</v>
      </c>
      <c r="M88" s="9">
        <f t="shared" si="9"/>
        <v>378922.07</v>
      </c>
      <c r="N88" s="9">
        <f t="shared" si="7"/>
        <v>0.1085846</v>
      </c>
      <c r="O88" s="9">
        <f t="shared" si="7"/>
        <v>6.1710900000000006E-2</v>
      </c>
      <c r="P88" s="9">
        <f t="shared" si="7"/>
        <v>8.4766000000000008E-3</v>
      </c>
      <c r="Q88" s="9">
        <f t="shared" si="7"/>
        <v>8.1182000000000008E-3</v>
      </c>
      <c r="R88" s="9">
        <f t="shared" si="7"/>
        <v>1.2847488</v>
      </c>
      <c r="S88" s="9">
        <f t="shared" si="7"/>
        <v>0.22754749999999999</v>
      </c>
      <c r="T88" s="11">
        <v>4.9880000000000004</v>
      </c>
      <c r="U88" s="12">
        <v>1.3472516800000001</v>
      </c>
      <c r="V88" s="11">
        <v>-15.182</v>
      </c>
      <c r="W88" s="11">
        <v>37.892206999999999</v>
      </c>
      <c r="X88" s="12">
        <v>28.12555928673995</v>
      </c>
    </row>
    <row r="89" spans="1:24" x14ac:dyDescent="0.3">
      <c r="A89" s="9" t="s">
        <v>59</v>
      </c>
      <c r="B89" s="10" t="s">
        <v>26</v>
      </c>
      <c r="C89" s="10" t="s">
        <v>57</v>
      </c>
      <c r="D89" s="10">
        <v>9</v>
      </c>
      <c r="E89" s="10">
        <v>5</v>
      </c>
      <c r="F89" s="9">
        <v>1012.807</v>
      </c>
      <c r="G89" s="9">
        <v>388.62400000000002</v>
      </c>
      <c r="H89" s="9">
        <v>160.34299999999999</v>
      </c>
      <c r="I89" s="9">
        <v>121.96</v>
      </c>
      <c r="J89" s="9">
        <v>16493.988000000001</v>
      </c>
      <c r="K89" s="9">
        <v>2709.5889999999999</v>
      </c>
      <c r="L89" s="9">
        <f t="shared" si="8"/>
        <v>16505.47712</v>
      </c>
      <c r="M89" s="9">
        <f t="shared" si="9"/>
        <v>434626.38499999995</v>
      </c>
      <c r="N89" s="9">
        <f t="shared" ref="N89:S96" si="10">F89/10000</f>
        <v>0.1012807</v>
      </c>
      <c r="O89" s="9">
        <f t="shared" si="10"/>
        <v>3.8862400000000005E-2</v>
      </c>
      <c r="P89" s="9">
        <f t="shared" si="10"/>
        <v>1.6034299999999998E-2</v>
      </c>
      <c r="Q89" s="9">
        <f t="shared" si="10"/>
        <v>1.2195999999999999E-2</v>
      </c>
      <c r="R89" s="9">
        <f t="shared" si="10"/>
        <v>1.6493988000000002</v>
      </c>
      <c r="S89" s="9">
        <f t="shared" si="10"/>
        <v>0.2709589</v>
      </c>
      <c r="T89" s="11">
        <v>4.0629999999999997</v>
      </c>
      <c r="U89" s="12">
        <v>1.6505477120000001</v>
      </c>
      <c r="V89" s="11">
        <v>-13.648999999999999</v>
      </c>
      <c r="W89" s="11">
        <v>43.462638499999997</v>
      </c>
      <c r="X89" s="12">
        <v>26.332252126983651</v>
      </c>
    </row>
    <row r="90" spans="1:24" x14ac:dyDescent="0.3">
      <c r="A90" s="9" t="s">
        <v>59</v>
      </c>
      <c r="B90" s="10" t="s">
        <v>27</v>
      </c>
      <c r="C90" s="10" t="s">
        <v>57</v>
      </c>
      <c r="D90" s="10">
        <v>9</v>
      </c>
      <c r="E90" s="10">
        <v>5</v>
      </c>
      <c r="F90" s="9">
        <v>1289.5650000000001</v>
      </c>
      <c r="G90" s="9">
        <v>494.92</v>
      </c>
      <c r="H90" s="9">
        <v>196.12200000000001</v>
      </c>
      <c r="I90" s="9">
        <v>167.34899999999999</v>
      </c>
      <c r="J90" s="9">
        <v>13584.355</v>
      </c>
      <c r="K90" s="9">
        <v>2993.2660000000001</v>
      </c>
      <c r="L90" s="9">
        <f t="shared" si="8"/>
        <v>21474.1662</v>
      </c>
      <c r="M90" s="9">
        <f t="shared" si="9"/>
        <v>446204.05300000001</v>
      </c>
      <c r="N90" s="9">
        <f t="shared" si="10"/>
        <v>0.1289565</v>
      </c>
      <c r="O90" s="9">
        <f t="shared" si="10"/>
        <v>4.9492000000000001E-2</v>
      </c>
      <c r="P90" s="9">
        <f t="shared" si="10"/>
        <v>1.96122E-2</v>
      </c>
      <c r="Q90" s="9">
        <f t="shared" si="10"/>
        <v>1.67349E-2</v>
      </c>
      <c r="R90" s="9">
        <f t="shared" si="10"/>
        <v>1.3584354999999999</v>
      </c>
      <c r="S90" s="9">
        <f t="shared" si="10"/>
        <v>0.2993266</v>
      </c>
      <c r="T90" s="11">
        <v>4.4930000000000003</v>
      </c>
      <c r="U90" s="12">
        <v>2.14741662</v>
      </c>
      <c r="V90" s="11">
        <v>-13.94</v>
      </c>
      <c r="W90" s="11">
        <v>44.620405300000002</v>
      </c>
      <c r="X90" s="12">
        <v>20.778643922388941</v>
      </c>
    </row>
    <row r="91" spans="1:24" x14ac:dyDescent="0.3">
      <c r="A91" s="9" t="s">
        <v>58</v>
      </c>
      <c r="B91" s="10" t="s">
        <v>28</v>
      </c>
      <c r="C91" s="10" t="s">
        <v>57</v>
      </c>
      <c r="D91" s="10">
        <v>10</v>
      </c>
      <c r="E91" s="10">
        <v>5</v>
      </c>
      <c r="F91" s="9">
        <v>1049.5740000000001</v>
      </c>
      <c r="G91" s="9">
        <v>629.48099999999999</v>
      </c>
      <c r="H91" s="9">
        <v>142.86600000000001</v>
      </c>
      <c r="I91" s="9">
        <v>106.73</v>
      </c>
      <c r="J91" s="9">
        <v>18411.142</v>
      </c>
      <c r="K91" s="9">
        <v>1950.915</v>
      </c>
      <c r="L91" s="9">
        <f t="shared" si="8"/>
        <v>17543.12212</v>
      </c>
      <c r="M91" s="9">
        <f t="shared" si="9"/>
        <v>421764.23499999999</v>
      </c>
      <c r="N91" s="9">
        <f t="shared" si="10"/>
        <v>0.10495740000000001</v>
      </c>
      <c r="O91" s="9">
        <f t="shared" si="10"/>
        <v>6.2948099999999993E-2</v>
      </c>
      <c r="P91" s="9">
        <f t="shared" si="10"/>
        <v>1.4286600000000002E-2</v>
      </c>
      <c r="Q91" s="9">
        <f t="shared" si="10"/>
        <v>1.0673E-2</v>
      </c>
      <c r="R91" s="9">
        <f t="shared" si="10"/>
        <v>1.8411142</v>
      </c>
      <c r="S91" s="9">
        <f t="shared" si="10"/>
        <v>0.1950915</v>
      </c>
      <c r="T91" s="11">
        <v>5.0390000000000006</v>
      </c>
      <c r="U91" s="12">
        <v>1.7543122120000001</v>
      </c>
      <c r="V91" s="11">
        <v>-15.529</v>
      </c>
      <c r="W91" s="11">
        <v>42.176423499999999</v>
      </c>
      <c r="X91" s="12">
        <v>24.041572082495424</v>
      </c>
    </row>
    <row r="92" spans="1:24" x14ac:dyDescent="0.3">
      <c r="A92" s="9" t="s">
        <v>58</v>
      </c>
      <c r="B92" s="10" t="s">
        <v>29</v>
      </c>
      <c r="C92" s="10" t="s">
        <v>57</v>
      </c>
      <c r="D92" s="10">
        <v>10</v>
      </c>
      <c r="E92" s="10">
        <v>5</v>
      </c>
      <c r="F92" s="9">
        <v>1419.7719999999999</v>
      </c>
      <c r="G92" s="9">
        <v>718.57600000000002</v>
      </c>
      <c r="H92" s="9">
        <v>241.08099999999999</v>
      </c>
      <c r="I92" s="9">
        <v>111.794</v>
      </c>
      <c r="J92" s="9">
        <v>17362.882000000001</v>
      </c>
      <c r="K92" s="9">
        <v>2626.0909999999999</v>
      </c>
      <c r="L92" s="9">
        <f t="shared" si="8"/>
        <v>19182.770500000002</v>
      </c>
      <c r="M92" s="9">
        <f t="shared" si="9"/>
        <v>433428.14799999999</v>
      </c>
      <c r="N92" s="9">
        <f t="shared" si="10"/>
        <v>0.1419772</v>
      </c>
      <c r="O92" s="9">
        <f t="shared" si="10"/>
        <v>7.1857600000000008E-2</v>
      </c>
      <c r="P92" s="9">
        <f t="shared" si="10"/>
        <v>2.41081E-2</v>
      </c>
      <c r="Q92" s="9">
        <f t="shared" si="10"/>
        <v>1.1179399999999999E-2</v>
      </c>
      <c r="R92" s="9">
        <f t="shared" si="10"/>
        <v>1.7362882000000002</v>
      </c>
      <c r="S92" s="9">
        <f t="shared" si="10"/>
        <v>0.26260909999999998</v>
      </c>
      <c r="T92" s="11">
        <v>4.3944999999999999</v>
      </c>
      <c r="U92" s="11">
        <v>1.9182770500000002</v>
      </c>
      <c r="V92" s="11">
        <v>-15.262</v>
      </c>
      <c r="W92" s="11">
        <v>43.342814799999999</v>
      </c>
      <c r="X92" s="11">
        <v>22.619746773827501</v>
      </c>
    </row>
    <row r="93" spans="1:24" x14ac:dyDescent="0.3">
      <c r="A93" s="9" t="s">
        <v>58</v>
      </c>
      <c r="B93" s="10" t="s">
        <v>30</v>
      </c>
      <c r="C93" s="10" t="s">
        <v>57</v>
      </c>
      <c r="D93" s="10">
        <v>11</v>
      </c>
      <c r="E93" s="10">
        <v>6</v>
      </c>
      <c r="F93" s="9">
        <v>1409.222</v>
      </c>
      <c r="G93" s="9">
        <v>648.19399999999996</v>
      </c>
      <c r="H93" s="9">
        <v>194.83799999999999</v>
      </c>
      <c r="I93" s="9">
        <v>161.76499999999999</v>
      </c>
      <c r="J93" s="9">
        <v>20039.662</v>
      </c>
      <c r="K93" s="9">
        <v>1954.4649999999999</v>
      </c>
      <c r="L93" s="9">
        <f t="shared" si="8"/>
        <v>21508.474840000003</v>
      </c>
      <c r="M93" s="9">
        <f t="shared" si="9"/>
        <v>421319.788</v>
      </c>
      <c r="N93" s="9">
        <f t="shared" si="10"/>
        <v>0.1409222</v>
      </c>
      <c r="O93" s="9">
        <f t="shared" si="10"/>
        <v>6.4819399999999999E-2</v>
      </c>
      <c r="P93" s="9">
        <f t="shared" si="10"/>
        <v>1.9483799999999999E-2</v>
      </c>
      <c r="Q93" s="9">
        <f t="shared" si="10"/>
        <v>1.61765E-2</v>
      </c>
      <c r="R93" s="9">
        <f t="shared" si="10"/>
        <v>2.0039661999999998</v>
      </c>
      <c r="S93" s="9">
        <f t="shared" si="10"/>
        <v>0.1954465</v>
      </c>
      <c r="T93" s="11">
        <v>4.9359999999999999</v>
      </c>
      <c r="U93" s="12">
        <v>2.1508474840000003</v>
      </c>
      <c r="V93" s="11">
        <v>-15.311</v>
      </c>
      <c r="W93" s="11">
        <v>42.131978799999999</v>
      </c>
      <c r="X93" s="12">
        <v>19.588547822854366</v>
      </c>
    </row>
    <row r="94" spans="1:24" x14ac:dyDescent="0.3">
      <c r="A94" s="9" t="s">
        <v>58</v>
      </c>
      <c r="B94" s="10" t="s">
        <v>31</v>
      </c>
      <c r="C94" s="10" t="s">
        <v>57</v>
      </c>
      <c r="D94" s="10">
        <v>11</v>
      </c>
      <c r="E94" s="10">
        <v>6</v>
      </c>
      <c r="F94" s="9">
        <v>1433.596</v>
      </c>
      <c r="G94" s="9">
        <v>701.06799999999998</v>
      </c>
      <c r="H94" s="9">
        <v>243.779</v>
      </c>
      <c r="I94" s="9">
        <v>115.88</v>
      </c>
      <c r="J94" s="9">
        <v>15499.918</v>
      </c>
      <c r="K94" s="9">
        <v>3143.0430000000001</v>
      </c>
      <c r="L94" s="9">
        <f t="shared" si="8"/>
        <v>21164.132640000003</v>
      </c>
      <c r="M94" s="9">
        <f t="shared" si="9"/>
        <v>430435.891</v>
      </c>
      <c r="N94" s="9">
        <f t="shared" si="10"/>
        <v>0.1433596</v>
      </c>
      <c r="O94" s="9">
        <f t="shared" si="10"/>
        <v>7.0106799999999997E-2</v>
      </c>
      <c r="P94" s="9">
        <f t="shared" si="10"/>
        <v>2.4377900000000001E-2</v>
      </c>
      <c r="Q94" s="9">
        <f t="shared" si="10"/>
        <v>1.1587999999999999E-2</v>
      </c>
      <c r="R94" s="9">
        <f t="shared" si="10"/>
        <v>1.5499917999999999</v>
      </c>
      <c r="S94" s="9">
        <f t="shared" si="10"/>
        <v>0.31430430000000004</v>
      </c>
      <c r="T94" s="11">
        <v>4.577</v>
      </c>
      <c r="U94" s="12">
        <v>2.1164132640000002</v>
      </c>
      <c r="V94" s="11">
        <v>-15.713999999999999</v>
      </c>
      <c r="W94" s="11">
        <v>43.043589099999998</v>
      </c>
      <c r="X94" s="12">
        <v>20.337988724682269</v>
      </c>
    </row>
    <row r="95" spans="1:24" x14ac:dyDescent="0.3">
      <c r="A95" s="9" t="s">
        <v>59</v>
      </c>
      <c r="B95" s="10" t="s">
        <v>32</v>
      </c>
      <c r="C95" s="10" t="s">
        <v>57</v>
      </c>
      <c r="D95" s="10">
        <v>12</v>
      </c>
      <c r="E95" s="10">
        <v>6</v>
      </c>
      <c r="F95" s="9">
        <v>1203.6010000000001</v>
      </c>
      <c r="G95" s="9">
        <v>531.78599999999994</v>
      </c>
      <c r="H95" s="9">
        <v>242.67699999999999</v>
      </c>
      <c r="I95" s="9">
        <v>145.648</v>
      </c>
      <c r="J95" s="9">
        <v>13719.02</v>
      </c>
      <c r="K95" s="9">
        <v>2571.6709999999998</v>
      </c>
      <c r="L95" s="9">
        <f t="shared" si="8"/>
        <v>18038.218280000001</v>
      </c>
      <c r="M95" s="9">
        <f t="shared" si="9"/>
        <v>418048.50700000004</v>
      </c>
      <c r="N95" s="9">
        <f t="shared" si="10"/>
        <v>0.12036010000000001</v>
      </c>
      <c r="O95" s="9">
        <f t="shared" si="10"/>
        <v>5.3178599999999993E-2</v>
      </c>
      <c r="P95" s="9">
        <f t="shared" si="10"/>
        <v>2.42677E-2</v>
      </c>
      <c r="Q95" s="9">
        <f t="shared" si="10"/>
        <v>1.4564799999999999E-2</v>
      </c>
      <c r="R95" s="9">
        <f t="shared" si="10"/>
        <v>1.371902</v>
      </c>
      <c r="S95" s="9">
        <f t="shared" si="10"/>
        <v>0.25716709999999998</v>
      </c>
      <c r="T95" s="11">
        <v>4.6740000000000004</v>
      </c>
      <c r="U95" s="12">
        <v>1.803821828</v>
      </c>
      <c r="V95" s="11">
        <v>-13.7</v>
      </c>
      <c r="W95" s="11">
        <v>41.804850700000003</v>
      </c>
      <c r="X95" s="12">
        <v>23.175709513589499</v>
      </c>
    </row>
    <row r="96" spans="1:24" x14ac:dyDescent="0.3">
      <c r="A96" s="9" t="s">
        <v>59</v>
      </c>
      <c r="B96" s="10" t="s">
        <v>33</v>
      </c>
      <c r="C96" s="10" t="s">
        <v>57</v>
      </c>
      <c r="D96" s="10">
        <v>12</v>
      </c>
      <c r="E96" s="10">
        <v>6</v>
      </c>
      <c r="F96" s="9">
        <v>1407.454</v>
      </c>
      <c r="G96" s="9">
        <v>812.96500000000003</v>
      </c>
      <c r="H96" s="9">
        <v>221.24799999999999</v>
      </c>
      <c r="I96" s="9">
        <v>145.786</v>
      </c>
      <c r="J96" s="9">
        <v>16471.074000000001</v>
      </c>
      <c r="K96" s="9">
        <v>3299.3009999999999</v>
      </c>
      <c r="L96" s="9">
        <f t="shared" si="8"/>
        <v>22593.663600000003</v>
      </c>
      <c r="M96" s="9">
        <f t="shared" si="9"/>
        <v>420343.11600000004</v>
      </c>
      <c r="N96" s="9">
        <f t="shared" si="10"/>
        <v>0.14074539999999999</v>
      </c>
      <c r="O96" s="9">
        <f t="shared" si="10"/>
        <v>8.1296500000000008E-2</v>
      </c>
      <c r="P96" s="9">
        <f t="shared" si="10"/>
        <v>2.21248E-2</v>
      </c>
      <c r="Q96" s="9">
        <f t="shared" si="10"/>
        <v>1.4578600000000001E-2</v>
      </c>
      <c r="R96" s="9">
        <f t="shared" si="10"/>
        <v>1.6471074000000001</v>
      </c>
      <c r="S96" s="9">
        <f t="shared" si="10"/>
        <v>0.3299301</v>
      </c>
      <c r="T96" s="11">
        <v>4.7720000000000002</v>
      </c>
      <c r="U96" s="12">
        <v>2.2593663600000005</v>
      </c>
      <c r="V96" s="11">
        <v>-13.778</v>
      </c>
      <c r="W96" s="11">
        <v>42.034311600000002</v>
      </c>
      <c r="X96" s="12">
        <v>18.60446908663365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and Fibre Fractions</vt:lpstr>
      <vt:lpstr>S P Fe Mn K Ca N C 13C 15N CN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L. Abdalla Filho</dc:creator>
  <cp:lastModifiedBy>A. L. Abdalla Filho</cp:lastModifiedBy>
  <dcterms:created xsi:type="dcterms:W3CDTF">2018-05-21T18:45:28Z</dcterms:created>
  <dcterms:modified xsi:type="dcterms:W3CDTF">2018-05-21T18:58:39Z</dcterms:modified>
</cp:coreProperties>
</file>